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<sst xmlns="http://schemas.openxmlformats.org/spreadsheetml/2006/main" count="4170" uniqueCount="437">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</sst>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1998</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240.0799629480847</v>
      </c>
      <c r="F14" s="6">
        <v>0.98996908462090416</v>
      </c>
      <c r="G14" s="6">
        <v>993.99224732465291</v>
      </c>
      <c r="H14" s="6">
        <v>3.6208970000000001E-3</v>
      </c>
      <c r="I14" s="6" t="s">
        <v>432</v>
      </c>
      <c r="J14" s="6" t="s">
        <v>432</v>
      </c>
      <c r="K14" s="6" t="s">
        <v>432</v>
      </c>
      <c r="L14" s="6" t="s">
        <v>432</v>
      </c>
      <c r="M14" s="6">
        <v>10.760470451460284</v>
      </c>
      <c r="N14" s="6">
        <v>5.3493224789385501</v>
      </c>
      <c r="O14" s="6">
        <v>2.6927599574576044</v>
      </c>
      <c r="P14" s="6">
        <v>4.0985552859319574</v>
      </c>
      <c r="Q14" s="6">
        <v>4.3681706059407155</v>
      </c>
      <c r="R14" s="6">
        <v>9.3444364632298189</v>
      </c>
      <c r="S14" s="6">
        <v>8.3097857848430206</v>
      </c>
      <c r="T14" s="6">
        <v>85.403996079242347</v>
      </c>
      <c r="U14" s="6">
        <v>2.7923698652309397</v>
      </c>
      <c r="V14" s="6">
        <v>18.518224838225514</v>
      </c>
      <c r="W14" s="6">
        <v>7.0722844079401925</v>
      </c>
      <c r="X14" s="6">
        <v>1.7413058459775929E-3</v>
      </c>
      <c r="Y14" s="6">
        <v>2.5064557121474138E-2</v>
      </c>
      <c r="Z14" s="6">
        <v>1.8568003644687699E-2</v>
      </c>
      <c r="AA14" s="6">
        <v>2.2216425645456245E-3</v>
      </c>
      <c r="AB14" s="6">
        <v>4.759551112399131E-2</v>
      </c>
      <c r="AC14" s="6">
        <v>5.59722712E-2</v>
      </c>
      <c r="AD14" s="6">
        <v>2.0514902559943E-3</v>
      </c>
      <c r="AE14" s="60"/>
      <c r="AF14" s="26">
        <v>98141.742584000007</v>
      </c>
      <c r="AG14" s="26">
        <v>611535.83200000005</v>
      </c>
      <c r="AH14" s="26">
        <v>23792.693036000001</v>
      </c>
      <c r="AI14" s="26">
        <v>3052.587390603715</v>
      </c>
      <c r="AJ14" s="26">
        <v>10959.528</v>
      </c>
      <c r="AK14" s="26" t="s">
        <v>431</v>
      </c>
      <c r="AL14" s="49" t="s">
        <v>49</v>
      </c>
    </row>
    <row r="15" spans="1:38" s="1" customFormat="1" ht="26.25" customHeight="1" thickBot="1" x14ac:dyDescent="0.25">
      <c r="A15" s="70" t="s">
        <v>53</v>
      </c>
      <c r="B15" s="70" t="s">
        <v>54</v>
      </c>
      <c r="C15" s="71" t="s">
        <v>55</v>
      </c>
      <c r="D15" s="72"/>
      <c r="E15" s="6">
        <v>20.139814407499824</v>
      </c>
      <c r="F15" s="6">
        <v>0.43127446862765012</v>
      </c>
      <c r="G15" s="6">
        <v>124.16306</v>
      </c>
      <c r="H15" s="6" t="s">
        <v>433</v>
      </c>
      <c r="I15" s="6" t="s">
        <v>432</v>
      </c>
      <c r="J15" s="6" t="s">
        <v>432</v>
      </c>
      <c r="K15" s="6" t="s">
        <v>432</v>
      </c>
      <c r="L15" s="6" t="s">
        <v>432</v>
      </c>
      <c r="M15" s="6">
        <v>1.5838389872308738</v>
      </c>
      <c r="N15" s="6">
        <v>0.50447074996356489</v>
      </c>
      <c r="O15" s="6">
        <v>0.24805144478495444</v>
      </c>
      <c r="P15" s="6">
        <v>5.4238347961213851E-2</v>
      </c>
      <c r="Q15" s="6">
        <v>0.37224693772940076</v>
      </c>
      <c r="R15" s="6">
        <v>1.7229300831720524</v>
      </c>
      <c r="S15" s="6">
        <v>1.2477133343952989</v>
      </c>
      <c r="T15" s="6">
        <v>67.438748933402707</v>
      </c>
      <c r="U15" s="6">
        <v>0.28499961745640495</v>
      </c>
      <c r="V15" s="6">
        <v>5.3900807350785538</v>
      </c>
      <c r="W15" s="6">
        <v>0.21654067603029639</v>
      </c>
      <c r="X15" s="6">
        <v>6.4236901640884702E-5</v>
      </c>
      <c r="Y15" s="6">
        <v>4.4953983968413737E-4</v>
      </c>
      <c r="Z15" s="6">
        <v>8.0507690942070397E-5</v>
      </c>
      <c r="AA15" s="6">
        <v>3.1292599188261031E-4</v>
      </c>
      <c r="AB15" s="6">
        <v>9.0721028196680438E-4</v>
      </c>
      <c r="AC15" s="6" t="s">
        <v>431</v>
      </c>
      <c r="AD15" s="6" t="s">
        <v>431</v>
      </c>
      <c r="AE15" s="60"/>
      <c r="AF15" s="26">
        <v>180420.948</v>
      </c>
      <c r="AG15" s="26" t="s">
        <v>434</v>
      </c>
      <c r="AH15" s="26">
        <v>11050.269</v>
      </c>
      <c r="AI15" s="26" t="s">
        <v>434</v>
      </c>
      <c r="AJ15" s="26" t="s">
        <v>431</v>
      </c>
      <c r="AK15" s="26" t="s">
        <v>431</v>
      </c>
      <c r="AL15" s="49" t="s">
        <v>49</v>
      </c>
    </row>
    <row r="16" spans="1:38" s="1" customFormat="1" ht="26.25" customHeight="1" thickBot="1" x14ac:dyDescent="0.25">
      <c r="A16" s="70" t="s">
        <v>53</v>
      </c>
      <c r="B16" s="70" t="s">
        <v>56</v>
      </c>
      <c r="C16" s="71" t="s">
        <v>57</v>
      </c>
      <c r="D16" s="72"/>
      <c r="E16" s="6">
        <v>6.2762606275475337</v>
      </c>
      <c r="F16" s="6">
        <v>0.45853836522692099</v>
      </c>
      <c r="G16" s="6">
        <v>2.8259051743297157</v>
      </c>
      <c r="H16" s="6">
        <v>9.2793E-2</v>
      </c>
      <c r="I16" s="6" t="s">
        <v>432</v>
      </c>
      <c r="J16" s="6" t="s">
        <v>432</v>
      </c>
      <c r="K16" s="6" t="s">
        <v>432</v>
      </c>
      <c r="L16" s="6" t="s">
        <v>432</v>
      </c>
      <c r="M16" s="6">
        <v>3.4006506287965879</v>
      </c>
      <c r="N16" s="6">
        <v>5.6649034000000001E-2</v>
      </c>
      <c r="O16" s="6">
        <v>3.7026600000000001E-4</v>
      </c>
      <c r="P16" s="6">
        <v>8.0458639999999998E-3</v>
      </c>
      <c r="Q16" s="6">
        <v>2.9828649999999999E-3</v>
      </c>
      <c r="R16" s="6">
        <v>5.7736036999999997E-2</v>
      </c>
      <c r="S16" s="6">
        <v>1.8223122000000001E-2</v>
      </c>
      <c r="T16" s="6">
        <v>0.149025344</v>
      </c>
      <c r="U16" s="6">
        <v>1.17706E-3</v>
      </c>
      <c r="V16" s="6">
        <v>0.28626260799999997</v>
      </c>
      <c r="W16" s="6">
        <v>2.2956338878900001E-2</v>
      </c>
      <c r="X16" s="6">
        <v>5.6760920697673967E-2</v>
      </c>
      <c r="Y16" s="6">
        <v>3.316353733710952E-3</v>
      </c>
      <c r="Z16" s="6">
        <v>1.5756967480109519E-3</v>
      </c>
      <c r="AA16" s="6">
        <v>1.077526756910952E-3</v>
      </c>
      <c r="AB16" s="6">
        <v>6.273049793630682E-2</v>
      </c>
      <c r="AC16" s="6">
        <v>7.3999999999999999E-4</v>
      </c>
      <c r="AD16" s="6" t="s">
        <v>431</v>
      </c>
      <c r="AE16" s="60"/>
      <c r="AF16" s="26">
        <v>4025.7660000000001</v>
      </c>
      <c r="AG16" s="26">
        <v>10323.366</v>
      </c>
      <c r="AH16" s="26">
        <v>1413.0934178</v>
      </c>
      <c r="AI16" s="26" t="s">
        <v>431</v>
      </c>
      <c r="AJ16" s="26" t="s">
        <v>431</v>
      </c>
      <c r="AK16" s="26" t="s">
        <v>431</v>
      </c>
      <c r="AL16" s="49" t="s">
        <v>49</v>
      </c>
    </row>
    <row r="17" spans="1:38" s="2" customFormat="1" ht="26.25" customHeight="1" thickBot="1" x14ac:dyDescent="0.25">
      <c r="A17" s="70" t="s">
        <v>53</v>
      </c>
      <c r="B17" s="70" t="s">
        <v>58</v>
      </c>
      <c r="C17" s="71" t="s">
        <v>59</v>
      </c>
      <c r="D17" s="72"/>
      <c r="E17" s="6">
        <v>8.722913086879581</v>
      </c>
      <c r="F17" s="6">
        <v>0.21647178177587742</v>
      </c>
      <c r="G17" s="6">
        <v>13.35852284205696</v>
      </c>
      <c r="H17" s="6" t="s">
        <v>433</v>
      </c>
      <c r="I17" s="6" t="s">
        <v>432</v>
      </c>
      <c r="J17" s="6" t="s">
        <v>432</v>
      </c>
      <c r="K17" s="6" t="s">
        <v>432</v>
      </c>
      <c r="L17" s="6" t="s">
        <v>432</v>
      </c>
      <c r="M17" s="6">
        <v>47.755806586919476</v>
      </c>
      <c r="N17" s="6">
        <v>4.8475512452634906</v>
      </c>
      <c r="O17" s="6">
        <v>9.4978335449317081E-2</v>
      </c>
      <c r="P17" s="6">
        <v>1.8985694856086591E-2</v>
      </c>
      <c r="Q17" s="6">
        <v>0.21664979459385891</v>
      </c>
      <c r="R17" s="6">
        <v>0.88228947807295144</v>
      </c>
      <c r="S17" s="6">
        <v>5.9781158001038413E-2</v>
      </c>
      <c r="T17" s="6">
        <v>2.045629846482417</v>
      </c>
      <c r="U17" s="6">
        <v>3.6742123489615211E-2</v>
      </c>
      <c r="V17" s="6">
        <v>3.5896670960205559</v>
      </c>
      <c r="W17" s="6">
        <v>0.90123471946854372</v>
      </c>
      <c r="X17" s="6">
        <v>2.6424275363355714E-2</v>
      </c>
      <c r="Y17" s="6">
        <v>3.7913501193447011E-2</v>
      </c>
      <c r="Z17" s="6">
        <v>1.9777141236126228E-2</v>
      </c>
      <c r="AA17" s="6">
        <v>1.472290079236597E-2</v>
      </c>
      <c r="AB17" s="6">
        <v>9.8837818585294918E-2</v>
      </c>
      <c r="AC17" s="6">
        <v>1.15978006213834E-2</v>
      </c>
      <c r="AD17" s="6">
        <v>0.28419158135713368</v>
      </c>
      <c r="AE17" s="60"/>
      <c r="AF17" s="26">
        <v>14174.852000000001</v>
      </c>
      <c r="AG17" s="26">
        <v>26764.767</v>
      </c>
      <c r="AH17" s="26">
        <v>25689.185000000001</v>
      </c>
      <c r="AI17" s="26" t="s">
        <v>431</v>
      </c>
      <c r="AJ17" s="26" t="s">
        <v>434</v>
      </c>
      <c r="AK17" s="26" t="s">
        <v>431</v>
      </c>
      <c r="AL17" s="49" t="s">
        <v>49</v>
      </c>
    </row>
    <row r="18" spans="1:38" s="2" customFormat="1" ht="26.25" customHeight="1" thickBot="1" x14ac:dyDescent="0.25">
      <c r="A18" s="70" t="s">
        <v>53</v>
      </c>
      <c r="B18" s="70" t="s">
        <v>60</v>
      </c>
      <c r="C18" s="71" t="s">
        <v>61</v>
      </c>
      <c r="D18" s="72"/>
      <c r="E18" s="6">
        <v>8.3026249099932556</v>
      </c>
      <c r="F18" s="6">
        <v>0.34184928331300002</v>
      </c>
      <c r="G18" s="6">
        <v>18.469881174298028</v>
      </c>
      <c r="H18" s="6" t="s">
        <v>433</v>
      </c>
      <c r="I18" s="6" t="s">
        <v>432</v>
      </c>
      <c r="J18" s="6" t="s">
        <v>432</v>
      </c>
      <c r="K18" s="6" t="s">
        <v>432</v>
      </c>
      <c r="L18" s="6" t="s">
        <v>432</v>
      </c>
      <c r="M18" s="6">
        <v>1.7944418180084685</v>
      </c>
      <c r="N18" s="6">
        <v>0.28406831100390001</v>
      </c>
      <c r="O18" s="6">
        <v>8.2110539192200002E-2</v>
      </c>
      <c r="P18" s="6">
        <v>8.0004542869849996E-2</v>
      </c>
      <c r="Q18" s="6">
        <v>7.5639810884100003E-2</v>
      </c>
      <c r="R18" s="6">
        <v>0.32557131860229999</v>
      </c>
      <c r="S18" s="6">
        <v>0.15447881490570001</v>
      </c>
      <c r="T18" s="6">
        <v>5.9925345732178998</v>
      </c>
      <c r="U18" s="6">
        <v>8.9055985613199995E-2</v>
      </c>
      <c r="V18" s="6">
        <v>1.0742602233642</v>
      </c>
      <c r="W18" s="6">
        <v>0.16196228803070001</v>
      </c>
      <c r="X18" s="6">
        <v>7.85761389494E-3</v>
      </c>
      <c r="Y18" s="6">
        <v>1.044307377596E-2</v>
      </c>
      <c r="Z18" s="6">
        <v>5.45274916456E-3</v>
      </c>
      <c r="AA18" s="6">
        <v>3.6930239716276001E-3</v>
      </c>
      <c r="AB18" s="6">
        <v>2.7446460807087601E-2</v>
      </c>
      <c r="AC18" s="6">
        <v>3.0249999999999999E-3</v>
      </c>
      <c r="AD18" s="6">
        <v>0.10217</v>
      </c>
      <c r="AE18" s="60"/>
      <c r="AF18" s="26">
        <v>24311.072</v>
      </c>
      <c r="AG18" s="26">
        <v>1415.114</v>
      </c>
      <c r="AH18" s="26">
        <v>7245.6260000000002</v>
      </c>
      <c r="AI18" s="26" t="s">
        <v>431</v>
      </c>
      <c r="AJ18" s="26" t="s">
        <v>434</v>
      </c>
      <c r="AK18" s="26" t="s">
        <v>431</v>
      </c>
      <c r="AL18" s="49" t="s">
        <v>49</v>
      </c>
    </row>
    <row r="19" spans="1:38" s="2" customFormat="1" ht="26.25" customHeight="1" thickBot="1" x14ac:dyDescent="0.25">
      <c r="A19" s="70" t="s">
        <v>53</v>
      </c>
      <c r="B19" s="70" t="s">
        <v>62</v>
      </c>
      <c r="C19" s="71" t="s">
        <v>63</v>
      </c>
      <c r="D19" s="72"/>
      <c r="E19" s="6">
        <v>8.4546987072710742</v>
      </c>
      <c r="F19" s="6">
        <v>0.77714137143539552</v>
      </c>
      <c r="G19" s="6">
        <v>35.251957655384011</v>
      </c>
      <c r="H19" s="6" t="s">
        <v>433</v>
      </c>
      <c r="I19" s="6" t="s">
        <v>432</v>
      </c>
      <c r="J19" s="6" t="s">
        <v>432</v>
      </c>
      <c r="K19" s="6" t="s">
        <v>432</v>
      </c>
      <c r="L19" s="6" t="s">
        <v>432</v>
      </c>
      <c r="M19" s="6">
        <v>3.4101231862839931</v>
      </c>
      <c r="N19" s="6">
        <v>0.30513332710800944</v>
      </c>
      <c r="O19" s="6">
        <v>1.368437404115432E-2</v>
      </c>
      <c r="P19" s="6">
        <v>2.1299317184263523E-2</v>
      </c>
      <c r="Q19" s="6">
        <v>7.8602978481414773E-2</v>
      </c>
      <c r="R19" s="6">
        <v>0.44221241836924846</v>
      </c>
      <c r="S19" s="6">
        <v>0.12815887096194972</v>
      </c>
      <c r="T19" s="6">
        <v>4.6139327016815228</v>
      </c>
      <c r="U19" s="6">
        <v>0.14548337632575076</v>
      </c>
      <c r="V19" s="6">
        <v>0.50092786711939363</v>
      </c>
      <c r="W19" s="6">
        <v>0.34174265778809265</v>
      </c>
      <c r="X19" s="6">
        <v>2.1787963736813656E-2</v>
      </c>
      <c r="Y19" s="6">
        <v>4.086016199312812E-2</v>
      </c>
      <c r="Z19" s="6">
        <v>2.0640934682432704E-2</v>
      </c>
      <c r="AA19" s="6">
        <v>1.9478315927624241E-2</v>
      </c>
      <c r="AB19" s="6">
        <v>0.10276737617377028</v>
      </c>
      <c r="AC19" s="6">
        <v>4.2123863119535997E-2</v>
      </c>
      <c r="AD19" s="6">
        <v>5.6881030526538E-2</v>
      </c>
      <c r="AE19" s="60"/>
      <c r="AF19" s="26">
        <v>33704.966351000003</v>
      </c>
      <c r="AG19" s="26">
        <v>6484.8392009999998</v>
      </c>
      <c r="AH19" s="26">
        <v>60730.716999999997</v>
      </c>
      <c r="AI19" s="26" t="s">
        <v>431</v>
      </c>
      <c r="AJ19" s="26" t="s">
        <v>431</v>
      </c>
      <c r="AK19" s="26" t="s">
        <v>431</v>
      </c>
      <c r="AL19" s="49" t="s">
        <v>49</v>
      </c>
    </row>
    <row r="20" spans="1:38" s="2" customFormat="1" ht="26.25" customHeight="1" thickBot="1" x14ac:dyDescent="0.25">
      <c r="A20" s="70" t="s">
        <v>53</v>
      </c>
      <c r="B20" s="70" t="s">
        <v>64</v>
      </c>
      <c r="C20" s="71" t="s">
        <v>65</v>
      </c>
      <c r="D20" s="72"/>
      <c r="E20" s="6">
        <v>6.9464853405194411</v>
      </c>
      <c r="F20" s="6">
        <v>2.8676805729369201</v>
      </c>
      <c r="G20" s="6">
        <v>16.456349922523636</v>
      </c>
      <c r="H20" s="6">
        <v>0.2539888167534608</v>
      </c>
      <c r="I20" s="6" t="s">
        <v>432</v>
      </c>
      <c r="J20" s="6" t="s">
        <v>432</v>
      </c>
      <c r="K20" s="6" t="s">
        <v>432</v>
      </c>
      <c r="L20" s="6" t="s">
        <v>432</v>
      </c>
      <c r="M20" s="6">
        <v>8.0880665841127009</v>
      </c>
      <c r="N20" s="6">
        <v>0.78379399359771595</v>
      </c>
      <c r="O20" s="6">
        <v>0.1415021683796861</v>
      </c>
      <c r="P20" s="6">
        <v>5.0756901558282053E-2</v>
      </c>
      <c r="Q20" s="6">
        <v>0.26859872714836214</v>
      </c>
      <c r="R20" s="6">
        <v>0.53171057854920312</v>
      </c>
      <c r="S20" s="6">
        <v>0.59983484420506672</v>
      </c>
      <c r="T20" s="6">
        <v>2.6351004346371942</v>
      </c>
      <c r="U20" s="6">
        <v>0.10211099479629944</v>
      </c>
      <c r="V20" s="6">
        <v>8.1514429654553879</v>
      </c>
      <c r="W20" s="6">
        <v>1.9918686839643915</v>
      </c>
      <c r="X20" s="6">
        <v>0.10054180030004296</v>
      </c>
      <c r="Y20" s="6">
        <v>0.12209285676504605</v>
      </c>
      <c r="Z20" s="6">
        <v>4.033338521025083E-2</v>
      </c>
      <c r="AA20" s="6">
        <v>3.3918175968042578E-2</v>
      </c>
      <c r="AB20" s="6">
        <v>0.29688621827518513</v>
      </c>
      <c r="AC20" s="6">
        <v>0.16996543990095059</v>
      </c>
      <c r="AD20" s="6">
        <v>8.2761693530656197E-2</v>
      </c>
      <c r="AE20" s="60"/>
      <c r="AF20" s="26">
        <v>13912.022000000001</v>
      </c>
      <c r="AG20" s="26">
        <v>2603.605</v>
      </c>
      <c r="AH20" s="26">
        <v>47905.207999999999</v>
      </c>
      <c r="AI20" s="26">
        <v>30705.255000000001</v>
      </c>
      <c r="AJ20" s="26" t="s">
        <v>434</v>
      </c>
      <c r="AK20" s="26" t="s">
        <v>431</v>
      </c>
      <c r="AL20" s="49" t="s">
        <v>49</v>
      </c>
    </row>
    <row r="21" spans="1:38" s="2" customFormat="1" ht="26.25" customHeight="1" thickBot="1" x14ac:dyDescent="0.25">
      <c r="A21" s="70" t="s">
        <v>53</v>
      </c>
      <c r="B21" s="70" t="s">
        <v>66</v>
      </c>
      <c r="C21" s="71" t="s">
        <v>67</v>
      </c>
      <c r="D21" s="72"/>
      <c r="E21" s="6">
        <v>5.025890929</v>
      </c>
      <c r="F21" s="6">
        <v>0.54068095999999999</v>
      </c>
      <c r="G21" s="6">
        <v>29.367855356</v>
      </c>
      <c r="H21" s="6">
        <v>2.41353E-4</v>
      </c>
      <c r="I21" s="6" t="s">
        <v>432</v>
      </c>
      <c r="J21" s="6" t="s">
        <v>432</v>
      </c>
      <c r="K21" s="6" t="s">
        <v>432</v>
      </c>
      <c r="L21" s="6" t="s">
        <v>432</v>
      </c>
      <c r="M21" s="6">
        <v>2.391704201</v>
      </c>
      <c r="N21" s="6">
        <v>0.21443895299999999</v>
      </c>
      <c r="O21" s="6">
        <v>6.1865540000000004E-3</v>
      </c>
      <c r="P21" s="6">
        <v>5.8219949999999999E-3</v>
      </c>
      <c r="Q21" s="6">
        <v>2.4358252E-2</v>
      </c>
      <c r="R21" s="6">
        <v>0.40589444099999999</v>
      </c>
      <c r="S21" s="6">
        <v>6.6559288999999994E-2</v>
      </c>
      <c r="T21" s="6">
        <v>4.1498484219999998</v>
      </c>
      <c r="U21" s="6">
        <v>1.4323179999999999E-3</v>
      </c>
      <c r="V21" s="6">
        <v>0.17323607099999999</v>
      </c>
      <c r="W21" s="6">
        <v>0.22544695144999999</v>
      </c>
      <c r="X21" s="6">
        <v>1.848840321432E-2</v>
      </c>
      <c r="Y21" s="6">
        <v>3.7006705094680001E-2</v>
      </c>
      <c r="Z21" s="6">
        <v>1.8465884719780001E-2</v>
      </c>
      <c r="AA21" s="6">
        <v>1.8458955374680001E-2</v>
      </c>
      <c r="AB21" s="6">
        <v>9.2419948403460003E-2</v>
      </c>
      <c r="AC21" s="6">
        <v>8.5800000000000004E-4</v>
      </c>
      <c r="AD21" s="6" t="s">
        <v>431</v>
      </c>
      <c r="AE21" s="60"/>
      <c r="AF21" s="26">
        <v>23470.628000000001</v>
      </c>
      <c r="AG21" s="26">
        <v>694.82100000000003</v>
      </c>
      <c r="AH21" s="26">
        <v>34712.847999999998</v>
      </c>
      <c r="AI21" s="26">
        <v>6.5229999999999997</v>
      </c>
      <c r="AJ21" s="26" t="s">
        <v>434</v>
      </c>
      <c r="AK21" s="26" t="s">
        <v>431</v>
      </c>
      <c r="AL21" s="49" t="s">
        <v>49</v>
      </c>
    </row>
    <row r="22" spans="1:38" s="2" customFormat="1" ht="26.25" customHeight="1" thickBot="1" x14ac:dyDescent="0.25">
      <c r="A22" s="70" t="s">
        <v>53</v>
      </c>
      <c r="B22" s="74" t="s">
        <v>68</v>
      </c>
      <c r="C22" s="71" t="s">
        <v>69</v>
      </c>
      <c r="D22" s="72"/>
      <c r="E22" s="6">
        <v>101.65365237481709</v>
      </c>
      <c r="F22" s="6">
        <v>7.567181821544712</v>
      </c>
      <c r="G22" s="6">
        <v>72.75780132733135</v>
      </c>
      <c r="H22" s="6" t="s">
        <v>431</v>
      </c>
      <c r="I22" s="6" t="s">
        <v>432</v>
      </c>
      <c r="J22" s="6" t="s">
        <v>432</v>
      </c>
      <c r="K22" s="6" t="s">
        <v>432</v>
      </c>
      <c r="L22" s="6" t="s">
        <v>432</v>
      </c>
      <c r="M22" s="6">
        <v>69.194501097490274</v>
      </c>
      <c r="N22" s="6">
        <v>33.928205794635467</v>
      </c>
      <c r="O22" s="6">
        <v>9.077153095379451</v>
      </c>
      <c r="P22" s="6">
        <v>3.2880068072510098</v>
      </c>
      <c r="Q22" s="6">
        <v>1.9077346004415578</v>
      </c>
      <c r="R22" s="6">
        <v>2.3301218925893248</v>
      </c>
      <c r="S22" s="6">
        <v>4.175138044487519</v>
      </c>
      <c r="T22" s="6">
        <v>13.030440328489357</v>
      </c>
      <c r="U22" s="6">
        <v>0.43473216426602784</v>
      </c>
      <c r="V22" s="6">
        <v>22.754381661608338</v>
      </c>
      <c r="W22" s="6">
        <v>1.5339212122879864</v>
      </c>
      <c r="X22" s="6">
        <v>2.0589109911351971E-3</v>
      </c>
      <c r="Y22" s="6">
        <v>7.9176620067027883E-3</v>
      </c>
      <c r="Z22" s="6">
        <v>2.1894310847027968E-3</v>
      </c>
      <c r="AA22" s="6">
        <v>1.2653873687027981E-3</v>
      </c>
      <c r="AB22" s="6">
        <v>1.343139145124358E-2</v>
      </c>
      <c r="AC22" s="6">
        <v>0.120281</v>
      </c>
      <c r="AD22" s="6">
        <v>1.4548509999999999</v>
      </c>
      <c r="AE22" s="60"/>
      <c r="AF22" s="26">
        <v>132200.42800000001</v>
      </c>
      <c r="AG22" s="26">
        <v>8571.9639999999999</v>
      </c>
      <c r="AH22" s="26">
        <v>88686.017000000007</v>
      </c>
      <c r="AI22" s="26">
        <v>3564.2289999999998</v>
      </c>
      <c r="AJ22" s="26">
        <v>6868.1459999999997</v>
      </c>
      <c r="AK22" s="26" t="s">
        <v>431</v>
      </c>
      <c r="AL22" s="49" t="s">
        <v>49</v>
      </c>
    </row>
    <row r="23" spans="1:38" s="2" customFormat="1" ht="26.25" customHeight="1" thickBot="1" x14ac:dyDescent="0.25">
      <c r="A23" s="70" t="s">
        <v>70</v>
      </c>
      <c r="B23" s="74" t="s">
        <v>393</v>
      </c>
      <c r="C23" s="71" t="s">
        <v>389</v>
      </c>
      <c r="D23" s="117"/>
      <c r="E23" s="6">
        <v>34.633457874000001</v>
      </c>
      <c r="F23" s="6">
        <v>5.2703315340000003</v>
      </c>
      <c r="G23" s="6">
        <v>0.85180998200000002</v>
      </c>
      <c r="H23" s="6">
        <v>6.562348E-3</v>
      </c>
      <c r="I23" s="6" t="s">
        <v>432</v>
      </c>
      <c r="J23" s="6" t="s">
        <v>432</v>
      </c>
      <c r="K23" s="6" t="s">
        <v>432</v>
      </c>
      <c r="L23" s="6" t="s">
        <v>432</v>
      </c>
      <c r="M23" s="6">
        <v>14.522467631</v>
      </c>
      <c r="N23" s="6" t="s">
        <v>433</v>
      </c>
      <c r="O23" s="6">
        <v>8.5180989999999995E-3</v>
      </c>
      <c r="P23" s="6" t="s">
        <v>433</v>
      </c>
      <c r="Q23" s="6" t="s">
        <v>433</v>
      </c>
      <c r="R23" s="6">
        <v>4.2590497999999997E-2</v>
      </c>
      <c r="S23" s="6">
        <v>1.4480769849999999</v>
      </c>
      <c r="T23" s="6">
        <v>5.9626693000000001E-2</v>
      </c>
      <c r="U23" s="6">
        <v>8.5180989999999995E-3</v>
      </c>
      <c r="V23" s="6">
        <v>0.85180998200000002</v>
      </c>
      <c r="W23" s="6" t="s">
        <v>433</v>
      </c>
      <c r="X23" s="6">
        <v>2.5554299691734401E-2</v>
      </c>
      <c r="Y23" s="6">
        <v>4.2590499486224002E-2</v>
      </c>
      <c r="Z23" s="6">
        <v>2.9302263646522112E-2</v>
      </c>
      <c r="AA23" s="6">
        <v>6.7292989188233922E-3</v>
      </c>
      <c r="AB23" s="6">
        <v>0.1041763617433039</v>
      </c>
      <c r="AC23" s="6" t="s">
        <v>431</v>
      </c>
      <c r="AD23" s="6" t="s">
        <v>431</v>
      </c>
      <c r="AE23" s="60"/>
      <c r="AF23" s="26">
        <v>36713.008999999998</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13.247474419772299</v>
      </c>
      <c r="F24" s="6">
        <v>10.664465153972074</v>
      </c>
      <c r="G24" s="6">
        <v>35.431966221830876</v>
      </c>
      <c r="H24" s="6">
        <v>1.123482058</v>
      </c>
      <c r="I24" s="6" t="s">
        <v>432</v>
      </c>
      <c r="J24" s="6" t="s">
        <v>432</v>
      </c>
      <c r="K24" s="6" t="s">
        <v>432</v>
      </c>
      <c r="L24" s="6" t="s">
        <v>432</v>
      </c>
      <c r="M24" s="6">
        <v>21.830234356316794</v>
      </c>
      <c r="N24" s="6">
        <v>1.1467664585561852</v>
      </c>
      <c r="O24" s="6">
        <v>0.40341605287361842</v>
      </c>
      <c r="P24" s="6">
        <v>3.4184864355896884E-2</v>
      </c>
      <c r="Q24" s="6">
        <v>4.4842966710069911E-2</v>
      </c>
      <c r="R24" s="6">
        <v>1.1968866899282276</v>
      </c>
      <c r="S24" s="6">
        <v>0.27618347049902009</v>
      </c>
      <c r="T24" s="6">
        <v>5.293593582018131</v>
      </c>
      <c r="U24" s="6">
        <v>2.1917215155882231E-2</v>
      </c>
      <c r="V24" s="6">
        <v>15.997452880931144</v>
      </c>
      <c r="W24" s="6">
        <v>3.3924074860662681</v>
      </c>
      <c r="X24" s="6">
        <v>0.33154882569563504</v>
      </c>
      <c r="Y24" s="6">
        <v>0.53672560610096387</v>
      </c>
      <c r="Z24" s="6">
        <v>0.177500636460066</v>
      </c>
      <c r="AA24" s="6">
        <v>0.14545042527098972</v>
      </c>
      <c r="AB24" s="6">
        <v>1.1912254935276227</v>
      </c>
      <c r="AC24" s="6">
        <v>0.153975438603176</v>
      </c>
      <c r="AD24" s="6">
        <v>9.7560014496972297E-2</v>
      </c>
      <c r="AE24" s="60"/>
      <c r="AF24" s="26">
        <v>32176.331999999999</v>
      </c>
      <c r="AG24" s="26">
        <v>567.41499999999996</v>
      </c>
      <c r="AH24" s="26">
        <v>87353.005999999994</v>
      </c>
      <c r="AI24" s="26">
        <v>30364.38</v>
      </c>
      <c r="AJ24" s="26" t="s">
        <v>431</v>
      </c>
      <c r="AK24" s="26" t="s">
        <v>431</v>
      </c>
      <c r="AL24" s="49" t="s">
        <v>49</v>
      </c>
    </row>
    <row r="25" spans="1:38" s="2" customFormat="1" ht="26.25" customHeight="1" thickBot="1" x14ac:dyDescent="0.25">
      <c r="A25" s="70" t="s">
        <v>73</v>
      </c>
      <c r="B25" s="74" t="s">
        <v>74</v>
      </c>
      <c r="C25" s="76" t="s">
        <v>75</v>
      </c>
      <c r="D25" s="72"/>
      <c r="E25" s="6">
        <v>3.2304359245565148</v>
      </c>
      <c r="F25" s="6">
        <v>0.28065235068568389</v>
      </c>
      <c r="G25" s="6">
        <v>0.20032658916908619</v>
      </c>
      <c r="H25" s="6" t="s">
        <v>433</v>
      </c>
      <c r="I25" s="6" t="s">
        <v>432</v>
      </c>
      <c r="J25" s="6" t="s">
        <v>432</v>
      </c>
      <c r="K25" s="6" t="s">
        <v>432</v>
      </c>
      <c r="L25" s="6" t="s">
        <v>432</v>
      </c>
      <c r="M25" s="6">
        <v>2.2644486754368138</v>
      </c>
      <c r="N25" s="6">
        <v>9.5356444076540772E-2</v>
      </c>
      <c r="O25" s="6">
        <v>1.2381587510912149E-5</v>
      </c>
      <c r="P25" s="6">
        <v>5.4683673166280758E-4</v>
      </c>
      <c r="Q25" s="6">
        <v>2.3720928102698921E-5</v>
      </c>
      <c r="R25" s="6">
        <v>2.8839760941123229E-3</v>
      </c>
      <c r="S25" s="6">
        <v>1.751070114186103E-3</v>
      </c>
      <c r="T25" s="6">
        <v>2.3971679139883658E-5</v>
      </c>
      <c r="U25" s="6">
        <v>2.3708390550839685E-5</v>
      </c>
      <c r="V25" s="6">
        <v>4.534858608084562E-3</v>
      </c>
      <c r="W25" s="6" t="s">
        <v>433</v>
      </c>
      <c r="X25" s="6">
        <v>4.3616114559371382E-6</v>
      </c>
      <c r="Y25" s="6">
        <v>7.9962876447748891E-6</v>
      </c>
      <c r="Z25" s="6">
        <v>2.7260071660715105E-6</v>
      </c>
      <c r="AA25" s="6">
        <v>2.0151553613326108E-3</v>
      </c>
      <c r="AB25" s="6">
        <v>2.0302392675993941E-3</v>
      </c>
      <c r="AC25" s="6" t="s">
        <v>431</v>
      </c>
      <c r="AD25" s="6" t="s">
        <v>431</v>
      </c>
      <c r="AE25" s="60"/>
      <c r="AF25" s="26">
        <v>10347.290004283237</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2.4627826735181459</v>
      </c>
      <c r="F26" s="6">
        <v>0.21126531621537506</v>
      </c>
      <c r="G26" s="6">
        <v>0.17273189330529459</v>
      </c>
      <c r="H26" s="6" t="s">
        <v>433</v>
      </c>
      <c r="I26" s="6" t="s">
        <v>432</v>
      </c>
      <c r="J26" s="6" t="s">
        <v>432</v>
      </c>
      <c r="K26" s="6" t="s">
        <v>432</v>
      </c>
      <c r="L26" s="6" t="s">
        <v>432</v>
      </c>
      <c r="M26" s="6">
        <v>2.5707886022600865</v>
      </c>
      <c r="N26" s="6">
        <v>0.62116407613694602</v>
      </c>
      <c r="O26" s="6">
        <v>1.0781107851079752E-5</v>
      </c>
      <c r="P26" s="6">
        <v>4.7605663131311125E-4</v>
      </c>
      <c r="Q26" s="6">
        <v>2.0595686646083371E-5</v>
      </c>
      <c r="R26" s="6">
        <v>2.4826025440772481E-3</v>
      </c>
      <c r="S26" s="6">
        <v>1.5078460393159242E-3</v>
      </c>
      <c r="T26" s="6">
        <v>2.2230168289751125E-5</v>
      </c>
      <c r="U26" s="6">
        <v>2.051396256389998E-5</v>
      </c>
      <c r="V26" s="6">
        <v>3.9201108322486095E-3</v>
      </c>
      <c r="W26" s="6" t="s">
        <v>433</v>
      </c>
      <c r="X26" s="6">
        <v>3.3405746728467996E-5</v>
      </c>
      <c r="Y26" s="6">
        <v>6.1243868814979957E-5</v>
      </c>
      <c r="Z26" s="6">
        <v>2.0878591752095342E-5</v>
      </c>
      <c r="AA26" s="6">
        <v>1.4127651658606493E-3</v>
      </c>
      <c r="AB26" s="6">
        <v>1.5282933731561926E-3</v>
      </c>
      <c r="AC26" s="6" t="s">
        <v>431</v>
      </c>
      <c r="AD26" s="6" t="s">
        <v>431</v>
      </c>
      <c r="AE26" s="60"/>
      <c r="AF26" s="26">
        <v>8883.0388875218268</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236.46425286100001</v>
      </c>
      <c r="F27" s="6">
        <v>129.480928952</v>
      </c>
      <c r="G27" s="6">
        <v>13.091657956000001</v>
      </c>
      <c r="H27" s="6">
        <v>4.7408757100000001</v>
      </c>
      <c r="I27" s="6" t="s">
        <v>432</v>
      </c>
      <c r="J27" s="6" t="s">
        <v>432</v>
      </c>
      <c r="K27" s="6" t="s">
        <v>432</v>
      </c>
      <c r="L27" s="6" t="s">
        <v>432</v>
      </c>
      <c r="M27" s="6">
        <v>1108.522277194</v>
      </c>
      <c r="N27" s="6">
        <v>380.62977783600002</v>
      </c>
      <c r="O27" s="6">
        <v>0.13824313799999999</v>
      </c>
      <c r="P27" s="6">
        <v>0.100481837</v>
      </c>
      <c r="Q27" s="6">
        <v>3.032435E-3</v>
      </c>
      <c r="R27" s="6">
        <v>0.67105528800000003</v>
      </c>
      <c r="S27" s="6">
        <v>23.323597297999999</v>
      </c>
      <c r="T27" s="6">
        <v>0.97355115999999997</v>
      </c>
      <c r="U27" s="6">
        <v>0.137906579</v>
      </c>
      <c r="V27" s="6">
        <v>13.827633519000001</v>
      </c>
      <c r="W27" s="6">
        <v>8.1483640039999994</v>
      </c>
      <c r="X27" s="6">
        <v>0.20261317817669999</v>
      </c>
      <c r="Y27" s="6">
        <v>0.24613027220889999</v>
      </c>
      <c r="Z27" s="6">
        <v>0.16988323773960001</v>
      </c>
      <c r="AA27" s="6">
        <v>0.22747702809840001</v>
      </c>
      <c r="AB27" s="6">
        <v>0.84610371622229996</v>
      </c>
      <c r="AC27" s="6" t="s">
        <v>431</v>
      </c>
      <c r="AD27" s="6">
        <v>1.6609160000000001</v>
      </c>
      <c r="AE27" s="60"/>
      <c r="AF27" s="26">
        <v>581246.02837413177</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45.131845284999997</v>
      </c>
      <c r="F28" s="6">
        <v>9.6166998590000006</v>
      </c>
      <c r="G28" s="6">
        <v>2.2384523509999998</v>
      </c>
      <c r="H28" s="6">
        <v>3.3090944999999997E-2</v>
      </c>
      <c r="I28" s="6" t="s">
        <v>432</v>
      </c>
      <c r="J28" s="6" t="s">
        <v>432</v>
      </c>
      <c r="K28" s="6" t="s">
        <v>432</v>
      </c>
      <c r="L28" s="6" t="s">
        <v>432</v>
      </c>
      <c r="M28" s="6">
        <v>115.504898039</v>
      </c>
      <c r="N28" s="6">
        <v>14.277891096999999</v>
      </c>
      <c r="O28" s="6">
        <v>1.5771258999999999E-2</v>
      </c>
      <c r="P28" s="6">
        <v>1.2942637E-2</v>
      </c>
      <c r="Q28" s="6">
        <v>2.8363200000000002E-4</v>
      </c>
      <c r="R28" s="6">
        <v>8.4282824000000006E-2</v>
      </c>
      <c r="S28" s="6">
        <v>2.6766357630000002</v>
      </c>
      <c r="T28" s="6">
        <v>0.11026248399999999</v>
      </c>
      <c r="U28" s="6">
        <v>1.5801049000000001E-2</v>
      </c>
      <c r="V28" s="6">
        <v>1.586590143</v>
      </c>
      <c r="W28" s="6">
        <v>0.60551452569999997</v>
      </c>
      <c r="X28" s="6">
        <v>3.7538047257600002E-2</v>
      </c>
      <c r="Y28" s="6">
        <v>4.3099093457100002E-2</v>
      </c>
      <c r="Z28" s="6">
        <v>3.2637723857500002E-2</v>
      </c>
      <c r="AA28" s="6">
        <v>3.6715012102899999E-2</v>
      </c>
      <c r="AB28" s="6">
        <v>0.14998987667630001</v>
      </c>
      <c r="AC28" s="6" t="s">
        <v>431</v>
      </c>
      <c r="AD28" s="6">
        <v>0.21227599999999999</v>
      </c>
      <c r="AE28" s="60"/>
      <c r="AF28" s="26">
        <v>96898.461690810451</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253.52902245600001</v>
      </c>
      <c r="F29" s="6">
        <v>13.586627547999999</v>
      </c>
      <c r="G29" s="6">
        <v>6.2714103249999997</v>
      </c>
      <c r="H29" s="6">
        <v>8.7775456000000002E-2</v>
      </c>
      <c r="I29" s="6" t="s">
        <v>432</v>
      </c>
      <c r="J29" s="6" t="s">
        <v>432</v>
      </c>
      <c r="K29" s="6" t="s">
        <v>432</v>
      </c>
      <c r="L29" s="6" t="s">
        <v>432</v>
      </c>
      <c r="M29" s="6">
        <v>55.385124994999998</v>
      </c>
      <c r="N29" s="6">
        <v>3.8124902779999998</v>
      </c>
      <c r="O29" s="6">
        <v>2.5072196000000001E-2</v>
      </c>
      <c r="P29" s="6">
        <v>3.3242097999999998E-2</v>
      </c>
      <c r="Q29" s="6">
        <v>6.2734399999999995E-4</v>
      </c>
      <c r="R29" s="6">
        <v>0.15755155100000001</v>
      </c>
      <c r="S29" s="6">
        <v>4.2598898270000003</v>
      </c>
      <c r="T29" s="6">
        <v>0.174402794</v>
      </c>
      <c r="U29" s="6">
        <v>2.5277131000000001E-2</v>
      </c>
      <c r="V29" s="6">
        <v>2.5572576919999999</v>
      </c>
      <c r="W29" s="6">
        <v>1.9070544215</v>
      </c>
      <c r="X29" s="6">
        <v>2.7245642040799999E-2</v>
      </c>
      <c r="Y29" s="6">
        <v>0.16498749902279999</v>
      </c>
      <c r="Z29" s="6">
        <v>0.18436217780729999</v>
      </c>
      <c r="AA29" s="6">
        <v>4.2382109840200001E-2</v>
      </c>
      <c r="AB29" s="6">
        <v>0.41897742871049998</v>
      </c>
      <c r="AC29" s="6" t="s">
        <v>431</v>
      </c>
      <c r="AD29" s="6">
        <v>0.34975000000000001</v>
      </c>
      <c r="AE29" s="60"/>
      <c r="AF29" s="26">
        <v>270173.92141994293</v>
      </c>
      <c r="AG29" s="26" t="s">
        <v>434</v>
      </c>
      <c r="AH29" s="26">
        <v>102.65967000000001</v>
      </c>
      <c r="AI29" s="26" t="s">
        <v>434</v>
      </c>
      <c r="AJ29" s="26" t="s">
        <v>434</v>
      </c>
      <c r="AK29" s="26" t="s">
        <v>431</v>
      </c>
      <c r="AL29" s="49" t="s">
        <v>49</v>
      </c>
    </row>
    <row r="30" spans="1:38" s="2" customFormat="1" ht="26.25" customHeight="1" thickBot="1" x14ac:dyDescent="0.25">
      <c r="A30" s="70" t="s">
        <v>78</v>
      </c>
      <c r="B30" s="70" t="s">
        <v>85</v>
      </c>
      <c r="C30" s="71" t="s">
        <v>86</v>
      </c>
      <c r="D30" s="72"/>
      <c r="E30" s="6">
        <v>2.654323389</v>
      </c>
      <c r="F30" s="6">
        <v>29.279432580000002</v>
      </c>
      <c r="G30" s="6">
        <v>0.32225699499999999</v>
      </c>
      <c r="H30" s="6">
        <v>1.7385788999999999E-2</v>
      </c>
      <c r="I30" s="6" t="s">
        <v>432</v>
      </c>
      <c r="J30" s="6" t="s">
        <v>432</v>
      </c>
      <c r="K30" s="6" t="s">
        <v>432</v>
      </c>
      <c r="L30" s="6" t="s">
        <v>432</v>
      </c>
      <c r="M30" s="6">
        <v>192.93491463199999</v>
      </c>
      <c r="N30" s="6">
        <v>15.464803158</v>
      </c>
      <c r="O30" s="6">
        <v>1.0684674E-2</v>
      </c>
      <c r="P30" s="6">
        <v>2.9818890000000002E-3</v>
      </c>
      <c r="Q30" s="6">
        <v>1.02829E-4</v>
      </c>
      <c r="R30" s="6">
        <v>4.6858798E-2</v>
      </c>
      <c r="S30" s="6">
        <v>1.8128032869999999</v>
      </c>
      <c r="T30" s="6">
        <v>7.5031397E-2</v>
      </c>
      <c r="U30" s="6">
        <v>1.0638122999999999E-2</v>
      </c>
      <c r="V30" s="6">
        <v>1.0594207170000001</v>
      </c>
      <c r="W30" s="6">
        <v>0.30459336250000002</v>
      </c>
      <c r="X30" s="6">
        <v>4.6414226685000002E-3</v>
      </c>
      <c r="Y30" s="6">
        <v>8.5092748925E-3</v>
      </c>
      <c r="Z30" s="6">
        <v>2.9008891684999998E-3</v>
      </c>
      <c r="AA30" s="6">
        <v>9.9597194760000004E-3</v>
      </c>
      <c r="AB30" s="6">
        <v>2.6011306205000001E-2</v>
      </c>
      <c r="AC30" s="6" t="s">
        <v>431</v>
      </c>
      <c r="AD30" s="6">
        <v>0.304591</v>
      </c>
      <c r="AE30" s="60"/>
      <c r="AF30" s="26">
        <v>14433.017928114818</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45.203322855000003</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379001.75290100003</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5.681321166</v>
      </c>
      <c r="O32" s="6">
        <v>2.7755568000000001E-2</v>
      </c>
      <c r="P32" s="6" t="s">
        <v>433</v>
      </c>
      <c r="Q32" s="6">
        <v>6.6250199999999995E-2</v>
      </c>
      <c r="R32" s="6">
        <v>2.089845838</v>
      </c>
      <c r="S32" s="6">
        <v>45.629502426999998</v>
      </c>
      <c r="T32" s="6">
        <v>0.34022660599999999</v>
      </c>
      <c r="U32" s="6">
        <v>5.1298951000000002E-2</v>
      </c>
      <c r="V32" s="6">
        <v>20.169503833</v>
      </c>
      <c r="W32" s="6" t="s">
        <v>431</v>
      </c>
      <c r="X32" s="6">
        <v>7.2003015908000002E-3</v>
      </c>
      <c r="Y32" s="6">
        <v>3.72549858E-4</v>
      </c>
      <c r="Z32" s="6">
        <v>5.4995455139999995E-4</v>
      </c>
      <c r="AA32" s="6" t="s">
        <v>433</v>
      </c>
      <c r="AB32" s="6">
        <v>8.1228060009000003E-3</v>
      </c>
      <c r="AC32" s="6" t="s">
        <v>431</v>
      </c>
      <c r="AD32" s="6" t="s">
        <v>431</v>
      </c>
      <c r="AE32" s="60"/>
      <c r="AF32" s="26" t="s">
        <v>434</v>
      </c>
      <c r="AG32" s="26" t="s">
        <v>434</v>
      </c>
      <c r="AH32" s="26" t="s">
        <v>434</v>
      </c>
      <c r="AI32" s="26" t="s">
        <v>434</v>
      </c>
      <c r="AJ32" s="26" t="s">
        <v>434</v>
      </c>
      <c r="AK32" s="26">
        <v>279186311.9693346</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279186311.9693346</v>
      </c>
      <c r="AL33" s="49" t="s">
        <v>413</v>
      </c>
    </row>
    <row r="34" spans="1:38" s="2" customFormat="1" ht="26.25" customHeight="1" thickBot="1" x14ac:dyDescent="0.25">
      <c r="A34" s="70" t="s">
        <v>70</v>
      </c>
      <c r="B34" s="70" t="s">
        <v>93</v>
      </c>
      <c r="C34" s="71" t="s">
        <v>94</v>
      </c>
      <c r="D34" s="72"/>
      <c r="E34" s="6">
        <v>5.373470867</v>
      </c>
      <c r="F34" s="6">
        <v>0.47684426899999999</v>
      </c>
      <c r="G34" s="6">
        <v>0.300389819</v>
      </c>
      <c r="H34" s="6">
        <v>7.17828E-4</v>
      </c>
      <c r="I34" s="6" t="s">
        <v>432</v>
      </c>
      <c r="J34" s="6" t="s">
        <v>432</v>
      </c>
      <c r="K34" s="6" t="s">
        <v>432</v>
      </c>
      <c r="L34" s="6" t="s">
        <v>432</v>
      </c>
      <c r="M34" s="6">
        <v>1.0972545520000001</v>
      </c>
      <c r="N34" s="6" t="s">
        <v>433</v>
      </c>
      <c r="O34" s="6">
        <v>1.0254699999999999E-3</v>
      </c>
      <c r="P34" s="6" t="s">
        <v>433</v>
      </c>
      <c r="Q34" s="6" t="s">
        <v>433</v>
      </c>
      <c r="R34" s="6">
        <v>5.1273569999999999E-3</v>
      </c>
      <c r="S34" s="6">
        <v>0.17433016000000001</v>
      </c>
      <c r="T34" s="6">
        <v>7.1783020000000001E-3</v>
      </c>
      <c r="U34" s="6">
        <v>1.0254699999999999E-3</v>
      </c>
      <c r="V34" s="6">
        <v>0.10254716</v>
      </c>
      <c r="W34" s="6">
        <v>4.9735369689999998E-3</v>
      </c>
      <c r="X34" s="6">
        <v>3.0764146200000001E-3</v>
      </c>
      <c r="Y34" s="6">
        <v>5.1273576999999997E-3</v>
      </c>
      <c r="Z34" s="6">
        <v>3.5276220975999999E-3</v>
      </c>
      <c r="AA34" s="6">
        <v>8.1012251660000001E-4</v>
      </c>
      <c r="AB34" s="6">
        <v>1.2541516934199999E-2</v>
      </c>
      <c r="AC34" s="6" t="s">
        <v>431</v>
      </c>
      <c r="AD34" s="6" t="s">
        <v>431</v>
      </c>
      <c r="AE34" s="60"/>
      <c r="AF34" s="26">
        <v>4419.7830000000004</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105.346594074</v>
      </c>
      <c r="F36" s="6">
        <v>4.5837898069999996</v>
      </c>
      <c r="G36" s="6">
        <v>25.930414011</v>
      </c>
      <c r="H36" s="6">
        <v>1.1515724E-2</v>
      </c>
      <c r="I36" s="6" t="s">
        <v>432</v>
      </c>
      <c r="J36" s="6" t="s">
        <v>432</v>
      </c>
      <c r="K36" s="6" t="s">
        <v>432</v>
      </c>
      <c r="L36" s="6" t="s">
        <v>432</v>
      </c>
      <c r="M36" s="6">
        <v>12.173765911</v>
      </c>
      <c r="N36" s="6">
        <v>0.22511345799999999</v>
      </c>
      <c r="O36" s="6">
        <v>1.8701038E-2</v>
      </c>
      <c r="P36" s="6">
        <v>4.7103106999999998E-2</v>
      </c>
      <c r="Q36" s="6">
        <v>0.16930413999999999</v>
      </c>
      <c r="R36" s="6">
        <v>0.23300517100000001</v>
      </c>
      <c r="S36" s="6">
        <v>0.32902069900000003</v>
      </c>
      <c r="T36" s="6">
        <v>8.6201034970000006</v>
      </c>
      <c r="U36" s="6">
        <v>2.3201026E-2</v>
      </c>
      <c r="V36" s="6">
        <v>1.974124207</v>
      </c>
      <c r="W36" s="6">
        <v>0.29036345526000001</v>
      </c>
      <c r="X36" s="6">
        <v>3.965207004000001E-3</v>
      </c>
      <c r="Y36" s="6">
        <v>2.0951035020000001E-2</v>
      </c>
      <c r="Z36" s="6">
        <v>1.8701035020000003E-2</v>
      </c>
      <c r="AA36" s="6">
        <v>3.4451035020000003E-3</v>
      </c>
      <c r="AB36" s="6">
        <v>4.706238054600001E-2</v>
      </c>
      <c r="AC36" s="6">
        <v>0.14510999999999999</v>
      </c>
      <c r="AD36" s="6">
        <v>0.18221599999999999</v>
      </c>
      <c r="AE36" s="60"/>
      <c r="AF36" s="26">
        <v>70318.962</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0.218586961</v>
      </c>
      <c r="F37" s="6">
        <v>1.059852E-2</v>
      </c>
      <c r="G37" s="6">
        <v>1.6792944000000001E-2</v>
      </c>
      <c r="H37" s="6" t="s">
        <v>431</v>
      </c>
      <c r="I37" s="6" t="s">
        <v>432</v>
      </c>
      <c r="J37" s="6" t="s">
        <v>432</v>
      </c>
      <c r="K37" s="6" t="s">
        <v>432</v>
      </c>
      <c r="L37" s="6" t="s">
        <v>432</v>
      </c>
      <c r="M37" s="6">
        <v>2.8233958999999999E-2</v>
      </c>
      <c r="N37" s="6">
        <v>2.8300999999999999E-5</v>
      </c>
      <c r="O37" s="6">
        <v>2.0470000000000001E-6</v>
      </c>
      <c r="P37" s="6">
        <v>1.2549699999999999E-4</v>
      </c>
      <c r="Q37" s="6">
        <v>1.37773E-4</v>
      </c>
      <c r="R37" s="6">
        <v>3.642E-5</v>
      </c>
      <c r="S37" s="6">
        <v>5.3504000000000001E-5</v>
      </c>
      <c r="T37" s="6">
        <v>2.322E-6</v>
      </c>
      <c r="U37" s="6">
        <v>5.0825999999999998E-5</v>
      </c>
      <c r="V37" s="6">
        <v>1.0330229999999999E-2</v>
      </c>
      <c r="W37" s="6">
        <v>7.0583669999999996E-4</v>
      </c>
      <c r="X37" s="6">
        <v>9.3143399999999997E-7</v>
      </c>
      <c r="Y37" s="6">
        <v>3.5608229999999999E-6</v>
      </c>
      <c r="Z37" s="6">
        <v>1.1923589999999999E-6</v>
      </c>
      <c r="AA37" s="6">
        <v>1.156743E-6</v>
      </c>
      <c r="AB37" s="6">
        <v>6.8413589999999998E-6</v>
      </c>
      <c r="AC37" s="6">
        <v>4.0000000000000003E-5</v>
      </c>
      <c r="AD37" s="6" t="s">
        <v>431</v>
      </c>
      <c r="AE37" s="60"/>
      <c r="AF37" s="26">
        <v>178.08</v>
      </c>
      <c r="AG37" s="26" t="s">
        <v>431</v>
      </c>
      <c r="AH37" s="26">
        <v>1059.075</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6.7869666229999996</v>
      </c>
      <c r="F39" s="6">
        <v>0.391661019</v>
      </c>
      <c r="G39" s="6">
        <v>7.591024869</v>
      </c>
      <c r="H39" s="6" t="s">
        <v>433</v>
      </c>
      <c r="I39" s="6" t="s">
        <v>432</v>
      </c>
      <c r="J39" s="6" t="s">
        <v>432</v>
      </c>
      <c r="K39" s="6" t="s">
        <v>432</v>
      </c>
      <c r="L39" s="6" t="s">
        <v>432</v>
      </c>
      <c r="M39" s="6">
        <v>3.086452644</v>
      </c>
      <c r="N39" s="6">
        <v>0.56008919899999998</v>
      </c>
      <c r="O39" s="6">
        <v>1.5598654E-2</v>
      </c>
      <c r="P39" s="6">
        <v>1.3682355E-2</v>
      </c>
      <c r="Q39" s="6">
        <v>5.6074728999999997E-2</v>
      </c>
      <c r="R39" s="6">
        <v>1.007910603</v>
      </c>
      <c r="S39" s="6">
        <v>0.15604470600000001</v>
      </c>
      <c r="T39" s="6">
        <v>9.9917421950000005</v>
      </c>
      <c r="U39" s="6">
        <v>6.7359869999999997E-3</v>
      </c>
      <c r="V39" s="6">
        <v>0.36251050800000001</v>
      </c>
      <c r="W39" s="6">
        <v>0.57704714593763673</v>
      </c>
      <c r="X39" s="6">
        <v>5.7837539858230341E-2</v>
      </c>
      <c r="Y39" s="6">
        <v>0.11023485840372532</v>
      </c>
      <c r="Z39" s="6">
        <v>5.5419849638428879E-2</v>
      </c>
      <c r="AA39" s="6">
        <v>5.3599143703279027E-2</v>
      </c>
      <c r="AB39" s="6">
        <v>0.27709139160366358</v>
      </c>
      <c r="AC39" s="6">
        <v>1.1561999999999999E-2</v>
      </c>
      <c r="AD39" s="6">
        <v>0.103161</v>
      </c>
      <c r="AE39" s="60"/>
      <c r="AF39" s="26">
        <v>58992.258090368094</v>
      </c>
      <c r="AG39" s="26">
        <v>999.28215113583678</v>
      </c>
      <c r="AH39" s="26">
        <v>22633.647352376018</v>
      </c>
      <c r="AI39" s="26">
        <v>33.502557131806817</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20.427117953</v>
      </c>
      <c r="F41" s="6">
        <v>31.324815342000001</v>
      </c>
      <c r="G41" s="6">
        <v>16.906357748000001</v>
      </c>
      <c r="H41" s="6">
        <v>6.1623602059999998</v>
      </c>
      <c r="I41" s="6" t="s">
        <v>432</v>
      </c>
      <c r="J41" s="6" t="s">
        <v>432</v>
      </c>
      <c r="K41" s="6" t="s">
        <v>432</v>
      </c>
      <c r="L41" s="6" t="s">
        <v>432</v>
      </c>
      <c r="M41" s="6">
        <v>389.19997365900002</v>
      </c>
      <c r="N41" s="6">
        <v>4.4340530649999996</v>
      </c>
      <c r="O41" s="6">
        <v>1.1154571200000001</v>
      </c>
      <c r="P41" s="6">
        <v>0.135698077</v>
      </c>
      <c r="Q41" s="6">
        <v>8.7652279999999999E-2</v>
      </c>
      <c r="R41" s="6">
        <v>2.094789869</v>
      </c>
      <c r="S41" s="6">
        <v>0.83742008199999995</v>
      </c>
      <c r="T41" s="6">
        <v>0.38545873400000003</v>
      </c>
      <c r="U41" s="6">
        <v>6.5201644000000003E-2</v>
      </c>
      <c r="V41" s="6">
        <v>45.946390917000002</v>
      </c>
      <c r="W41" s="6">
        <v>51.615469920878681</v>
      </c>
      <c r="X41" s="6">
        <v>13.031626366258759</v>
      </c>
      <c r="Y41" s="6">
        <v>11.977363274477739</v>
      </c>
      <c r="Z41" s="6">
        <v>4.5953464026345401</v>
      </c>
      <c r="AA41" s="6">
        <v>6.9080843354697397</v>
      </c>
      <c r="AB41" s="6">
        <v>36.51242037884078</v>
      </c>
      <c r="AC41" s="6">
        <v>0.42314299999999999</v>
      </c>
      <c r="AD41" s="6">
        <v>1.861801</v>
      </c>
      <c r="AE41" s="60"/>
      <c r="AF41" s="26">
        <v>158147.36720000001</v>
      </c>
      <c r="AG41" s="26">
        <v>12329.100046360687</v>
      </c>
      <c r="AH41" s="26">
        <v>60224.347739427802</v>
      </c>
      <c r="AI41" s="26">
        <v>83275.137916799998</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15.541327655</v>
      </c>
      <c r="F43" s="6">
        <v>0.82608001600000003</v>
      </c>
      <c r="G43" s="6">
        <v>0.92227160600000002</v>
      </c>
      <c r="H43" s="6" t="s">
        <v>433</v>
      </c>
      <c r="I43" s="6" t="s">
        <v>432</v>
      </c>
      <c r="J43" s="6" t="s">
        <v>432</v>
      </c>
      <c r="K43" s="6" t="s">
        <v>432</v>
      </c>
      <c r="L43" s="6" t="s">
        <v>432</v>
      </c>
      <c r="M43" s="6">
        <v>2.3007039649999999</v>
      </c>
      <c r="N43" s="6">
        <v>1.3795534999999999E-2</v>
      </c>
      <c r="O43" s="6">
        <v>4.5647400000000001E-4</v>
      </c>
      <c r="P43" s="6">
        <v>2.3429560000000002E-3</v>
      </c>
      <c r="Q43" s="6">
        <v>2.4886000000000001E-3</v>
      </c>
      <c r="R43" s="6">
        <v>8.5442969999999993E-3</v>
      </c>
      <c r="S43" s="6">
        <v>6.4678840000000001E-3</v>
      </c>
      <c r="T43" s="6">
        <v>0.20961091100000001</v>
      </c>
      <c r="U43" s="6">
        <v>4.9368399999999996E-3</v>
      </c>
      <c r="V43" s="6">
        <v>0.94449723299999999</v>
      </c>
      <c r="W43" s="6">
        <v>2.8503640081490349E-2</v>
      </c>
      <c r="X43" s="6">
        <v>7.5773834508881146E-4</v>
      </c>
      <c r="Y43" s="6">
        <v>1.7049657611884991E-3</v>
      </c>
      <c r="Z43" s="6">
        <v>7.5597932134609182E-4</v>
      </c>
      <c r="AA43" s="6">
        <v>7.5260520990485255E-4</v>
      </c>
      <c r="AB43" s="6">
        <v>3.9712886375282549E-3</v>
      </c>
      <c r="AC43" s="6">
        <v>4.1050000000000001E-3</v>
      </c>
      <c r="AD43" s="6">
        <v>0.12295200000000001</v>
      </c>
      <c r="AE43" s="60"/>
      <c r="AF43" s="26">
        <v>20213.427206196033</v>
      </c>
      <c r="AG43" s="26" t="s">
        <v>434</v>
      </c>
      <c r="AH43" s="26">
        <v>1610.0274947125554</v>
      </c>
      <c r="AI43" s="26" t="s">
        <v>431</v>
      </c>
      <c r="AJ43" s="26" t="s">
        <v>434</v>
      </c>
      <c r="AK43" s="26" t="s">
        <v>431</v>
      </c>
      <c r="AL43" s="49" t="s">
        <v>49</v>
      </c>
    </row>
    <row r="44" spans="1:38" s="2" customFormat="1" ht="26.25" customHeight="1" thickBot="1" x14ac:dyDescent="0.25">
      <c r="A44" s="70" t="s">
        <v>70</v>
      </c>
      <c r="B44" s="70" t="s">
        <v>111</v>
      </c>
      <c r="C44" s="71" t="s">
        <v>112</v>
      </c>
      <c r="D44" s="72"/>
      <c r="E44" s="6">
        <v>76.688575596000007</v>
      </c>
      <c r="F44" s="6">
        <v>11.587601609</v>
      </c>
      <c r="G44" s="6">
        <v>7.2566919949999997</v>
      </c>
      <c r="H44" s="6">
        <v>1.3656932E-2</v>
      </c>
      <c r="I44" s="6" t="s">
        <v>432</v>
      </c>
      <c r="J44" s="6" t="s">
        <v>432</v>
      </c>
      <c r="K44" s="6" t="s">
        <v>432</v>
      </c>
      <c r="L44" s="6" t="s">
        <v>432</v>
      </c>
      <c r="M44" s="6">
        <v>32.974407704000001</v>
      </c>
      <c r="N44" s="6" t="s">
        <v>433</v>
      </c>
      <c r="O44" s="6">
        <v>1.8172091000000001E-2</v>
      </c>
      <c r="P44" s="6" t="s">
        <v>433</v>
      </c>
      <c r="Q44" s="6" t="s">
        <v>433</v>
      </c>
      <c r="R44" s="6">
        <v>9.0860444999999998E-2</v>
      </c>
      <c r="S44" s="6">
        <v>3.089255299</v>
      </c>
      <c r="T44" s="6">
        <v>0.12720463400000001</v>
      </c>
      <c r="U44" s="6">
        <v>1.8172091000000001E-2</v>
      </c>
      <c r="V44" s="6">
        <v>1.8172090059999999</v>
      </c>
      <c r="W44" s="6" t="s">
        <v>433</v>
      </c>
      <c r="X44" s="6">
        <v>5.4576989999999999E-2</v>
      </c>
      <c r="Y44" s="6">
        <v>9.0799729999999995E-2</v>
      </c>
      <c r="Z44" s="6">
        <v>6.2511989599999998E-2</v>
      </c>
      <c r="AA44" s="6">
        <v>1.43559511E-2</v>
      </c>
      <c r="AB44" s="6">
        <v>0.22224466070000001</v>
      </c>
      <c r="AC44" s="6" t="s">
        <v>431</v>
      </c>
      <c r="AD44" s="6" t="s">
        <v>431</v>
      </c>
      <c r="AE44" s="60"/>
      <c r="AF44" s="26">
        <v>78315.697</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44.344119861000003</v>
      </c>
      <c r="F45" s="6">
        <v>1.9316464659999999</v>
      </c>
      <c r="G45" s="6">
        <v>2.7594949500000001</v>
      </c>
      <c r="H45" s="6">
        <v>4.829112E-3</v>
      </c>
      <c r="I45" s="6" t="s">
        <v>432</v>
      </c>
      <c r="J45" s="6" t="s">
        <v>432</v>
      </c>
      <c r="K45" s="6" t="s">
        <v>432</v>
      </c>
      <c r="L45" s="6" t="s">
        <v>432</v>
      </c>
      <c r="M45" s="6">
        <v>5.1050656649999997</v>
      </c>
      <c r="N45" s="6">
        <v>8.9683589999999994E-2</v>
      </c>
      <c r="O45" s="6">
        <v>6.8987420000000002E-3</v>
      </c>
      <c r="P45" s="6">
        <v>2.0696213000000001E-2</v>
      </c>
      <c r="Q45" s="6">
        <v>2.7594945999999999E-2</v>
      </c>
      <c r="R45" s="6">
        <v>3.4493687000000002E-2</v>
      </c>
      <c r="S45" s="6">
        <v>0.13797474900000001</v>
      </c>
      <c r="T45" s="6">
        <v>0.68987374099999998</v>
      </c>
      <c r="U45" s="6">
        <v>6.8987420000000002E-3</v>
      </c>
      <c r="V45" s="6">
        <v>0.82784848600000005</v>
      </c>
      <c r="W45" s="6">
        <v>8.9683585940000005E-2</v>
      </c>
      <c r="X45" s="6">
        <v>1.379747476E-3</v>
      </c>
      <c r="Y45" s="6">
        <v>6.8987373799999996E-3</v>
      </c>
      <c r="Z45" s="6">
        <v>6.8987373799999996E-3</v>
      </c>
      <c r="AA45" s="6">
        <v>6.8987373800000001E-4</v>
      </c>
      <c r="AB45" s="6">
        <v>1.5867095974E-2</v>
      </c>
      <c r="AC45" s="6">
        <v>5.5190999999999997E-2</v>
      </c>
      <c r="AD45" s="6">
        <v>2.6214999999999999E-2</v>
      </c>
      <c r="AE45" s="60"/>
      <c r="AF45" s="26">
        <v>29733.558000000001</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4.2614122910000001</v>
      </c>
      <c r="F47" s="6">
        <v>0.18200746100000001</v>
      </c>
      <c r="G47" s="6">
        <v>0.25128859599999998</v>
      </c>
      <c r="H47" s="6">
        <v>1.038345E-3</v>
      </c>
      <c r="I47" s="6" t="s">
        <v>432</v>
      </c>
      <c r="J47" s="6" t="s">
        <v>432</v>
      </c>
      <c r="K47" s="6" t="s">
        <v>432</v>
      </c>
      <c r="L47" s="6" t="s">
        <v>432</v>
      </c>
      <c r="M47" s="6">
        <v>1.4453166829999999</v>
      </c>
      <c r="N47" s="6">
        <v>0.389157321</v>
      </c>
      <c r="O47" s="6">
        <v>4.975E-4</v>
      </c>
      <c r="P47" s="6">
        <v>1.4654900000000001E-3</v>
      </c>
      <c r="Q47" s="6">
        <v>1.6735039999999999E-3</v>
      </c>
      <c r="R47" s="6">
        <v>4.2637309999999998E-3</v>
      </c>
      <c r="S47" s="6">
        <v>4.0460838999999998E-2</v>
      </c>
      <c r="T47" s="6">
        <v>4.1566124000000003E-2</v>
      </c>
      <c r="U47" s="6">
        <v>5.1132300000000005E-4</v>
      </c>
      <c r="V47" s="6">
        <v>6.6441800999999995E-2</v>
      </c>
      <c r="W47" s="6">
        <v>1.00322087625E-2</v>
      </c>
      <c r="X47" s="6">
        <v>2.350911697458736E-4</v>
      </c>
      <c r="Y47" s="6">
        <v>6.6979247676743499E-4</v>
      </c>
      <c r="Z47" s="6">
        <v>6.3956275976617097E-4</v>
      </c>
      <c r="AA47" s="6">
        <v>6.4562867610505207E-3</v>
      </c>
      <c r="AB47" s="6">
        <v>8.0007331668300007E-3</v>
      </c>
      <c r="AC47" s="6">
        <v>3.2729999999999999E-3</v>
      </c>
      <c r="AD47" s="6">
        <v>2.555E-3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15.700519999999999</v>
      </c>
      <c r="AL48" s="49" t="s">
        <v>122</v>
      </c>
    </row>
    <row r="49" spans="1:38" s="2" customFormat="1" ht="26.25" customHeight="1" thickBot="1" x14ac:dyDescent="0.25">
      <c r="A49" s="70" t="s">
        <v>119</v>
      </c>
      <c r="B49" s="70" t="s">
        <v>123</v>
      </c>
      <c r="C49" s="71" t="s">
        <v>124</v>
      </c>
      <c r="D49" s="72"/>
      <c r="E49" s="6">
        <v>2.3678996999999999E-3</v>
      </c>
      <c r="F49" s="6">
        <v>2.0258700099999999E-2</v>
      </c>
      <c r="G49" s="6">
        <v>2.1048004000000001E-3</v>
      </c>
      <c r="H49" s="6">
        <v>9.7347001000000002E-3</v>
      </c>
      <c r="I49" s="6" t="s">
        <v>432</v>
      </c>
      <c r="J49" s="6" t="s">
        <v>432</v>
      </c>
      <c r="K49" s="6" t="s">
        <v>432</v>
      </c>
      <c r="L49" s="6" t="s">
        <v>432</v>
      </c>
      <c r="M49" s="6">
        <v>1.2105231003000001</v>
      </c>
      <c r="N49" s="6" t="s">
        <v>433</v>
      </c>
      <c r="O49" s="6" t="s">
        <v>433</v>
      </c>
      <c r="P49" s="6" t="s">
        <v>433</v>
      </c>
      <c r="Q49" s="6" t="s">
        <v>433</v>
      </c>
      <c r="R49" s="6" t="s">
        <v>433</v>
      </c>
      <c r="S49" s="6" t="s">
        <v>433</v>
      </c>
      <c r="T49" s="6" t="s">
        <v>433</v>
      </c>
      <c r="U49" s="6" t="s">
        <v>433</v>
      </c>
      <c r="V49" s="6" t="s">
        <v>433</v>
      </c>
      <c r="W49" s="6" t="s">
        <v>431</v>
      </c>
      <c r="X49" s="6">
        <v>1.194474</v>
      </c>
      <c r="Y49" s="6" t="s">
        <v>433</v>
      </c>
      <c r="Z49" s="6" t="s">
        <v>433</v>
      </c>
      <c r="AA49" s="6" t="s">
        <v>433</v>
      </c>
      <c r="AB49" s="6">
        <v>1.194474</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16.490056750010666</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0.60178369199000004</v>
      </c>
      <c r="AL51" s="49" t="s">
        <v>130</v>
      </c>
    </row>
    <row r="52" spans="1:38" s="2" customFormat="1" ht="26.25" customHeight="1" thickBot="1" x14ac:dyDescent="0.25">
      <c r="A52" s="70" t="s">
        <v>119</v>
      </c>
      <c r="B52" s="74" t="s">
        <v>131</v>
      </c>
      <c r="C52" s="76" t="s">
        <v>392</v>
      </c>
      <c r="D52" s="73"/>
      <c r="E52" s="6">
        <v>1.9374918362</v>
      </c>
      <c r="F52" s="6">
        <v>1.8553889835556028</v>
      </c>
      <c r="G52" s="6">
        <v>50.893474614763399</v>
      </c>
      <c r="H52" s="6">
        <v>8.1490142800000002E-3</v>
      </c>
      <c r="I52" s="6" t="s">
        <v>432</v>
      </c>
      <c r="J52" s="6" t="s">
        <v>432</v>
      </c>
      <c r="K52" s="6" t="s">
        <v>432</v>
      </c>
      <c r="L52" s="6" t="s">
        <v>432</v>
      </c>
      <c r="M52" s="6">
        <v>0.54795219605835777</v>
      </c>
      <c r="N52" s="6">
        <v>1.6108516599999999E-3</v>
      </c>
      <c r="O52" s="6">
        <v>3.3164593000000001E-4</v>
      </c>
      <c r="P52" s="6">
        <v>3.7902391999999999E-4</v>
      </c>
      <c r="Q52" s="6">
        <v>9.4755979999999997E-5</v>
      </c>
      <c r="R52" s="6">
        <v>1.65822965E-3</v>
      </c>
      <c r="S52" s="6">
        <v>7.1066985E-4</v>
      </c>
      <c r="T52" s="6">
        <v>3.1269473400000001E-3</v>
      </c>
      <c r="U52" s="6">
        <v>9.4755979999999997E-5</v>
      </c>
      <c r="V52" s="6">
        <v>6.1591387000000004E-4</v>
      </c>
      <c r="W52" s="6">
        <v>1.7050435016586856E-4</v>
      </c>
      <c r="X52" s="6" t="s">
        <v>435</v>
      </c>
      <c r="Y52" s="6" t="s">
        <v>435</v>
      </c>
      <c r="Z52" s="6" t="s">
        <v>435</v>
      </c>
      <c r="AA52" s="6" t="s">
        <v>435</v>
      </c>
      <c r="AB52" s="6" t="s">
        <v>431</v>
      </c>
      <c r="AC52" s="6" t="s">
        <v>431</v>
      </c>
      <c r="AD52" s="6" t="s">
        <v>431</v>
      </c>
      <c r="AE52" s="60"/>
      <c r="AF52" s="26" t="s">
        <v>431</v>
      </c>
      <c r="AG52" s="26" t="s">
        <v>431</v>
      </c>
      <c r="AH52" s="26" t="s">
        <v>431</v>
      </c>
      <c r="AI52" s="26" t="s">
        <v>431</v>
      </c>
      <c r="AJ52" s="26" t="s">
        <v>431</v>
      </c>
      <c r="AK52" s="26">
        <v>60.859067000000003</v>
      </c>
      <c r="AL52" s="49" t="s">
        <v>132</v>
      </c>
    </row>
    <row r="53" spans="1:38" s="2" customFormat="1" ht="26.25" customHeight="1" thickBot="1" x14ac:dyDescent="0.25">
      <c r="A53" s="70" t="s">
        <v>119</v>
      </c>
      <c r="B53" s="74" t="s">
        <v>133</v>
      </c>
      <c r="C53" s="76" t="s">
        <v>134</v>
      </c>
      <c r="D53" s="73"/>
      <c r="E53" s="6" t="s">
        <v>431</v>
      </c>
      <c r="F53" s="6">
        <v>25.270024703000001</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43.145575136986402</v>
      </c>
      <c r="AL53" s="49" t="s">
        <v>135</v>
      </c>
    </row>
    <row r="54" spans="1:38" s="2" customFormat="1" ht="37.5" customHeight="1" thickBot="1" x14ac:dyDescent="0.25">
      <c r="A54" s="70" t="s">
        <v>119</v>
      </c>
      <c r="B54" s="74" t="s">
        <v>136</v>
      </c>
      <c r="C54" s="76" t="s">
        <v>137</v>
      </c>
      <c r="D54" s="73"/>
      <c r="E54" s="6" t="s">
        <v>431</v>
      </c>
      <c r="F54" s="6">
        <v>1.9487997713723562</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2.8612792144000001</v>
      </c>
      <c r="F55" s="6">
        <v>0.618213354124453</v>
      </c>
      <c r="G55" s="6">
        <v>22.765894624000001</v>
      </c>
      <c r="H55" s="6" t="s">
        <v>433</v>
      </c>
      <c r="I55" s="6" t="s">
        <v>432</v>
      </c>
      <c r="J55" s="6" t="s">
        <v>432</v>
      </c>
      <c r="K55" s="6" t="s">
        <v>432</v>
      </c>
      <c r="L55" s="6" t="s">
        <v>432</v>
      </c>
      <c r="M55" s="6">
        <v>0.78098061279999997</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272.37099999999998</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26103.86</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1912.55205022</v>
      </c>
      <c r="AL58" s="49" t="s">
        <v>148</v>
      </c>
    </row>
    <row r="59" spans="1:38" s="2" customFormat="1" ht="26.25" customHeight="1" thickBot="1" x14ac:dyDescent="0.25">
      <c r="A59" s="70" t="s">
        <v>53</v>
      </c>
      <c r="B59" s="78" t="s">
        <v>149</v>
      </c>
      <c r="C59" s="71" t="s">
        <v>402</v>
      </c>
      <c r="D59" s="72"/>
      <c r="E59" s="6" t="s">
        <v>433</v>
      </c>
      <c r="F59" s="6">
        <v>3.1574774999999999E-2</v>
      </c>
      <c r="G59" s="6" t="s">
        <v>433</v>
      </c>
      <c r="H59" s="6">
        <v>7.5194849999999994E-2</v>
      </c>
      <c r="I59" s="6" t="s">
        <v>432</v>
      </c>
      <c r="J59" s="6" t="s">
        <v>432</v>
      </c>
      <c r="K59" s="6" t="s">
        <v>432</v>
      </c>
      <c r="L59" s="6" t="s">
        <v>432</v>
      </c>
      <c r="M59" s="6" t="s">
        <v>433</v>
      </c>
      <c r="N59" s="6">
        <v>6.8053580199999999</v>
      </c>
      <c r="O59" s="6">
        <v>0.32393089000000003</v>
      </c>
      <c r="P59" s="6">
        <v>2.4743579999999999E-3</v>
      </c>
      <c r="Q59" s="6">
        <v>0.71428206599999999</v>
      </c>
      <c r="R59" s="6">
        <v>0.89743308700000002</v>
      </c>
      <c r="S59" s="6">
        <v>1.3615617E-2</v>
      </c>
      <c r="T59" s="6">
        <v>1.152407062</v>
      </c>
      <c r="U59" s="6">
        <v>3.471481952</v>
      </c>
      <c r="V59" s="6">
        <v>0.35319973900000001</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3932.1709999999998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228195.584</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75785080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38418.623</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0.4949537</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558.33900000000006</v>
      </c>
      <c r="AL64" s="49" t="s">
        <v>160</v>
      </c>
    </row>
    <row r="65" spans="1:38" s="2" customFormat="1" ht="26.25" customHeight="1" thickBot="1" x14ac:dyDescent="0.25">
      <c r="A65" s="70" t="s">
        <v>53</v>
      </c>
      <c r="B65" s="74" t="s">
        <v>161</v>
      </c>
      <c r="C65" s="71" t="s">
        <v>162</v>
      </c>
      <c r="D65" s="72"/>
      <c r="E65" s="6">
        <v>3.0132120417216322</v>
      </c>
      <c r="F65" s="6" t="s">
        <v>431</v>
      </c>
      <c r="G65" s="6" t="s">
        <v>431</v>
      </c>
      <c r="H65" s="6">
        <v>1.27954073691756E-2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1002.80198691756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6.4209454600000004</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6.7795920000000001E-3</v>
      </c>
      <c r="F68" s="6" t="s">
        <v>433</v>
      </c>
      <c r="G68" s="6">
        <v>0.24921277999999999</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0.62667200000000001</v>
      </c>
      <c r="I69" s="6" t="s">
        <v>432</v>
      </c>
      <c r="J69" s="6" t="s">
        <v>432</v>
      </c>
      <c r="K69" s="6" t="s">
        <v>432</v>
      </c>
      <c r="L69" s="6" t="s">
        <v>432</v>
      </c>
      <c r="M69" s="6">
        <v>14.286256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1.4243082600000001</v>
      </c>
      <c r="F70" s="6">
        <v>8.0111821069999998</v>
      </c>
      <c r="G70" s="6">
        <v>7.9088126051721614</v>
      </c>
      <c r="H70" s="6">
        <v>2.5823336996239976</v>
      </c>
      <c r="I70" s="6" t="s">
        <v>432</v>
      </c>
      <c r="J70" s="6" t="s">
        <v>432</v>
      </c>
      <c r="K70" s="6" t="s">
        <v>432</v>
      </c>
      <c r="L70" s="6" t="s">
        <v>432</v>
      </c>
      <c r="M70" s="6">
        <v>0.37149700000000002</v>
      </c>
      <c r="N70" s="6" t="s">
        <v>433</v>
      </c>
      <c r="O70" s="6" t="s">
        <v>433</v>
      </c>
      <c r="P70" s="6">
        <v>0.93582074500000001</v>
      </c>
      <c r="Q70" s="6" t="s">
        <v>433</v>
      </c>
      <c r="R70" s="6" t="s">
        <v>433</v>
      </c>
      <c r="S70" s="6" t="s">
        <v>433</v>
      </c>
      <c r="T70" s="6" t="s">
        <v>433</v>
      </c>
      <c r="U70" s="6" t="s">
        <v>433</v>
      </c>
      <c r="V70" s="6" t="s">
        <v>433</v>
      </c>
      <c r="W70" s="6" t="s">
        <v>433</v>
      </c>
      <c r="X70" s="6" t="s">
        <v>433</v>
      </c>
      <c r="Y70" s="6" t="s">
        <v>433</v>
      </c>
      <c r="Z70" s="6" t="s">
        <v>433</v>
      </c>
      <c r="AA70" s="6" t="s">
        <v>433</v>
      </c>
      <c r="AB70" s="6" t="s">
        <v>433</v>
      </c>
      <c r="AC70" s="6">
        <v>223.88200000000001</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1.401873748568</v>
      </c>
      <c r="F72" s="6">
        <v>0.947677847352</v>
      </c>
      <c r="G72" s="6">
        <v>1.3156205477985925</v>
      </c>
      <c r="H72" s="6" t="s">
        <v>433</v>
      </c>
      <c r="I72" s="6" t="s">
        <v>432</v>
      </c>
      <c r="J72" s="6" t="s">
        <v>432</v>
      </c>
      <c r="K72" s="6" t="s">
        <v>432</v>
      </c>
      <c r="L72" s="6" t="s">
        <v>432</v>
      </c>
      <c r="M72" s="6">
        <v>91.520357348000005</v>
      </c>
      <c r="N72" s="6">
        <v>24.858987719489928</v>
      </c>
      <c r="O72" s="6">
        <v>1.3948036459552555</v>
      </c>
      <c r="P72" s="6">
        <v>0.85408784072931343</v>
      </c>
      <c r="Q72" s="6">
        <v>9.3580127103724445E-2</v>
      </c>
      <c r="R72" s="6">
        <v>1.6599306016438216</v>
      </c>
      <c r="S72" s="6">
        <v>0.93374559406086721</v>
      </c>
      <c r="T72" s="6">
        <v>4.5257289978082671</v>
      </c>
      <c r="U72" s="6">
        <v>6.4177276000000005E-2</v>
      </c>
      <c r="V72" s="6">
        <v>25.319630898711434</v>
      </c>
      <c r="W72" s="6">
        <v>43.562379082670134</v>
      </c>
      <c r="X72" s="6" t="s">
        <v>435</v>
      </c>
      <c r="Y72" s="6" t="s">
        <v>435</v>
      </c>
      <c r="Z72" s="6" t="s">
        <v>435</v>
      </c>
      <c r="AA72" s="6" t="s">
        <v>435</v>
      </c>
      <c r="AB72" s="6">
        <v>9.3840263427052939</v>
      </c>
      <c r="AC72" s="6">
        <v>0.11001983</v>
      </c>
      <c r="AD72" s="6">
        <v>26.572834490000002</v>
      </c>
      <c r="AE72" s="60"/>
      <c r="AF72" s="26" t="s">
        <v>431</v>
      </c>
      <c r="AG72" s="26" t="s">
        <v>431</v>
      </c>
      <c r="AH72" s="26" t="s">
        <v>431</v>
      </c>
      <c r="AI72" s="26" t="s">
        <v>431</v>
      </c>
      <c r="AJ72" s="26" t="s">
        <v>431</v>
      </c>
      <c r="AK72" s="26">
        <v>14974.928</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0.13182442799999999</v>
      </c>
      <c r="O73" s="6">
        <v>4.0040129999999998E-3</v>
      </c>
      <c r="P73" s="6" t="s">
        <v>433</v>
      </c>
      <c r="Q73" s="6">
        <v>9.3426970000000005E-3</v>
      </c>
      <c r="R73" s="6">
        <v>2.566675E-3</v>
      </c>
      <c r="S73" s="6">
        <v>5.0306830000000002E-3</v>
      </c>
      <c r="T73" s="6">
        <v>1.2320040000000001E-3</v>
      </c>
      <c r="U73" s="6" t="s">
        <v>433</v>
      </c>
      <c r="V73" s="6">
        <v>0.63756206999999998</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v>270.82900000000001</v>
      </c>
      <c r="AL73" s="49" t="s">
        <v>184</v>
      </c>
    </row>
    <row r="74" spans="1:38" s="2" customFormat="1" ht="26.25" customHeight="1" thickBot="1" x14ac:dyDescent="0.25">
      <c r="A74" s="70" t="s">
        <v>53</v>
      </c>
      <c r="B74" s="70" t="s">
        <v>185</v>
      </c>
      <c r="C74" s="71" t="s">
        <v>186</v>
      </c>
      <c r="D74" s="72"/>
      <c r="E74" s="6">
        <v>0.36023100000000002</v>
      </c>
      <c r="F74" s="6" t="s">
        <v>431</v>
      </c>
      <c r="G74" s="6">
        <v>4.0474199999999998</v>
      </c>
      <c r="H74" s="6" t="s">
        <v>433</v>
      </c>
      <c r="I74" s="6" t="s">
        <v>432</v>
      </c>
      <c r="J74" s="6" t="s">
        <v>432</v>
      </c>
      <c r="K74" s="6" t="s">
        <v>432</v>
      </c>
      <c r="L74" s="6" t="s">
        <v>432</v>
      </c>
      <c r="M74" s="6">
        <v>43.227719999999998</v>
      </c>
      <c r="N74" s="6" t="s">
        <v>433</v>
      </c>
      <c r="O74" s="6" t="s">
        <v>433</v>
      </c>
      <c r="P74" s="6" t="s">
        <v>433</v>
      </c>
      <c r="Q74" s="6" t="s">
        <v>433</v>
      </c>
      <c r="R74" s="6" t="s">
        <v>433</v>
      </c>
      <c r="S74" s="6" t="s">
        <v>433</v>
      </c>
      <c r="T74" s="6" t="s">
        <v>431</v>
      </c>
      <c r="U74" s="6" t="s">
        <v>433</v>
      </c>
      <c r="V74" s="6" t="s">
        <v>431</v>
      </c>
      <c r="W74" s="6">
        <v>7.35</v>
      </c>
      <c r="X74" s="6">
        <v>1.4998359999999999</v>
      </c>
      <c r="Y74" s="6">
        <v>1.490081</v>
      </c>
      <c r="Z74" s="6">
        <v>1.490081</v>
      </c>
      <c r="AA74" s="6">
        <v>0.18359510000000001</v>
      </c>
      <c r="AB74" s="6">
        <v>4.6635930999999999</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0.47099999999999997</v>
      </c>
      <c r="H76" s="6" t="s">
        <v>433</v>
      </c>
      <c r="I76" s="6" t="s">
        <v>432</v>
      </c>
      <c r="J76" s="6" t="s">
        <v>432</v>
      </c>
      <c r="K76" s="6" t="s">
        <v>432</v>
      </c>
      <c r="L76" s="6" t="s">
        <v>432</v>
      </c>
      <c r="M76" s="6" t="s">
        <v>433</v>
      </c>
      <c r="N76" s="6">
        <v>0.10362</v>
      </c>
      <c r="O76" s="6">
        <v>4.7099999999999998E-3</v>
      </c>
      <c r="P76" s="6" t="s">
        <v>433</v>
      </c>
      <c r="Q76" s="6">
        <v>2.826E-2</v>
      </c>
      <c r="R76" s="6" t="s">
        <v>433</v>
      </c>
      <c r="S76" s="6" t="s">
        <v>433</v>
      </c>
      <c r="T76" s="6" t="s">
        <v>433</v>
      </c>
      <c r="U76" s="6" t="s">
        <v>433</v>
      </c>
      <c r="V76" s="6">
        <v>4.7099999999999998E-3</v>
      </c>
      <c r="W76" s="6">
        <v>0.30143999999999999</v>
      </c>
      <c r="X76" s="6" t="s">
        <v>433</v>
      </c>
      <c r="Y76" s="6" t="s">
        <v>433</v>
      </c>
      <c r="Z76" s="6" t="s">
        <v>433</v>
      </c>
      <c r="AA76" s="6" t="s">
        <v>433</v>
      </c>
      <c r="AB76" s="6" t="s">
        <v>433</v>
      </c>
      <c r="AC76" s="6" t="s">
        <v>433</v>
      </c>
      <c r="AD76" s="6">
        <v>2.4399999999999999E-4</v>
      </c>
      <c r="AE76" s="60"/>
      <c r="AF76" s="26" t="s">
        <v>431</v>
      </c>
      <c r="AG76" s="26" t="s">
        <v>431</v>
      </c>
      <c r="AH76" s="26" t="s">
        <v>431</v>
      </c>
      <c r="AI76" s="26" t="s">
        <v>431</v>
      </c>
      <c r="AJ76" s="26" t="s">
        <v>431</v>
      </c>
      <c r="AK76" s="26">
        <v>94.2</v>
      </c>
      <c r="AL76" s="49" t="s">
        <v>193</v>
      </c>
    </row>
    <row r="77" spans="1:38" s="2" customFormat="1" ht="26.25" customHeight="1" thickBot="1" x14ac:dyDescent="0.25">
      <c r="A77" s="70" t="s">
        <v>53</v>
      </c>
      <c r="B77" s="70" t="s">
        <v>194</v>
      </c>
      <c r="C77" s="71" t="s">
        <v>195</v>
      </c>
      <c r="D77" s="72"/>
      <c r="E77" s="6" t="s">
        <v>433</v>
      </c>
      <c r="F77" s="6" t="s">
        <v>433</v>
      </c>
      <c r="G77" s="6">
        <v>0.53024545000000001</v>
      </c>
      <c r="H77" s="6" t="s">
        <v>433</v>
      </c>
      <c r="I77" s="6" t="s">
        <v>432</v>
      </c>
      <c r="J77" s="6" t="s">
        <v>432</v>
      </c>
      <c r="K77" s="6" t="s">
        <v>432</v>
      </c>
      <c r="L77" s="6" t="s">
        <v>432</v>
      </c>
      <c r="M77" s="6" t="s">
        <v>433</v>
      </c>
      <c r="N77" s="6">
        <v>0.11219214</v>
      </c>
      <c r="O77" s="6">
        <v>2.6754790000000001E-2</v>
      </c>
      <c r="P77" s="6">
        <v>0.21125087549999999</v>
      </c>
      <c r="Q77" s="6">
        <v>1.65351E-3</v>
      </c>
      <c r="R77" s="6" t="s">
        <v>433</v>
      </c>
      <c r="S77" s="6" t="s">
        <v>433</v>
      </c>
      <c r="T77" s="6" t="s">
        <v>433</v>
      </c>
      <c r="U77" s="6" t="s">
        <v>433</v>
      </c>
      <c r="V77" s="6">
        <v>2.2557879999999999</v>
      </c>
      <c r="W77" s="6">
        <v>2.03532</v>
      </c>
      <c r="X77" s="6" t="s">
        <v>433</v>
      </c>
      <c r="Y77" s="6" t="s">
        <v>433</v>
      </c>
      <c r="Z77" s="6" t="s">
        <v>433</v>
      </c>
      <c r="AA77" s="6" t="s">
        <v>433</v>
      </c>
      <c r="AB77" s="6" t="s">
        <v>433</v>
      </c>
      <c r="AC77" s="6" t="s">
        <v>433</v>
      </c>
      <c r="AD77" s="6">
        <v>5.1501080000000005E-4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2.1949981200000002</v>
      </c>
      <c r="H78" s="6" t="s">
        <v>433</v>
      </c>
      <c r="I78" s="6" t="s">
        <v>432</v>
      </c>
      <c r="J78" s="6" t="s">
        <v>432</v>
      </c>
      <c r="K78" s="6" t="s">
        <v>432</v>
      </c>
      <c r="L78" s="6" t="s">
        <v>432</v>
      </c>
      <c r="M78" s="6" t="s">
        <v>433</v>
      </c>
      <c r="N78" s="6">
        <v>4.9431339999999997</v>
      </c>
      <c r="O78" s="6">
        <v>0.24711929999999999</v>
      </c>
      <c r="P78" s="6">
        <v>5.0119999999999998E-2</v>
      </c>
      <c r="Q78" s="6">
        <v>1.2375119999999999</v>
      </c>
      <c r="R78" s="6">
        <v>6.1190220000000002</v>
      </c>
      <c r="S78" s="6">
        <v>10.914738</v>
      </c>
      <c r="T78" s="6">
        <v>0.25846882999999998</v>
      </c>
      <c r="U78" s="6" t="s">
        <v>433</v>
      </c>
      <c r="V78" s="6">
        <v>2.3310599999999999</v>
      </c>
      <c r="W78" s="6">
        <v>1.80246382</v>
      </c>
      <c r="X78" s="6" t="s">
        <v>433</v>
      </c>
      <c r="Y78" s="6" t="s">
        <v>433</v>
      </c>
      <c r="Z78" s="6" t="s">
        <v>433</v>
      </c>
      <c r="AA78" s="6" t="s">
        <v>433</v>
      </c>
      <c r="AB78" s="6" t="s">
        <v>433</v>
      </c>
      <c r="AC78" s="6" t="s">
        <v>433</v>
      </c>
      <c r="AD78" s="6">
        <v>1.3300000000000001E-4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432</v>
      </c>
      <c r="J80" s="6" t="s">
        <v>432</v>
      </c>
      <c r="K80" s="6" t="s">
        <v>432</v>
      </c>
      <c r="L80" s="6" t="s">
        <v>432</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62.971415905999997</v>
      </c>
      <c r="G82" s="6" t="s">
        <v>431</v>
      </c>
      <c r="H82" s="6" t="s">
        <v>431</v>
      </c>
      <c r="I82" s="6" t="s">
        <v>432</v>
      </c>
      <c r="J82" s="6" t="s">
        <v>432</v>
      </c>
      <c r="K82" s="6" t="s">
        <v>432</v>
      </c>
      <c r="L82" s="6" t="s">
        <v>432</v>
      </c>
      <c r="M82" s="6" t="s">
        <v>431</v>
      </c>
      <c r="N82" s="6" t="s">
        <v>431</v>
      </c>
      <c r="O82" s="6" t="s">
        <v>431</v>
      </c>
      <c r="P82" s="6">
        <v>0.22244362000000001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3.4426233370000001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2.6363997E-2</v>
      </c>
      <c r="G84" s="6" t="s">
        <v>431</v>
      </c>
      <c r="H84" s="6" t="s">
        <v>431</v>
      </c>
      <c r="I84" s="6" t="s">
        <v>432</v>
      </c>
      <c r="J84" s="6" t="s">
        <v>432</v>
      </c>
      <c r="K84" s="6" t="s">
        <v>432</v>
      </c>
      <c r="L84" s="6" t="s">
        <v>432</v>
      </c>
      <c r="M84" s="6">
        <v>1.9266000000000001E-3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202800</v>
      </c>
      <c r="AL84" s="49" t="s">
        <v>412</v>
      </c>
    </row>
    <row r="85" spans="1:38" s="2" customFormat="1" ht="26.25" customHeight="1" thickBot="1" x14ac:dyDescent="0.25">
      <c r="A85" s="70" t="s">
        <v>208</v>
      </c>
      <c r="B85" s="76" t="s">
        <v>215</v>
      </c>
      <c r="C85" s="82" t="s">
        <v>403</v>
      </c>
      <c r="D85" s="72"/>
      <c r="E85" s="6" t="s">
        <v>431</v>
      </c>
      <c r="F85" s="6">
        <v>178.17267067700001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649.70697689999997</v>
      </c>
      <c r="AL85" s="49" t="s">
        <v>216</v>
      </c>
    </row>
    <row r="86" spans="1:38" s="2" customFormat="1" ht="26.25" customHeight="1" thickBot="1" x14ac:dyDescent="0.25">
      <c r="A86" s="70" t="s">
        <v>208</v>
      </c>
      <c r="B86" s="76" t="s">
        <v>217</v>
      </c>
      <c r="C86" s="80" t="s">
        <v>218</v>
      </c>
      <c r="D86" s="72"/>
      <c r="E86" s="6" t="s">
        <v>431</v>
      </c>
      <c r="F86" s="6">
        <v>25.062713098</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2.6519832700000001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2.6519832700000001</v>
      </c>
      <c r="AL87" s="49" t="s">
        <v>219</v>
      </c>
    </row>
    <row r="88" spans="1:38" s="2" customFormat="1" ht="26.25" customHeight="1" thickBot="1" x14ac:dyDescent="0.25">
      <c r="A88" s="70" t="s">
        <v>208</v>
      </c>
      <c r="B88" s="76" t="s">
        <v>222</v>
      </c>
      <c r="C88" s="80" t="s">
        <v>223</v>
      </c>
      <c r="D88" s="72"/>
      <c r="E88" s="6" t="s">
        <v>433</v>
      </c>
      <c r="F88" s="6">
        <v>52.375378742000002</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29.029172460000002</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36.346565060000003</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3.3599999999999998E-4</v>
      </c>
      <c r="Y90" s="6">
        <v>1.696E-4</v>
      </c>
      <c r="Z90" s="6">
        <v>1.696E-4</v>
      </c>
      <c r="AA90" s="6">
        <v>1.696E-4</v>
      </c>
      <c r="AB90" s="6">
        <v>8.4480000000000004E-4</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2.6161149000000002E-2</v>
      </c>
      <c r="F91" s="6">
        <v>6.8277878E-2</v>
      </c>
      <c r="G91" s="6">
        <v>8.926982E-3</v>
      </c>
      <c r="H91" s="6">
        <v>5.8544051E-2</v>
      </c>
      <c r="I91" s="6" t="s">
        <v>432</v>
      </c>
      <c r="J91" s="6" t="s">
        <v>432</v>
      </c>
      <c r="K91" s="6" t="s">
        <v>432</v>
      </c>
      <c r="L91" s="6" t="s">
        <v>432</v>
      </c>
      <c r="M91" s="6">
        <v>0.79843077200000001</v>
      </c>
      <c r="N91" s="6">
        <v>2.3174710000000002E-3</v>
      </c>
      <c r="O91" s="6">
        <v>7.6182176000000004E-2</v>
      </c>
      <c r="P91" s="6">
        <v>1.6999999999999999E-7</v>
      </c>
      <c r="Q91" s="6">
        <v>3.9310000000000001E-6</v>
      </c>
      <c r="R91" s="6">
        <v>4.6112000000000002E-5</v>
      </c>
      <c r="S91" s="6">
        <v>7.7490244E-2</v>
      </c>
      <c r="T91" s="6">
        <v>3.8177580000000003E-2</v>
      </c>
      <c r="U91" s="6" t="s">
        <v>433</v>
      </c>
      <c r="V91" s="6">
        <v>3.8857449000000002E-2</v>
      </c>
      <c r="W91" s="6">
        <v>1.4107E-3</v>
      </c>
      <c r="X91" s="6">
        <v>1.565877E-3</v>
      </c>
      <c r="Y91" s="6">
        <v>6.3481500000000005E-4</v>
      </c>
      <c r="Z91" s="6">
        <v>6.3481500000000005E-4</v>
      </c>
      <c r="AA91" s="6">
        <v>6.3481500000000005E-4</v>
      </c>
      <c r="AB91" s="6">
        <v>3.4703220000000001E-3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1.373926</v>
      </c>
      <c r="F92" s="6">
        <v>2.9733571990000001</v>
      </c>
      <c r="G92" s="6">
        <v>2.7495720000000001</v>
      </c>
      <c r="H92" s="6" t="s">
        <v>433</v>
      </c>
      <c r="I92" s="6" t="s">
        <v>432</v>
      </c>
      <c r="J92" s="6" t="s">
        <v>432</v>
      </c>
      <c r="K92" s="6" t="s">
        <v>432</v>
      </c>
      <c r="L92" s="6" t="s">
        <v>432</v>
      </c>
      <c r="M92" s="6">
        <v>8.0820904999999996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1517.8720000000001</v>
      </c>
      <c r="AL92" s="49" t="s">
        <v>231</v>
      </c>
    </row>
    <row r="93" spans="1:38" s="2" customFormat="1" ht="26.25" customHeight="1" thickBot="1" x14ac:dyDescent="0.25">
      <c r="A93" s="70" t="s">
        <v>53</v>
      </c>
      <c r="B93" s="74" t="s">
        <v>232</v>
      </c>
      <c r="C93" s="71" t="s">
        <v>405</v>
      </c>
      <c r="D93" s="77"/>
      <c r="E93" s="6" t="s">
        <v>431</v>
      </c>
      <c r="F93" s="6">
        <v>22.990080152000001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5859.60259365</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2283.6145099999999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t="s">
        <v>433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7.9465315999999994E-2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0.88309865200000004</v>
      </c>
      <c r="F99" s="6">
        <v>25.465639909</v>
      </c>
      <c r="G99" s="6" t="s">
        <v>431</v>
      </c>
      <c r="H99" s="6">
        <v>34.737564374999998</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1308.4770000000001</v>
      </c>
      <c r="AL99" s="49" t="s">
        <v>245</v>
      </c>
    </row>
    <row r="100" spans="1:38" s="2" customFormat="1" ht="26.25" customHeight="1" thickBot="1" x14ac:dyDescent="0.25">
      <c r="A100" s="70" t="s">
        <v>243</v>
      </c>
      <c r="B100" s="70" t="s">
        <v>246</v>
      </c>
      <c r="C100" s="71" t="s">
        <v>408</v>
      </c>
      <c r="D100" s="84"/>
      <c r="E100" s="6">
        <v>1.2144222149999999</v>
      </c>
      <c r="F100" s="6">
        <v>17.904217829</v>
      </c>
      <c r="G100" s="6" t="s">
        <v>431</v>
      </c>
      <c r="H100" s="6">
        <v>35.402171226</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4657.0620019261578</v>
      </c>
      <c r="AL100" s="49" t="s">
        <v>245</v>
      </c>
    </row>
    <row r="101" spans="1:38" s="2" customFormat="1" ht="26.25" customHeight="1" thickBot="1" x14ac:dyDescent="0.25">
      <c r="A101" s="70" t="s">
        <v>243</v>
      </c>
      <c r="B101" s="70" t="s">
        <v>247</v>
      </c>
      <c r="C101" s="71" t="s">
        <v>248</v>
      </c>
      <c r="D101" s="84"/>
      <c r="E101" s="6">
        <v>0.33131156</v>
      </c>
      <c r="F101" s="6">
        <v>1.4146124120000001</v>
      </c>
      <c r="G101" s="6" t="s">
        <v>431</v>
      </c>
      <c r="H101" s="6">
        <v>9.4785030199999998</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24189.964</v>
      </c>
      <c r="AL101" s="49" t="s">
        <v>245</v>
      </c>
    </row>
    <row r="102" spans="1:38" s="2" customFormat="1" ht="26.25" customHeight="1" thickBot="1" x14ac:dyDescent="0.25">
      <c r="A102" s="70" t="s">
        <v>243</v>
      </c>
      <c r="B102" s="70" t="s">
        <v>249</v>
      </c>
      <c r="C102" s="71" t="s">
        <v>386</v>
      </c>
      <c r="D102" s="84"/>
      <c r="E102" s="6">
        <v>0.50313878499999998</v>
      </c>
      <c r="F102" s="6">
        <v>12.776202472</v>
      </c>
      <c r="G102" s="6" t="s">
        <v>431</v>
      </c>
      <c r="H102" s="6">
        <v>69.066493164999997</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21102.312999999998</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0.10028018700000001</v>
      </c>
      <c r="F104" s="6">
        <v>0.30471649899999997</v>
      </c>
      <c r="G104" s="6" t="s">
        <v>431</v>
      </c>
      <c r="H104" s="6">
        <v>2.4490845079999999</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2779.3939999999998</v>
      </c>
      <c r="AL104" s="49" t="s">
        <v>245</v>
      </c>
    </row>
    <row r="105" spans="1:38" s="2" customFormat="1" ht="26.25" customHeight="1" thickBot="1" x14ac:dyDescent="0.25">
      <c r="A105" s="70" t="s">
        <v>243</v>
      </c>
      <c r="B105" s="70" t="s">
        <v>254</v>
      </c>
      <c r="C105" s="71" t="s">
        <v>255</v>
      </c>
      <c r="D105" s="84"/>
      <c r="E105" s="6">
        <v>7.0080389000000007E-2</v>
      </c>
      <c r="F105" s="6">
        <v>0.40315630200000002</v>
      </c>
      <c r="G105" s="6" t="s">
        <v>431</v>
      </c>
      <c r="H105" s="6">
        <v>1.8487578220000001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238.848999982734</v>
      </c>
      <c r="AL105" s="49" t="s">
        <v>245</v>
      </c>
    </row>
    <row r="106" spans="1:38" s="2" customFormat="1" ht="26.25" customHeight="1" thickBot="1" x14ac:dyDescent="0.25">
      <c r="A106" s="70" t="s">
        <v>243</v>
      </c>
      <c r="B106" s="70" t="s">
        <v>256</v>
      </c>
      <c r="C106" s="71" t="s">
        <v>257</v>
      </c>
      <c r="D106" s="84"/>
      <c r="E106" s="6">
        <v>5.4981969999999998E-3</v>
      </c>
      <c r="F106" s="6">
        <v>0.15606219399999999</v>
      </c>
      <c r="G106" s="6" t="s">
        <v>431</v>
      </c>
      <c r="H106" s="6">
        <v>0.19892480100000001</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95.82</v>
      </c>
      <c r="AL106" s="49" t="s">
        <v>245</v>
      </c>
    </row>
    <row r="107" spans="1:38" s="2" customFormat="1" ht="26.25" customHeight="1" thickBot="1" x14ac:dyDescent="0.25">
      <c r="A107" s="70" t="s">
        <v>243</v>
      </c>
      <c r="B107" s="70" t="s">
        <v>258</v>
      </c>
      <c r="C107" s="71" t="s">
        <v>379</v>
      </c>
      <c r="D107" s="84"/>
      <c r="E107" s="6">
        <v>0.56860786799999996</v>
      </c>
      <c r="F107" s="6">
        <v>1.7129029360000001</v>
      </c>
      <c r="G107" s="6" t="s">
        <v>431</v>
      </c>
      <c r="H107" s="6">
        <v>6.9417914569999999</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41546.737000000001</v>
      </c>
      <c r="AL107" s="49" t="s">
        <v>245</v>
      </c>
    </row>
    <row r="108" spans="1:38" s="2" customFormat="1" ht="26.25" customHeight="1" thickBot="1" x14ac:dyDescent="0.25">
      <c r="A108" s="70" t="s">
        <v>243</v>
      </c>
      <c r="B108" s="70" t="s">
        <v>259</v>
      </c>
      <c r="C108" s="71" t="s">
        <v>380</v>
      </c>
      <c r="D108" s="84"/>
      <c r="E108" s="6">
        <v>1.213597912</v>
      </c>
      <c r="F108" s="6">
        <v>12.438750722</v>
      </c>
      <c r="G108" s="6" t="s">
        <v>431</v>
      </c>
      <c r="H108" s="6">
        <v>25.535267374</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79084.072</v>
      </c>
      <c r="AL108" s="49" t="s">
        <v>245</v>
      </c>
    </row>
    <row r="109" spans="1:38" s="2" customFormat="1" ht="26.25" customHeight="1" thickBot="1" x14ac:dyDescent="0.25">
      <c r="A109" s="70" t="s">
        <v>243</v>
      </c>
      <c r="B109" s="70" t="s">
        <v>260</v>
      </c>
      <c r="C109" s="71" t="s">
        <v>381</v>
      </c>
      <c r="D109" s="84"/>
      <c r="E109" s="6" t="s">
        <v>435</v>
      </c>
      <c r="F109" s="6" t="s">
        <v>435</v>
      </c>
      <c r="G109" s="6" t="s">
        <v>431</v>
      </c>
      <c r="H109" s="6" t="s">
        <v>435</v>
      </c>
      <c r="I109" s="6" t="s">
        <v>435</v>
      </c>
      <c r="J109" s="6" t="s">
        <v>435</v>
      </c>
      <c r="K109" s="6" t="s">
        <v>435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435</v>
      </c>
      <c r="AL109" s="49" t="s">
        <v>245</v>
      </c>
    </row>
    <row r="110" spans="1:38" s="2" customFormat="1" ht="26.25" customHeight="1" thickBot="1" x14ac:dyDescent="0.25">
      <c r="A110" s="70" t="s">
        <v>243</v>
      </c>
      <c r="B110" s="70" t="s">
        <v>261</v>
      </c>
      <c r="C110" s="71" t="s">
        <v>382</v>
      </c>
      <c r="D110" s="84"/>
      <c r="E110" s="6">
        <v>0.68951706700000004</v>
      </c>
      <c r="F110" s="6">
        <v>6.341910897</v>
      </c>
      <c r="G110" s="6" t="s">
        <v>431</v>
      </c>
      <c r="H110" s="6">
        <v>19.935083213999999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28669.118999999999</v>
      </c>
      <c r="AL110" s="49" t="s">
        <v>245</v>
      </c>
    </row>
    <row r="111" spans="1:38" s="2" customFormat="1" ht="26.25" customHeight="1" thickBot="1" x14ac:dyDescent="0.25">
      <c r="A111" s="70" t="s">
        <v>243</v>
      </c>
      <c r="B111" s="70" t="s">
        <v>262</v>
      </c>
      <c r="C111" s="71" t="s">
        <v>376</v>
      </c>
      <c r="D111" s="84"/>
      <c r="E111" s="6" t="s">
        <v>434</v>
      </c>
      <c r="F111" s="6" t="s">
        <v>434</v>
      </c>
      <c r="G111" s="6" t="s">
        <v>434</v>
      </c>
      <c r="H111" s="6" t="s">
        <v>434</v>
      </c>
      <c r="I111" s="6" t="s">
        <v>434</v>
      </c>
      <c r="J111" s="6" t="s">
        <v>434</v>
      </c>
      <c r="K111" s="6" t="s">
        <v>434</v>
      </c>
      <c r="L111" s="6" t="s">
        <v>434</v>
      </c>
      <c r="M111" s="6" t="s">
        <v>434</v>
      </c>
      <c r="N111" s="6" t="s">
        <v>434</v>
      </c>
      <c r="O111" s="6" t="s">
        <v>434</v>
      </c>
      <c r="P111" s="6" t="s">
        <v>434</v>
      </c>
      <c r="Q111" s="6" t="s">
        <v>434</v>
      </c>
      <c r="R111" s="6" t="s">
        <v>434</v>
      </c>
      <c r="S111" s="6" t="s">
        <v>434</v>
      </c>
      <c r="T111" s="6" t="s">
        <v>434</v>
      </c>
      <c r="U111" s="6" t="s">
        <v>434</v>
      </c>
      <c r="V111" s="6" t="s">
        <v>434</v>
      </c>
      <c r="W111" s="6" t="s">
        <v>434</v>
      </c>
      <c r="X111" s="6" t="s">
        <v>434</v>
      </c>
      <c r="Y111" s="6" t="s">
        <v>434</v>
      </c>
      <c r="Z111" s="6" t="s">
        <v>434</v>
      </c>
      <c r="AA111" s="6" t="s">
        <v>434</v>
      </c>
      <c r="AB111" s="6" t="s">
        <v>434</v>
      </c>
      <c r="AC111" s="6" t="s">
        <v>434</v>
      </c>
      <c r="AD111" s="6" t="s">
        <v>434</v>
      </c>
      <c r="AE111" s="60"/>
      <c r="AF111" s="26" t="s">
        <v>434</v>
      </c>
      <c r="AG111" s="26" t="s">
        <v>434</v>
      </c>
      <c r="AH111" s="26" t="s">
        <v>434</v>
      </c>
      <c r="AI111" s="26" t="s">
        <v>434</v>
      </c>
      <c r="AJ111" s="26" t="s">
        <v>434</v>
      </c>
      <c r="AK111" s="26" t="s">
        <v>434</v>
      </c>
      <c r="AL111" s="49" t="s">
        <v>245</v>
      </c>
    </row>
    <row r="112" spans="1:38" s="2" customFormat="1" ht="26.25" customHeight="1" thickBot="1" x14ac:dyDescent="0.25">
      <c r="A112" s="70" t="s">
        <v>263</v>
      </c>
      <c r="B112" s="70" t="s">
        <v>264</v>
      </c>
      <c r="C112" s="71" t="s">
        <v>265</v>
      </c>
      <c r="D112" s="72"/>
      <c r="E112" s="6">
        <v>44.950199996000002</v>
      </c>
      <c r="F112" s="6" t="s">
        <v>431</v>
      </c>
      <c r="G112" s="6" t="s">
        <v>431</v>
      </c>
      <c r="H112" s="6">
        <v>90.935694135999995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1123755000</v>
      </c>
      <c r="AL112" s="49" t="s">
        <v>418</v>
      </c>
    </row>
    <row r="113" spans="1:38" s="2" customFormat="1" ht="26.25" customHeight="1" thickBot="1" x14ac:dyDescent="0.25">
      <c r="A113" s="70" t="s">
        <v>263</v>
      </c>
      <c r="B113" s="85" t="s">
        <v>266</v>
      </c>
      <c r="C113" s="86" t="s">
        <v>267</v>
      </c>
      <c r="D113" s="72"/>
      <c r="E113" s="6">
        <v>16.947077969999999</v>
      </c>
      <c r="F113" s="6">
        <v>73.461094329999995</v>
      </c>
      <c r="G113" s="6" t="s">
        <v>431</v>
      </c>
      <c r="H113" s="6">
        <v>118.058862612</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0.73120455200000001</v>
      </c>
      <c r="F114" s="6" t="s">
        <v>431</v>
      </c>
      <c r="G114" s="6" t="s">
        <v>431</v>
      </c>
      <c r="H114" s="6">
        <v>2.376414799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0.215999675</v>
      </c>
      <c r="F115" s="6" t="s">
        <v>431</v>
      </c>
      <c r="G115" s="6" t="s">
        <v>431</v>
      </c>
      <c r="H115" s="6">
        <v>0.431999362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11.005753926000001</v>
      </c>
      <c r="F116" s="6">
        <v>1.113650963</v>
      </c>
      <c r="G116" s="6" t="s">
        <v>431</v>
      </c>
      <c r="H116" s="6">
        <v>28.437788243</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8.6899980160000005</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81.164021000000005</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20.467681855999999</v>
      </c>
      <c r="F123" s="6">
        <v>38.571423494999998</v>
      </c>
      <c r="G123" s="6">
        <v>2.9420719549999998</v>
      </c>
      <c r="H123" s="6">
        <v>21.025314012999999</v>
      </c>
      <c r="I123" s="6" t="s">
        <v>432</v>
      </c>
      <c r="J123" s="6" t="s">
        <v>432</v>
      </c>
      <c r="K123" s="6" t="s">
        <v>432</v>
      </c>
      <c r="L123" s="6" t="s">
        <v>432</v>
      </c>
      <c r="M123" s="6">
        <v>624.88574003700001</v>
      </c>
      <c r="N123" s="6">
        <v>0.55056249099999999</v>
      </c>
      <c r="O123" s="6">
        <v>4.8607113210000001</v>
      </c>
      <c r="P123" s="6">
        <v>0.94965436800000003</v>
      </c>
      <c r="Q123" s="6">
        <v>7.4273522999999994E-2</v>
      </c>
      <c r="R123" s="6">
        <v>0.880845023</v>
      </c>
      <c r="S123" s="6">
        <v>0.50490260099999995</v>
      </c>
      <c r="T123" s="6">
        <v>0.33002648600000001</v>
      </c>
      <c r="U123" s="6">
        <v>0.236841261</v>
      </c>
      <c r="V123" s="6">
        <v>5.1574638469999998</v>
      </c>
      <c r="W123" s="6">
        <v>4.3802737522202282</v>
      </c>
      <c r="X123" s="6">
        <v>13.738530749314453</v>
      </c>
      <c r="Y123" s="6">
        <v>16.085580051359226</v>
      </c>
      <c r="Z123" s="6">
        <v>6.7072473580507923</v>
      </c>
      <c r="AA123" s="6">
        <v>5.7005868076739148</v>
      </c>
      <c r="AB123" s="6">
        <v>42.231944966398387</v>
      </c>
      <c r="AC123" s="6" t="s">
        <v>431</v>
      </c>
      <c r="AD123" s="6" t="s">
        <v>431</v>
      </c>
      <c r="AE123" s="60"/>
      <c r="AF123" s="26" t="s">
        <v>431</v>
      </c>
      <c r="AG123" s="26" t="s">
        <v>431</v>
      </c>
      <c r="AH123" s="26" t="s">
        <v>431</v>
      </c>
      <c r="AI123" s="26" t="s">
        <v>431</v>
      </c>
      <c r="AJ123" s="26" t="s">
        <v>431</v>
      </c>
      <c r="AK123" s="26">
        <v>1514240.6059074572</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9.1180540000000004E-3</v>
      </c>
      <c r="F125" s="6">
        <v>3.423760777</v>
      </c>
      <c r="G125" s="6" t="s">
        <v>431</v>
      </c>
      <c r="H125" s="6" t="s">
        <v>433</v>
      </c>
      <c r="I125" s="6" t="s">
        <v>432</v>
      </c>
      <c r="J125" s="6" t="s">
        <v>432</v>
      </c>
      <c r="K125" s="6" t="s">
        <v>432</v>
      </c>
      <c r="L125" s="6" t="s">
        <v>432</v>
      </c>
      <c r="M125" s="6">
        <v>0.16839605199999999</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16953.842012599987</v>
      </c>
      <c r="AL125" s="49" t="s">
        <v>425</v>
      </c>
    </row>
    <row r="126" spans="1:38" s="2" customFormat="1" ht="26.25" customHeight="1" thickBot="1" x14ac:dyDescent="0.25">
      <c r="A126" s="70" t="s">
        <v>288</v>
      </c>
      <c r="B126" s="70" t="s">
        <v>291</v>
      </c>
      <c r="C126" s="71" t="s">
        <v>292</v>
      </c>
      <c r="D126" s="72"/>
      <c r="E126" s="6" t="s">
        <v>433</v>
      </c>
      <c r="F126" s="6" t="s">
        <v>433</v>
      </c>
      <c r="G126" s="6" t="s">
        <v>433</v>
      </c>
      <c r="H126" s="6">
        <v>0.33618537700000001</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1400.772408</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3.7967399999999998E-2</v>
      </c>
      <c r="F128" s="6">
        <v>4.2185999999999998E-4</v>
      </c>
      <c r="G128" s="6">
        <v>3.5858099999999997E-2</v>
      </c>
      <c r="H128" s="6" t="s">
        <v>433</v>
      </c>
      <c r="I128" s="6" t="s">
        <v>432</v>
      </c>
      <c r="J128" s="6" t="s">
        <v>432</v>
      </c>
      <c r="K128" s="6" t="s">
        <v>432</v>
      </c>
      <c r="L128" s="6" t="s">
        <v>432</v>
      </c>
      <c r="M128" s="6">
        <v>1.47651E-2</v>
      </c>
      <c r="N128" s="6">
        <v>1.223394E-3</v>
      </c>
      <c r="O128" s="6">
        <v>9.7027999999999993E-5</v>
      </c>
      <c r="P128" s="6">
        <v>5.9060399999999999E-2</v>
      </c>
      <c r="Q128" s="6">
        <v>1.30777E-4</v>
      </c>
      <c r="R128" s="6">
        <v>3.4592500000000002E-4</v>
      </c>
      <c r="S128" s="6">
        <v>2.88974E-4</v>
      </c>
      <c r="T128" s="6">
        <v>4.5560899999999999E-4</v>
      </c>
      <c r="U128" s="6">
        <v>2.4678800000000001E-4</v>
      </c>
      <c r="V128" s="6">
        <v>5.1678E-4</v>
      </c>
      <c r="W128" s="6">
        <v>7.3825500000000002</v>
      </c>
      <c r="X128" s="6">
        <v>1.7718119999999999E-7</v>
      </c>
      <c r="Y128" s="6">
        <v>3.775647E-7</v>
      </c>
      <c r="Z128" s="6">
        <v>2.0038349999999999E-7</v>
      </c>
      <c r="AA128" s="6">
        <v>2.4467879999999998E-7</v>
      </c>
      <c r="AB128" s="6">
        <v>9.9980820000000004E-7</v>
      </c>
      <c r="AC128" s="6">
        <v>4.2186000000000001E-2</v>
      </c>
      <c r="AD128" s="6">
        <v>1.0548E-2</v>
      </c>
      <c r="AE128" s="60"/>
      <c r="AF128" s="26" t="s">
        <v>431</v>
      </c>
      <c r="AG128" s="26" t="s">
        <v>431</v>
      </c>
      <c r="AH128" s="26" t="s">
        <v>431</v>
      </c>
      <c r="AI128" s="26" t="s">
        <v>431</v>
      </c>
      <c r="AJ128" s="26" t="s">
        <v>431</v>
      </c>
      <c r="AK128" s="26">
        <v>21.093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1.3509E-2</v>
      </c>
      <c r="F131" s="6">
        <v>5.2535000000000004E-3</v>
      </c>
      <c r="G131" s="6">
        <v>6.6043999999999999E-4</v>
      </c>
      <c r="H131" s="6" t="s">
        <v>433</v>
      </c>
      <c r="I131" s="6" t="s">
        <v>432</v>
      </c>
      <c r="J131" s="6" t="s">
        <v>432</v>
      </c>
      <c r="K131" s="6" t="s">
        <v>432</v>
      </c>
      <c r="L131" s="6" t="s">
        <v>432</v>
      </c>
      <c r="M131" s="6">
        <v>1.12575E-2</v>
      </c>
      <c r="N131" s="6" t="s">
        <v>431</v>
      </c>
      <c r="O131" s="6">
        <v>9.0059999999999999E-4</v>
      </c>
      <c r="P131" s="6">
        <v>1.21581E-2</v>
      </c>
      <c r="Q131" s="6">
        <v>7.5050000000000001E-6</v>
      </c>
      <c r="R131" s="6">
        <v>1.2008E-4</v>
      </c>
      <c r="S131" s="6">
        <v>1.8462300000000001E-2</v>
      </c>
      <c r="T131" s="6">
        <v>2.2515E-3</v>
      </c>
      <c r="U131" s="6" t="s">
        <v>433</v>
      </c>
      <c r="V131" s="6" t="s">
        <v>433</v>
      </c>
      <c r="W131" s="6">
        <v>21.013999999999999</v>
      </c>
      <c r="X131" s="6">
        <v>5.3200003039999997E-8</v>
      </c>
      <c r="Y131" s="6">
        <v>1.13366664925E-7</v>
      </c>
      <c r="Z131" s="6">
        <v>6.0166669390000004E-8</v>
      </c>
      <c r="AA131" s="6">
        <v>7.3466670150000005E-8</v>
      </c>
      <c r="AB131" s="6">
        <v>3.002E-7</v>
      </c>
      <c r="AC131" s="6">
        <v>0.75049999999999994</v>
      </c>
      <c r="AD131" s="6">
        <v>0.15010000000000001</v>
      </c>
      <c r="AE131" s="60"/>
      <c r="AF131" s="26" t="s">
        <v>431</v>
      </c>
      <c r="AG131" s="26" t="s">
        <v>431</v>
      </c>
      <c r="AH131" s="26" t="s">
        <v>431</v>
      </c>
      <c r="AI131" s="26" t="s">
        <v>431</v>
      </c>
      <c r="AJ131" s="26" t="s">
        <v>431</v>
      </c>
      <c r="AK131" s="26">
        <v>7.5049999999999999</v>
      </c>
      <c r="AL131" s="49" t="s">
        <v>300</v>
      </c>
    </row>
    <row r="132" spans="1:38" s="2" customFormat="1" ht="26.25" customHeight="1" thickBot="1" x14ac:dyDescent="0.25">
      <c r="A132" s="70" t="s">
        <v>288</v>
      </c>
      <c r="B132" s="74" t="s">
        <v>305</v>
      </c>
      <c r="C132" s="82" t="s">
        <v>306</v>
      </c>
      <c r="D132" s="72"/>
      <c r="E132" s="6">
        <v>4.2978089999999997E-3</v>
      </c>
      <c r="F132" s="6">
        <v>2.0216893600000001E-2</v>
      </c>
      <c r="G132" s="6">
        <v>0.12033864700000001</v>
      </c>
      <c r="H132" s="6" t="s">
        <v>433</v>
      </c>
      <c r="I132" s="6" t="s">
        <v>432</v>
      </c>
      <c r="J132" s="6" t="s">
        <v>432</v>
      </c>
      <c r="K132" s="6" t="s">
        <v>432</v>
      </c>
      <c r="L132" s="6" t="s">
        <v>432</v>
      </c>
      <c r="M132" s="6">
        <v>2.6646415E-2</v>
      </c>
      <c r="N132" s="6">
        <v>8.5956175999999995E-2</v>
      </c>
      <c r="O132" s="6">
        <v>2.7505976000000001E-2</v>
      </c>
      <c r="P132" s="6">
        <v>3.9539839999999998E-3</v>
      </c>
      <c r="Q132" s="6">
        <v>8.0798799999999994E-3</v>
      </c>
      <c r="R132" s="6">
        <v>2.4067729E-2</v>
      </c>
      <c r="S132" s="6">
        <v>6.8764940999999996E-2</v>
      </c>
      <c r="T132" s="6">
        <v>1.3752988000000001E-2</v>
      </c>
      <c r="U132" s="6">
        <v>2.5786800000000002E-4</v>
      </c>
      <c r="V132" s="6">
        <v>0.113462153</v>
      </c>
      <c r="W132" s="6">
        <v>7.9939244357039998</v>
      </c>
      <c r="X132" s="6">
        <v>2.1918825065640001E-5</v>
      </c>
      <c r="Y132" s="6">
        <v>3.0084661854800001E-6</v>
      </c>
      <c r="Z132" s="6">
        <v>2.6216633902040001E-5</v>
      </c>
      <c r="AA132" s="6">
        <v>4.2978088364000003E-6</v>
      </c>
      <c r="AB132" s="6">
        <v>5.5441733989560002E-5</v>
      </c>
      <c r="AC132" s="6">
        <v>8.0795320000000004E-3</v>
      </c>
      <c r="AD132" s="6">
        <v>7.4139999999999996E-3</v>
      </c>
      <c r="AE132" s="60"/>
      <c r="AF132" s="26" t="s">
        <v>431</v>
      </c>
      <c r="AG132" s="26" t="s">
        <v>431</v>
      </c>
      <c r="AH132" s="26" t="s">
        <v>431</v>
      </c>
      <c r="AI132" s="26" t="s">
        <v>431</v>
      </c>
      <c r="AJ132" s="26" t="s">
        <v>431</v>
      </c>
      <c r="AK132" s="26">
        <v>42.978088366274328</v>
      </c>
      <c r="AL132" s="49" t="s">
        <v>414</v>
      </c>
    </row>
    <row r="133" spans="1:38" s="2" customFormat="1" ht="26.25" customHeight="1" thickBot="1" x14ac:dyDescent="0.25">
      <c r="A133" s="70" t="s">
        <v>288</v>
      </c>
      <c r="B133" s="74" t="s">
        <v>307</v>
      </c>
      <c r="C133" s="82" t="s">
        <v>308</v>
      </c>
      <c r="D133" s="72"/>
      <c r="E133" s="6">
        <v>2.9599348000000001E-2</v>
      </c>
      <c r="F133" s="6">
        <v>4.6641500000000003E-4</v>
      </c>
      <c r="G133" s="6">
        <v>4.0542160000000002E-3</v>
      </c>
      <c r="H133" s="6" t="s">
        <v>431</v>
      </c>
      <c r="I133" s="6" t="s">
        <v>432</v>
      </c>
      <c r="J133" s="6" t="s">
        <v>432</v>
      </c>
      <c r="K133" s="6" t="s">
        <v>432</v>
      </c>
      <c r="L133" s="6" t="s">
        <v>432</v>
      </c>
      <c r="M133" s="6" t="s">
        <v>435</v>
      </c>
      <c r="N133" s="6">
        <v>1.077417E-3</v>
      </c>
      <c r="O133" s="6">
        <v>1.80464E-4</v>
      </c>
      <c r="P133" s="6">
        <v>5.3458220000000001E-2</v>
      </c>
      <c r="Q133" s="6">
        <v>4.8829799999999997E-4</v>
      </c>
      <c r="R133" s="6">
        <v>4.8650899999999999E-4</v>
      </c>
      <c r="S133" s="6">
        <v>4.4596600000000001E-4</v>
      </c>
      <c r="T133" s="6">
        <v>6.21763E-4</v>
      </c>
      <c r="U133" s="6">
        <v>7.0966200000000001E-4</v>
      </c>
      <c r="V133" s="6">
        <v>5.7447890000000001E-3</v>
      </c>
      <c r="W133" s="6">
        <v>9.6870599999999995E-4</v>
      </c>
      <c r="X133" s="6">
        <v>4.7358960000000003E-7</v>
      </c>
      <c r="Y133" s="6">
        <v>2.5868037999999999E-7</v>
      </c>
      <c r="Z133" s="6">
        <v>2.3105432E-7</v>
      </c>
      <c r="AA133" s="6">
        <v>2.5078722000000001E-7</v>
      </c>
      <c r="AB133" s="6">
        <v>1.21411152E-6</v>
      </c>
      <c r="AC133" s="6">
        <v>5.3810000000000004E-3</v>
      </c>
      <c r="AD133" s="6">
        <v>1.4710000000000001E-2</v>
      </c>
      <c r="AE133" s="60"/>
      <c r="AF133" s="26" t="s">
        <v>431</v>
      </c>
      <c r="AG133" s="26" t="s">
        <v>431</v>
      </c>
      <c r="AH133" s="26" t="s">
        <v>431</v>
      </c>
      <c r="AI133" s="26" t="s">
        <v>431</v>
      </c>
      <c r="AJ133" s="26" t="s">
        <v>431</v>
      </c>
      <c r="AK133" s="26">
        <v>35878</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37.548575755999998</v>
      </c>
      <c r="F135" s="6">
        <v>7.976357825</v>
      </c>
      <c r="G135" s="6">
        <v>1.4418043469999999</v>
      </c>
      <c r="H135" s="6" t="s">
        <v>433</v>
      </c>
      <c r="I135" s="6" t="s">
        <v>432</v>
      </c>
      <c r="J135" s="6" t="s">
        <v>432</v>
      </c>
      <c r="K135" s="6" t="s">
        <v>432</v>
      </c>
      <c r="L135" s="6" t="s">
        <v>432</v>
      </c>
      <c r="M135" s="6">
        <v>473.28881560799999</v>
      </c>
      <c r="N135" s="6">
        <v>5.0289590390000001</v>
      </c>
      <c r="O135" s="6">
        <v>0.52541362899999999</v>
      </c>
      <c r="P135" s="6" t="s">
        <v>433</v>
      </c>
      <c r="Q135" s="6">
        <v>0.30023635900000001</v>
      </c>
      <c r="R135" s="6">
        <v>7.5059091999999994E-2</v>
      </c>
      <c r="S135" s="6">
        <v>1.050827263</v>
      </c>
      <c r="T135" s="6" t="s">
        <v>433</v>
      </c>
      <c r="U135" s="6">
        <v>0.22517727300000001</v>
      </c>
      <c r="V135" s="6">
        <v>135.48165774899999</v>
      </c>
      <c r="W135" s="6">
        <v>75.059090164641603</v>
      </c>
      <c r="X135" s="6">
        <v>4.2033132525331827E-2</v>
      </c>
      <c r="Y135" s="6">
        <v>7.8812123484997179E-2</v>
      </c>
      <c r="Z135" s="6">
        <v>0.17864081323266026</v>
      </c>
      <c r="AA135" s="6" t="s">
        <v>433</v>
      </c>
      <c r="AB135" s="6">
        <v>0.29948606924298926</v>
      </c>
      <c r="AC135" s="6" t="s">
        <v>433</v>
      </c>
      <c r="AD135" s="6" t="s">
        <v>431</v>
      </c>
      <c r="AE135" s="60"/>
      <c r="AF135" s="26" t="s">
        <v>431</v>
      </c>
      <c r="AG135" s="26" t="s">
        <v>431</v>
      </c>
      <c r="AH135" s="26" t="s">
        <v>431</v>
      </c>
      <c r="AI135" s="26" t="s">
        <v>431</v>
      </c>
      <c r="AJ135" s="26" t="s">
        <v>431</v>
      </c>
      <c r="AK135" s="26">
        <v>5254.1415656664785</v>
      </c>
      <c r="AL135" s="49" t="s">
        <v>412</v>
      </c>
    </row>
    <row r="136" spans="1:38" s="2" customFormat="1" ht="26.25" customHeight="1" thickBot="1" x14ac:dyDescent="0.25">
      <c r="A136" s="70" t="s">
        <v>288</v>
      </c>
      <c r="B136" s="70" t="s">
        <v>313</v>
      </c>
      <c r="C136" s="71" t="s">
        <v>314</v>
      </c>
      <c r="D136" s="72"/>
      <c r="E136" s="6">
        <v>8.2179820000000004E-3</v>
      </c>
      <c r="F136" s="6">
        <v>3.5149302E-2</v>
      </c>
      <c r="G136" s="6" t="s">
        <v>431</v>
      </c>
      <c r="H136" s="6" t="s">
        <v>433</v>
      </c>
      <c r="I136" s="6" t="s">
        <v>432</v>
      </c>
      <c r="J136" s="6" t="s">
        <v>432</v>
      </c>
      <c r="K136" s="6" t="s">
        <v>432</v>
      </c>
      <c r="L136" s="6" t="s">
        <v>432</v>
      </c>
      <c r="M136" s="6">
        <v>0.15171663299999999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1297.551577</v>
      </c>
      <c r="AL136" s="49" t="s">
        <v>416</v>
      </c>
    </row>
    <row r="137" spans="1:38" s="2" customFormat="1" ht="26.25" customHeight="1" thickBot="1" x14ac:dyDescent="0.25">
      <c r="A137" s="70" t="s">
        <v>288</v>
      </c>
      <c r="B137" s="70" t="s">
        <v>315</v>
      </c>
      <c r="C137" s="71" t="s">
        <v>316</v>
      </c>
      <c r="D137" s="72"/>
      <c r="E137" s="6">
        <v>2.5890100000000001E-3</v>
      </c>
      <c r="F137" s="6">
        <v>2.1693986469999999E-2</v>
      </c>
      <c r="G137" s="6" t="s">
        <v>431</v>
      </c>
      <c r="H137" s="6" t="s">
        <v>433</v>
      </c>
      <c r="I137" s="6" t="s">
        <v>432</v>
      </c>
      <c r="J137" s="6" t="s">
        <v>432</v>
      </c>
      <c r="K137" s="6" t="s">
        <v>432</v>
      </c>
      <c r="L137" s="6" t="s">
        <v>432</v>
      </c>
      <c r="M137" s="6">
        <v>4.7814875999999999E-2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5113.25</v>
      </c>
      <c r="AL137" s="49" t="s">
        <v>416</v>
      </c>
    </row>
    <row r="138" spans="1:38" s="2" customFormat="1" ht="26.25" customHeight="1" thickBot="1" x14ac:dyDescent="0.25">
      <c r="A138" s="74" t="s">
        <v>288</v>
      </c>
      <c r="B138" s="74" t="s">
        <v>317</v>
      </c>
      <c r="C138" s="76" t="s">
        <v>318</v>
      </c>
      <c r="D138" s="73"/>
      <c r="E138" s="6" t="s">
        <v>431</v>
      </c>
      <c r="F138" s="6" t="s">
        <v>433</v>
      </c>
      <c r="G138" s="6" t="s">
        <v>431</v>
      </c>
      <c r="H138" s="6">
        <v>13.753371249000001</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0.44400989899999999</v>
      </c>
      <c r="G139" s="6" t="s">
        <v>433</v>
      </c>
      <c r="H139" s="6">
        <v>5.3241446999999997E-2</v>
      </c>
      <c r="I139" s="6" t="s">
        <v>432</v>
      </c>
      <c r="J139" s="6" t="s">
        <v>432</v>
      </c>
      <c r="K139" s="6" t="s">
        <v>432</v>
      </c>
      <c r="L139" s="6" t="s">
        <v>432</v>
      </c>
      <c r="M139" s="6" t="s">
        <v>433</v>
      </c>
      <c r="N139" s="6">
        <v>5.1794900000000001E-3</v>
      </c>
      <c r="O139" s="6">
        <v>1.0390017E-2</v>
      </c>
      <c r="P139" s="6">
        <v>1.0390017E-2</v>
      </c>
      <c r="Q139" s="6">
        <v>1.6427039000000001E-2</v>
      </c>
      <c r="R139" s="6">
        <v>1.5675079000000001E-2</v>
      </c>
      <c r="S139" s="6">
        <v>3.6674521000000002E-2</v>
      </c>
      <c r="T139" s="6" t="s">
        <v>433</v>
      </c>
      <c r="U139" s="6" t="s">
        <v>433</v>
      </c>
      <c r="V139" s="6" t="s">
        <v>433</v>
      </c>
      <c r="W139" s="6">
        <v>18.419526000000001</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716.14499999999998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1425.9030460030488</v>
      </c>
      <c r="F141" s="20">
        <f t="shared" ref="F141:AD141" si="0">SUM(F14:F140)</f>
        <v>993.08500656893978</v>
      </c>
      <c r="G141" s="20">
        <f t="shared" si="0"/>
        <v>1524.8409898570171</v>
      </c>
      <c r="H141" s="20">
        <f t="shared" si="0"/>
        <v>497.00933575812661</v>
      </c>
      <c r="I141" s="20">
        <f t="shared" si="0"/>
        <v>0</v>
      </c>
      <c r="J141" s="20">
        <f t="shared" si="0"/>
        <v>0</v>
      </c>
      <c r="K141" s="20">
        <f t="shared" si="0"/>
        <v>0</v>
      </c>
      <c r="L141" s="20">
        <f t="shared" si="0"/>
        <v>0</v>
      </c>
      <c r="M141" s="20">
        <f t="shared" si="0"/>
        <v>3375.169764218474</v>
      </c>
      <c r="N141" s="20">
        <f t="shared" si="0"/>
        <v>516.84208120743028</v>
      </c>
      <c r="O141" s="20">
        <f t="shared" si="0"/>
        <v>21.667904216138602</v>
      </c>
      <c r="P141" s="20">
        <f t="shared" si="0"/>
        <v>11.39693639248085</v>
      </c>
      <c r="Q141" s="20">
        <f t="shared" si="0"/>
        <v>10.259466735627953</v>
      </c>
      <c r="R141" s="20">
        <f>SUM(R14:R140)</f>
        <v>33.493628498445126</v>
      </c>
      <c r="S141" s="20">
        <f t="shared" si="0"/>
        <v>112.58634653236297</v>
      </c>
      <c r="T141" s="20">
        <f t="shared" si="0"/>
        <v>218.88498780816735</v>
      </c>
      <c r="U141" s="20">
        <f t="shared" si="0"/>
        <v>8.2852256596672333</v>
      </c>
      <c r="V141" s="20">
        <f t="shared" si="0"/>
        <v>340.24877673882486</v>
      </c>
      <c r="W141" s="20">
        <f t="shared" si="0"/>
        <v>268.74618823172091</v>
      </c>
      <c r="X141" s="20">
        <f t="shared" si="0"/>
        <v>30.502359323227335</v>
      </c>
      <c r="Y141" s="20">
        <f t="shared" si="0"/>
        <v>31.196583106671351</v>
      </c>
      <c r="Z141" s="20">
        <f t="shared" si="0"/>
        <v>13.844846887343827</v>
      </c>
      <c r="AA141" s="20">
        <f t="shared" si="0"/>
        <v>13.440476137109904</v>
      </c>
      <c r="AB141" s="20">
        <f t="shared" si="0"/>
        <v>98.368291798727384</v>
      </c>
      <c r="AC141" s="20">
        <f t="shared" si="0"/>
        <v>307.16315017544508</v>
      </c>
      <c r="AD141" s="20">
        <f t="shared" si="0"/>
        <v>33.663398310967295</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1425.9030460030488</v>
      </c>
      <c r="F152" s="14">
        <f t="shared" ref="F152:AD152" si="1">SUM(F$141, F$151, IF(AND(ISNUMBER(SEARCH($B$4,"AT|BE|CH|GB|IE|LT|LU|NL")),SUM(F$143:F$149)&gt;0),SUM(F$143:F$149)-SUM(F$27:F$33),0))</f>
        <v>993.08500656893978</v>
      </c>
      <c r="G152" s="14">
        <f t="shared" si="1"/>
        <v>1524.8409898570171</v>
      </c>
      <c r="H152" s="14">
        <f t="shared" si="1"/>
        <v>497.00933575812661</v>
      </c>
      <c r="I152" s="14">
        <f t="shared" si="1"/>
        <v>0</v>
      </c>
      <c r="J152" s="14">
        <f t="shared" si="1"/>
        <v>0</v>
      </c>
      <c r="K152" s="14">
        <f t="shared" si="1"/>
        <v>0</v>
      </c>
      <c r="L152" s="14">
        <f t="shared" si="1"/>
        <v>0</v>
      </c>
      <c r="M152" s="14">
        <f t="shared" si="1"/>
        <v>3375.169764218474</v>
      </c>
      <c r="N152" s="14">
        <f t="shared" si="1"/>
        <v>516.84208120743028</v>
      </c>
      <c r="O152" s="14">
        <f t="shared" si="1"/>
        <v>21.667904216138602</v>
      </c>
      <c r="P152" s="14">
        <f t="shared" si="1"/>
        <v>11.39693639248085</v>
      </c>
      <c r="Q152" s="14">
        <f t="shared" si="1"/>
        <v>10.259466735627953</v>
      </c>
      <c r="R152" s="14">
        <f t="shared" si="1"/>
        <v>33.493628498445126</v>
      </c>
      <c r="S152" s="14">
        <f t="shared" si="1"/>
        <v>112.58634653236297</v>
      </c>
      <c r="T152" s="14">
        <f t="shared" si="1"/>
        <v>218.88498780816735</v>
      </c>
      <c r="U152" s="14">
        <f t="shared" si="1"/>
        <v>8.2852256596672333</v>
      </c>
      <c r="V152" s="14">
        <f t="shared" si="1"/>
        <v>340.24877673882486</v>
      </c>
      <c r="W152" s="14">
        <f t="shared" si="1"/>
        <v>268.74618823172091</v>
      </c>
      <c r="X152" s="14">
        <f t="shared" si="1"/>
        <v>30.502359323227335</v>
      </c>
      <c r="Y152" s="14">
        <f t="shared" si="1"/>
        <v>31.196583106671351</v>
      </c>
      <c r="Z152" s="14">
        <f t="shared" si="1"/>
        <v>13.844846887343827</v>
      </c>
      <c r="AA152" s="14">
        <f t="shared" si="1"/>
        <v>13.440476137109904</v>
      </c>
      <c r="AB152" s="14">
        <f t="shared" si="1"/>
        <v>98.368291798727384</v>
      </c>
      <c r="AC152" s="14">
        <f t="shared" si="1"/>
        <v>307.16315017544508</v>
      </c>
      <c r="AD152" s="14">
        <f t="shared" si="1"/>
        <v>33.663398310967295</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1425.9030460030488</v>
      </c>
      <c r="F154" s="14">
        <f>SUM(F$141, F$153, -1 * IF(OR($B$6=2005,$B$6&gt;=2020),SUM(F$99:F$122),0), IF(AND(ISNUMBER(SEARCH($B$4,"AT|BE|CH|GB|IE|LT|LU|NL")),SUM(F$143:F$149)&gt;0),SUM(F$143:F$149)-SUM(F$27:F$33),0))</f>
        <v>993.08500656893978</v>
      </c>
      <c r="G154" s="14">
        <f>SUM(G$141, G$153, IF(AND(ISNUMBER(SEARCH($B$4,"AT|BE|CH|GB|IE|LT|LU|NL")),SUM(G$143:G$149)&gt;0),SUM(G$143:G$149)-SUM(G$27:G$33),0))</f>
        <v>1524.8409898570171</v>
      </c>
      <c r="H154" s="14">
        <f>SUM(H$141, H$153, IF(AND(ISNUMBER(SEARCH($B$4,"AT|BE|CH|GB|IE|LT|LU|NL")),SUM(H$143:H$149)&gt;0),SUM(H$143:H$149)-SUM(H$27:H$33),0))</f>
        <v>497.00933575812661</v>
      </c>
      <c r="I154" s="14">
        <f t="shared" ref="I154:AD154" si="2">SUM(I$141, I$153, IF(AND(ISNUMBER(SEARCH($B$4,"AT|BE|CH|GB|IE|LT|LU|NL")),SUM(I$143:I$149)&gt;0),SUM(I$143:I$149)-SUM(I$27:I$33),0))</f>
        <v>0</v>
      </c>
      <c r="J154" s="14">
        <f t="shared" si="2"/>
        <v>0</v>
      </c>
      <c r="K154" s="14">
        <f t="shared" si="2"/>
        <v>0</v>
      </c>
      <c r="L154" s="14">
        <f t="shared" si="2"/>
        <v>0</v>
      </c>
      <c r="M154" s="14">
        <f t="shared" si="2"/>
        <v>3375.169764218474</v>
      </c>
      <c r="N154" s="14">
        <f t="shared" si="2"/>
        <v>516.84208120743028</v>
      </c>
      <c r="O154" s="14">
        <f t="shared" si="2"/>
        <v>21.667904216138602</v>
      </c>
      <c r="P154" s="14">
        <f t="shared" si="2"/>
        <v>11.39693639248085</v>
      </c>
      <c r="Q154" s="14">
        <f t="shared" si="2"/>
        <v>10.259466735627953</v>
      </c>
      <c r="R154" s="14">
        <f t="shared" si="2"/>
        <v>33.493628498445126</v>
      </c>
      <c r="S154" s="14">
        <f t="shared" si="2"/>
        <v>112.58634653236297</v>
      </c>
      <c r="T154" s="14">
        <f t="shared" si="2"/>
        <v>218.88498780816735</v>
      </c>
      <c r="U154" s="14">
        <f t="shared" si="2"/>
        <v>8.2852256596672333</v>
      </c>
      <c r="V154" s="14">
        <f t="shared" si="2"/>
        <v>340.24877673882486</v>
      </c>
      <c r="W154" s="14">
        <f t="shared" si="2"/>
        <v>268.74618823172091</v>
      </c>
      <c r="X154" s="14">
        <f t="shared" si="2"/>
        <v>30.502359323227335</v>
      </c>
      <c r="Y154" s="14">
        <f t="shared" si="2"/>
        <v>31.196583106671351</v>
      </c>
      <c r="Z154" s="14">
        <f t="shared" si="2"/>
        <v>13.844846887343827</v>
      </c>
      <c r="AA154" s="14">
        <f t="shared" si="2"/>
        <v>13.440476137109904</v>
      </c>
      <c r="AB154" s="14">
        <f t="shared" si="2"/>
        <v>98.368291798727384</v>
      </c>
      <c r="AC154" s="14">
        <f t="shared" si="2"/>
        <v>307.16315017544508</v>
      </c>
      <c r="AD154" s="14">
        <f t="shared" si="2"/>
        <v>33.663398310967295</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33.439990460714483</v>
      </c>
      <c r="F157" s="23">
        <v>0.64639224033535292</v>
      </c>
      <c r="G157" s="23">
        <v>1.9737449885655967</v>
      </c>
      <c r="H157" s="23" t="s">
        <v>433</v>
      </c>
      <c r="I157" s="23" t="s">
        <v>432</v>
      </c>
      <c r="J157" s="23" t="s">
        <v>432</v>
      </c>
      <c r="K157" s="23" t="s">
        <v>432</v>
      </c>
      <c r="L157" s="23" t="s">
        <v>432</v>
      </c>
      <c r="M157" s="23">
        <v>7.0198914409211923</v>
      </c>
      <c r="N157" s="23">
        <v>1.2058020626494679</v>
      </c>
      <c r="O157" s="23">
        <v>1.2204318849289767E-4</v>
      </c>
      <c r="P157" s="23">
        <v>5.3900294036752913E-3</v>
      </c>
      <c r="Q157" s="23">
        <v>2.3378397288574844E-4</v>
      </c>
      <c r="R157" s="23">
        <v>2.8412736144443375E-2</v>
      </c>
      <c r="S157" s="23">
        <v>1.7251660122961154E-2</v>
      </c>
      <c r="T157" s="23">
        <v>2.3695529430107855E-4</v>
      </c>
      <c r="U157" s="23">
        <v>2.3362540681498193E-4</v>
      </c>
      <c r="V157" s="23">
        <v>4.4685214132186651E-2</v>
      </c>
      <c r="W157" s="23" t="s">
        <v>433</v>
      </c>
      <c r="X157" s="23">
        <v>3.5416052240312941E-5</v>
      </c>
      <c r="Y157" s="23">
        <v>6.4929428908762932E-5</v>
      </c>
      <c r="Z157" s="23">
        <v>2.2135032699814953E-5</v>
      </c>
      <c r="AA157" s="23">
        <v>4.5535209152003982E-3</v>
      </c>
      <c r="AB157" s="23">
        <v>4.6760014290492891E-3</v>
      </c>
      <c r="AC157" s="23" t="s">
        <v>431</v>
      </c>
      <c r="AD157" s="23" t="s">
        <v>431</v>
      </c>
      <c r="AE157" s="63"/>
      <c r="AF157" s="23">
        <v>101506.88083537501</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9.3277093598646008</v>
      </c>
      <c r="F158" s="23">
        <v>0.29973418091666304</v>
      </c>
      <c r="G158" s="23">
        <v>0.58149998442331019</v>
      </c>
      <c r="H158" s="23" t="s">
        <v>433</v>
      </c>
      <c r="I158" s="23" t="s">
        <v>432</v>
      </c>
      <c r="J158" s="23" t="s">
        <v>432</v>
      </c>
      <c r="K158" s="23" t="s">
        <v>432</v>
      </c>
      <c r="L158" s="23" t="s">
        <v>432</v>
      </c>
      <c r="M158" s="23">
        <v>11.092524017761409</v>
      </c>
      <c r="N158" s="23">
        <v>5.6358266901675043</v>
      </c>
      <c r="O158" s="23">
        <v>3.6985504745797343E-5</v>
      </c>
      <c r="P158" s="23">
        <v>1.6325377538953295E-3</v>
      </c>
      <c r="Q158" s="23">
        <v>7.0270943026911798E-5</v>
      </c>
      <c r="R158" s="23">
        <v>8.3306204534323407E-3</v>
      </c>
      <c r="S158" s="23">
        <v>5.0628820265301534E-3</v>
      </c>
      <c r="T158" s="23">
        <v>8.5101528687706458E-5</v>
      </c>
      <c r="U158" s="23">
        <v>6.9529413743872067E-5</v>
      </c>
      <c r="V158" s="23">
        <v>1.3262268262632999E-2</v>
      </c>
      <c r="W158" s="23" t="s">
        <v>433</v>
      </c>
      <c r="X158" s="23">
        <v>1.5603160715196176E-4</v>
      </c>
      <c r="Y158" s="23">
        <v>2.8605794557083608E-4</v>
      </c>
      <c r="Z158" s="23">
        <v>9.751975468858288E-5</v>
      </c>
      <c r="AA158" s="23">
        <v>1.6286676817594003E-3</v>
      </c>
      <c r="AB158" s="23">
        <v>2.1682769891707811E-3</v>
      </c>
      <c r="AC158" s="23" t="s">
        <v>431</v>
      </c>
      <c r="AD158" s="23" t="s">
        <v>431</v>
      </c>
      <c r="AE158" s="63"/>
      <c r="AF158" s="23">
        <v>29905.712466704728</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486.64206390499999</v>
      </c>
      <c r="F159" s="23">
        <v>16.711273745</v>
      </c>
      <c r="G159" s="23">
        <v>457.25796249299998</v>
      </c>
      <c r="H159" s="23">
        <v>4.303593E-2</v>
      </c>
      <c r="I159" s="23" t="s">
        <v>432</v>
      </c>
      <c r="J159" s="23" t="s">
        <v>432</v>
      </c>
      <c r="K159" s="23" t="s">
        <v>432</v>
      </c>
      <c r="L159" s="23" t="s">
        <v>432</v>
      </c>
      <c r="M159" s="23">
        <v>45.495130609</v>
      </c>
      <c r="N159" s="23">
        <v>1.0507887810000001</v>
      </c>
      <c r="O159" s="23">
        <v>0.11178990699999999</v>
      </c>
      <c r="P159" s="23">
        <v>0.13412972000000001</v>
      </c>
      <c r="Q159" s="23">
        <v>2.5601796229999998</v>
      </c>
      <c r="R159" s="23">
        <v>3.6781695289999998</v>
      </c>
      <c r="S159" s="23">
        <v>1.229598121</v>
      </c>
      <c r="T159" s="23">
        <v>162.10899062300001</v>
      </c>
      <c r="U159" s="23">
        <v>0.21240990500000001</v>
      </c>
      <c r="V159" s="23">
        <v>7.377588748</v>
      </c>
      <c r="W159" s="23">
        <v>2.5097787809900001</v>
      </c>
      <c r="X159" s="23">
        <v>2.7388981246000001E-2</v>
      </c>
      <c r="Y159" s="23">
        <v>0.16209990623000001</v>
      </c>
      <c r="Z159" s="23">
        <v>0.11178990623</v>
      </c>
      <c r="AA159" s="23">
        <v>4.6395990622999997E-2</v>
      </c>
      <c r="AB159" s="23">
        <v>0.34767478432900001</v>
      </c>
      <c r="AC159" s="23">
        <v>0.79369999999999996</v>
      </c>
      <c r="AD159" s="23">
        <v>2.9101140000000001</v>
      </c>
      <c r="AE159" s="63"/>
      <c r="AF159" s="23">
        <v>251897.796</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13.793369915</v>
      </c>
      <c r="F163" s="25">
        <v>36.561948084000001</v>
      </c>
      <c r="G163" s="25">
        <v>2.7469058620000002</v>
      </c>
      <c r="H163" s="25">
        <v>3.0887239360000001</v>
      </c>
      <c r="I163" s="25" t="s">
        <v>432</v>
      </c>
      <c r="J163" s="25" t="s">
        <v>432</v>
      </c>
      <c r="K163" s="25" t="s">
        <v>432</v>
      </c>
      <c r="L163" s="25" t="s">
        <v>432</v>
      </c>
      <c r="M163" s="25">
        <v>396.05776645899999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2022-03-02T10:46:27Z</dcterms:modified>
</cp:coreProperties>
</file>