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<sst xmlns="http://schemas.openxmlformats.org/spreadsheetml/2006/main" count="3915" uniqueCount="436">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</sst>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300.8320603490597</v>
      </c>
      <c r="F14" s="6">
        <v>2.1408757238710119</v>
      </c>
      <c r="G14" s="6">
        <v>829.40183295354757</v>
      </c>
      <c r="H14" s="6">
        <v>7.0921089000000007E-2</v>
      </c>
      <c r="I14" s="6">
        <v>9.6093158157874381</v>
      </c>
      <c r="J14" s="6">
        <v>18.02281626413744</v>
      </c>
      <c r="K14" s="6">
        <v>25.632149354077438</v>
      </c>
      <c r="L14" s="6">
        <v>0.29290642714644982</v>
      </c>
      <c r="M14" s="6">
        <v>14.915116137127985</v>
      </c>
      <c r="N14" s="6">
        <v>5.1184822639573904</v>
      </c>
      <c r="O14" s="6">
        <v>2.845798699242378</v>
      </c>
      <c r="P14" s="6">
        <v>4.053265689473359</v>
      </c>
      <c r="Q14" s="6">
        <v>4.2754794169178227</v>
      </c>
      <c r="R14" s="6">
        <v>9.3237166737608614</v>
      </c>
      <c r="S14" s="6">
        <v>8.1589773164163333</v>
      </c>
      <c r="T14" s="6">
        <v>92.251589542091907</v>
      </c>
      <c r="U14" s="6">
        <v>3.0424277635546346</v>
      </c>
      <c r="V14" s="6">
        <v>19.92859551442163</v>
      </c>
      <c r="W14" s="6">
        <v>3.9561759401301773</v>
      </c>
      <c r="X14" s="6">
        <v>1.1779554548562938E-2</v>
      </c>
      <c r="Y14" s="6">
        <v>4.4244941097822919E-2</v>
      </c>
      <c r="Z14" s="6">
        <v>2.8311019952674311E-2</v>
      </c>
      <c r="AA14" s="6">
        <v>1.5899463460566109E-2</v>
      </c>
      <c r="AB14" s="6">
        <v>0.10023497655155011</v>
      </c>
      <c r="AC14" s="6">
        <v>0.55666810639999997</v>
      </c>
      <c r="AD14" s="6">
        <v>2.1457503011346E-3</v>
      </c>
      <c r="AE14" s="60"/>
      <c r="AF14" s="26">
        <v>163311.61815200001</v>
      </c>
      <c r="AG14" s="26">
        <v>661196.55200000003</v>
      </c>
      <c r="AH14" s="26">
        <v>414582.04784847924</v>
      </c>
      <c r="AI14" s="26">
        <v>10124.348775268543</v>
      </c>
      <c r="AJ14" s="26">
        <v>19843.772000000001</v>
      </c>
      <c r="AK14" s="26" t="s">
        <v>431</v>
      </c>
      <c r="AL14" s="49" t="s">
        <v>49</v>
      </c>
    </row>
    <row r="15" spans="1:38" s="1" customFormat="1" ht="26.25" customHeight="1" thickBot="1" x14ac:dyDescent="0.25">
      <c r="A15" s="70" t="s">
        <v>53</v>
      </c>
      <c r="B15" s="70" t="s">
        <v>54</v>
      </c>
      <c r="C15" s="71" t="s">
        <v>55</v>
      </c>
      <c r="D15" s="72"/>
      <c r="E15" s="6">
        <v>20.62591917585231</v>
      </c>
      <c r="F15" s="6">
        <v>0.45434582366558268</v>
      </c>
      <c r="G15" s="6">
        <v>63.926955</v>
      </c>
      <c r="H15" s="6" t="s">
        <v>432</v>
      </c>
      <c r="I15" s="6">
        <v>0.92390881625167043</v>
      </c>
      <c r="J15" s="6">
        <v>1.3086397685260431</v>
      </c>
      <c r="K15" s="6">
        <v>1.6688829124935849</v>
      </c>
      <c r="L15" s="6">
        <v>6.8339225324832387E-2</v>
      </c>
      <c r="M15" s="6">
        <v>1.6625273396659948</v>
      </c>
      <c r="N15" s="6">
        <v>0.47116194214277585</v>
      </c>
      <c r="O15" s="6">
        <v>0.26911540174690729</v>
      </c>
      <c r="P15" s="6">
        <v>5.7006130310885202E-2</v>
      </c>
      <c r="Q15" s="6">
        <v>0.32651646203837964</v>
      </c>
      <c r="R15" s="6">
        <v>1.6410905546835584</v>
      </c>
      <c r="S15" s="6">
        <v>1.1468000070344941</v>
      </c>
      <c r="T15" s="6">
        <v>57.421504906848419</v>
      </c>
      <c r="U15" s="6">
        <v>0.28368143959858977</v>
      </c>
      <c r="V15" s="6">
        <v>5.0287921363854515</v>
      </c>
      <c r="W15" s="6">
        <v>0.18425775132878369</v>
      </c>
      <c r="X15" s="6">
        <v>7.8201432752492795E-5</v>
      </c>
      <c r="Y15" s="6">
        <v>4.2617694939961237E-4</v>
      </c>
      <c r="Z15" s="6">
        <v>9.5895210973000506E-5</v>
      </c>
      <c r="AA15" s="6">
        <v>3.4733161275415518E-4</v>
      </c>
      <c r="AB15" s="6">
        <v>9.4760535039844704E-4</v>
      </c>
      <c r="AC15" s="6" t="s">
        <v>431</v>
      </c>
      <c r="AD15" s="6" t="s">
        <v>431</v>
      </c>
      <c r="AE15" s="60"/>
      <c r="AF15" s="26">
        <v>179497.43799999999</v>
      </c>
      <c r="AG15" s="26" t="s">
        <v>433</v>
      </c>
      <c r="AH15" s="26">
        <v>20016.126</v>
      </c>
      <c r="AI15" s="26" t="s">
        <v>433</v>
      </c>
      <c r="AJ15" s="26" t="s">
        <v>431</v>
      </c>
      <c r="AK15" s="26" t="s">
        <v>431</v>
      </c>
      <c r="AL15" s="49" t="s">
        <v>49</v>
      </c>
    </row>
    <row r="16" spans="1:38" s="1" customFormat="1" ht="26.25" customHeight="1" thickBot="1" x14ac:dyDescent="0.25">
      <c r="A16" s="70" t="s">
        <v>53</v>
      </c>
      <c r="B16" s="70" t="s">
        <v>56</v>
      </c>
      <c r="C16" s="71" t="s">
        <v>57</v>
      </c>
      <c r="D16" s="72"/>
      <c r="E16" s="6">
        <v>7.5159280849040533</v>
      </c>
      <c r="F16" s="6">
        <v>1.3331878563391117</v>
      </c>
      <c r="G16" s="6">
        <v>2.0477561480615116</v>
      </c>
      <c r="H16" s="6">
        <v>9.7264556195547539E-2</v>
      </c>
      <c r="I16" s="6">
        <v>9.7150123917054493E-2</v>
      </c>
      <c r="J16" s="6">
        <v>0.11881645714005448</v>
      </c>
      <c r="K16" s="6">
        <v>0.14252491016505447</v>
      </c>
      <c r="L16" s="6">
        <v>3.9627114228926293E-2</v>
      </c>
      <c r="M16" s="6">
        <v>5.2028061474927467</v>
      </c>
      <c r="N16" s="6">
        <v>3.8438764418419258E-2</v>
      </c>
      <c r="O16" s="6">
        <v>5.9520357536710002E-5</v>
      </c>
      <c r="P16" s="6">
        <v>1.3214815094517557E-2</v>
      </c>
      <c r="Q16" s="6">
        <v>8.9993886470477544E-3</v>
      </c>
      <c r="R16" s="6">
        <v>4.6270975879340759E-2</v>
      </c>
      <c r="S16" s="6">
        <v>1.518298904006053E-2</v>
      </c>
      <c r="T16" s="6">
        <v>2.8080867288819977E-2</v>
      </c>
      <c r="U16" s="6">
        <v>2.8712840284941337E-3</v>
      </c>
      <c r="V16" s="6">
        <v>0.12582064112154051</v>
      </c>
      <c r="W16" s="6">
        <v>3.4058847096627674E-2</v>
      </c>
      <c r="X16" s="6">
        <v>5.9073144613078443E-2</v>
      </c>
      <c r="Y16" s="6">
        <v>9.4702738878790435E-4</v>
      </c>
      <c r="Z16" s="6">
        <v>3.2072009314363428E-4</v>
      </c>
      <c r="AA16" s="6">
        <v>2.4976054524141432E-4</v>
      </c>
      <c r="AB16" s="6">
        <v>6.0590652642696127E-2</v>
      </c>
      <c r="AC16" s="6">
        <v>3.8706151099999998E-6</v>
      </c>
      <c r="AD16" s="6">
        <v>1.10539E-9</v>
      </c>
      <c r="AE16" s="60"/>
      <c r="AF16" s="26">
        <v>7457.2879999999996</v>
      </c>
      <c r="AG16" s="26">
        <v>13629.804</v>
      </c>
      <c r="AH16" s="26">
        <v>66331.379942800006</v>
      </c>
      <c r="AI16" s="26" t="s">
        <v>431</v>
      </c>
      <c r="AJ16" s="26" t="s">
        <v>431</v>
      </c>
      <c r="AK16" s="26" t="s">
        <v>431</v>
      </c>
      <c r="AL16" s="49" t="s">
        <v>49</v>
      </c>
    </row>
    <row r="17" spans="1:38" s="2" customFormat="1" ht="26.25" customHeight="1" thickBot="1" x14ac:dyDescent="0.25">
      <c r="A17" s="70" t="s">
        <v>53</v>
      </c>
      <c r="B17" s="70" t="s">
        <v>58</v>
      </c>
      <c r="C17" s="71" t="s">
        <v>59</v>
      </c>
      <c r="D17" s="72"/>
      <c r="E17" s="6">
        <v>9.1373070736706197</v>
      </c>
      <c r="F17" s="6">
        <v>0.19686129301312974</v>
      </c>
      <c r="G17" s="6">
        <v>7.0971428958513112</v>
      </c>
      <c r="H17" s="6">
        <v>1.111646E-3</v>
      </c>
      <c r="I17" s="6">
        <v>0.20280803960904425</v>
      </c>
      <c r="J17" s="6">
        <v>0.77687907169439763</v>
      </c>
      <c r="K17" s="6">
        <v>2.3123100727611523</v>
      </c>
      <c r="L17" s="6">
        <v>1.6404340278693506E-2</v>
      </c>
      <c r="M17" s="6">
        <v>92.584137782649748</v>
      </c>
      <c r="N17" s="6">
        <v>7.7702758020617209</v>
      </c>
      <c r="O17" s="6">
        <v>0.15170857176598335</v>
      </c>
      <c r="P17" s="6">
        <v>2.0792342864613305E-3</v>
      </c>
      <c r="Q17" s="6">
        <v>0.32771133737155045</v>
      </c>
      <c r="R17" s="6">
        <v>1.2414918749347588</v>
      </c>
      <c r="S17" s="6">
        <v>1.4141098363993845E-2</v>
      </c>
      <c r="T17" s="6">
        <v>1.1068191658763622</v>
      </c>
      <c r="U17" s="6">
        <v>4.3619547620312468E-4</v>
      </c>
      <c r="V17" s="6">
        <v>5.4295294309492608</v>
      </c>
      <c r="W17" s="6">
        <v>1.1124844578261126</v>
      </c>
      <c r="X17" s="6">
        <v>2.7566168667011769E-3</v>
      </c>
      <c r="Y17" s="6">
        <v>5.4067683316572617E-3</v>
      </c>
      <c r="Z17" s="6">
        <v>2.6093059409170393E-3</v>
      </c>
      <c r="AA17" s="6">
        <v>2.5792279323170395E-3</v>
      </c>
      <c r="AB17" s="6">
        <v>1.3351919059295506E-2</v>
      </c>
      <c r="AC17" s="6">
        <v>2.9100000000000003E-4</v>
      </c>
      <c r="AD17" s="6" t="s">
        <v>431</v>
      </c>
      <c r="AE17" s="60"/>
      <c r="AF17" s="26">
        <v>4288.8159999999998</v>
      </c>
      <c r="AG17" s="26">
        <v>25922.498</v>
      </c>
      <c r="AH17" s="26">
        <v>36595.978999999999</v>
      </c>
      <c r="AI17" s="26">
        <v>30.044</v>
      </c>
      <c r="AJ17" s="26" t="s">
        <v>433</v>
      </c>
      <c r="AK17" s="26" t="s">
        <v>431</v>
      </c>
      <c r="AL17" s="49" t="s">
        <v>49</v>
      </c>
    </row>
    <row r="18" spans="1:38" s="2" customFormat="1" ht="26.25" customHeight="1" thickBot="1" x14ac:dyDescent="0.25">
      <c r="A18" s="70" t="s">
        <v>53</v>
      </c>
      <c r="B18" s="70" t="s">
        <v>60</v>
      </c>
      <c r="C18" s="71" t="s">
        <v>61</v>
      </c>
      <c r="D18" s="72"/>
      <c r="E18" s="6">
        <v>9.4825277143501641</v>
      </c>
      <c r="F18" s="6">
        <v>0.38753633181410246</v>
      </c>
      <c r="G18" s="6">
        <v>14.137211781627368</v>
      </c>
      <c r="H18" s="6" t="s">
        <v>432</v>
      </c>
      <c r="I18" s="6">
        <v>0.47523294469988914</v>
      </c>
      <c r="J18" s="6">
        <v>0.55745430413988917</v>
      </c>
      <c r="K18" s="6">
        <v>0.62261598345988911</v>
      </c>
      <c r="L18" s="6">
        <v>0.248264633907614</v>
      </c>
      <c r="M18" s="6">
        <v>1.8924779016398756</v>
      </c>
      <c r="N18" s="6">
        <v>0.28630006364360999</v>
      </c>
      <c r="O18" s="6">
        <v>0.108728172389935</v>
      </c>
      <c r="P18" s="6">
        <v>9.9352145577777828E-2</v>
      </c>
      <c r="Q18" s="6">
        <v>9.6167830088577821E-2</v>
      </c>
      <c r="R18" s="6">
        <v>0.4089467206884424</v>
      </c>
      <c r="S18" s="6">
        <v>0.19289510023124423</v>
      </c>
      <c r="T18" s="6">
        <v>7.7774139391185075</v>
      </c>
      <c r="U18" s="6">
        <v>0.117033175518412</v>
      </c>
      <c r="V18" s="6">
        <v>1.2699098601236101</v>
      </c>
      <c r="W18" s="6">
        <v>0.12516241423866695</v>
      </c>
      <c r="X18" s="6">
        <v>2.4459869381280002E-4</v>
      </c>
      <c r="Y18" s="6">
        <v>6.5204901031919995E-4</v>
      </c>
      <c r="Z18" s="6">
        <v>2.426506242192E-4</v>
      </c>
      <c r="AA18" s="6">
        <v>3.023223033432E-4</v>
      </c>
      <c r="AB18" s="6">
        <v>1.4416206316943999E-3</v>
      </c>
      <c r="AC18" s="6">
        <v>3.153E-3</v>
      </c>
      <c r="AD18" s="6">
        <v>9.9999999999999995E-7</v>
      </c>
      <c r="AE18" s="60"/>
      <c r="AF18" s="26">
        <v>29884.449000000001</v>
      </c>
      <c r="AG18" s="26">
        <v>812.61800000000005</v>
      </c>
      <c r="AH18" s="26">
        <v>6447.4459999999999</v>
      </c>
      <c r="AI18" s="26" t="s">
        <v>431</v>
      </c>
      <c r="AJ18" s="26" t="s">
        <v>433</v>
      </c>
      <c r="AK18" s="26" t="s">
        <v>431</v>
      </c>
      <c r="AL18" s="49" t="s">
        <v>49</v>
      </c>
    </row>
    <row r="19" spans="1:38" s="2" customFormat="1" ht="26.25" customHeight="1" thickBot="1" x14ac:dyDescent="0.25">
      <c r="A19" s="70" t="s">
        <v>53</v>
      </c>
      <c r="B19" s="70" t="s">
        <v>62</v>
      </c>
      <c r="C19" s="71" t="s">
        <v>63</v>
      </c>
      <c r="D19" s="72"/>
      <c r="E19" s="6">
        <v>9.8544490552329727</v>
      </c>
      <c r="F19" s="6">
        <v>2.0527230162701149</v>
      </c>
      <c r="G19" s="6">
        <v>8.4761420164638981</v>
      </c>
      <c r="H19" s="6">
        <v>1.9200892000000001E-2</v>
      </c>
      <c r="I19" s="6">
        <v>0.35666468040643978</v>
      </c>
      <c r="J19" s="6">
        <v>0.44056760011489482</v>
      </c>
      <c r="K19" s="6">
        <v>0.52031010589840132</v>
      </c>
      <c r="L19" s="6">
        <v>4.9899008933685374E-2</v>
      </c>
      <c r="M19" s="6">
        <v>4.0212344463490703</v>
      </c>
      <c r="N19" s="6">
        <v>0.12590186887400898</v>
      </c>
      <c r="O19" s="6">
        <v>1.4752675637533894E-2</v>
      </c>
      <c r="P19" s="6">
        <v>2.3230016608882912E-2</v>
      </c>
      <c r="Q19" s="6">
        <v>6.8037606548225202E-2</v>
      </c>
      <c r="R19" s="6">
        <v>0.15758543860453195</v>
      </c>
      <c r="S19" s="6">
        <v>7.568713899718528E-2</v>
      </c>
      <c r="T19" s="6">
        <v>1.2540962464448429</v>
      </c>
      <c r="U19" s="6">
        <v>0.15933578729502992</v>
      </c>
      <c r="V19" s="6">
        <v>0.51955395493321166</v>
      </c>
      <c r="W19" s="6">
        <v>0.24371262053372214</v>
      </c>
      <c r="X19" s="6">
        <v>1.0252014589530008E-2</v>
      </c>
      <c r="Y19" s="6">
        <v>1.8773306248860963E-2</v>
      </c>
      <c r="Z19" s="6">
        <v>7.8858146337746991E-3</v>
      </c>
      <c r="AA19" s="6">
        <v>7.1836049255914981E-3</v>
      </c>
      <c r="AB19" s="6">
        <v>4.4094740303745703E-2</v>
      </c>
      <c r="AC19" s="6">
        <v>4.7713792140516402E-2</v>
      </c>
      <c r="AD19" s="6">
        <v>5.0028745909599999E-5</v>
      </c>
      <c r="AE19" s="60"/>
      <c r="AF19" s="26">
        <v>9608.2691919999997</v>
      </c>
      <c r="AG19" s="26">
        <v>6760.5388636999996</v>
      </c>
      <c r="AH19" s="26">
        <v>124796.85799999999</v>
      </c>
      <c r="AI19" s="26">
        <v>518.94299999999998</v>
      </c>
      <c r="AJ19" s="26">
        <v>985.79100000000005</v>
      </c>
      <c r="AK19" s="26" t="s">
        <v>431</v>
      </c>
      <c r="AL19" s="49" t="s">
        <v>49</v>
      </c>
    </row>
    <row r="20" spans="1:38" s="2" customFormat="1" ht="26.25" customHeight="1" thickBot="1" x14ac:dyDescent="0.25">
      <c r="A20" s="70" t="s">
        <v>53</v>
      </c>
      <c r="B20" s="70" t="s">
        <v>64</v>
      </c>
      <c r="C20" s="71" t="s">
        <v>65</v>
      </c>
      <c r="D20" s="72"/>
      <c r="E20" s="6">
        <v>9.7056798968065756</v>
      </c>
      <c r="F20" s="6">
        <v>4.9458242809193953</v>
      </c>
      <c r="G20" s="6">
        <v>4.7398778462492999</v>
      </c>
      <c r="H20" s="6">
        <v>0.49793511900840998</v>
      </c>
      <c r="I20" s="6">
        <v>3.0451142875589601</v>
      </c>
      <c r="J20" s="6">
        <v>3.3269894381388574</v>
      </c>
      <c r="K20" s="6">
        <v>3.6034602746128708</v>
      </c>
      <c r="L20" s="6">
        <v>0.51078705985206196</v>
      </c>
      <c r="M20" s="6">
        <v>12.319004768848876</v>
      </c>
      <c r="N20" s="6">
        <v>1.061111213075308</v>
      </c>
      <c r="O20" s="6">
        <v>0.23394600577982838</v>
      </c>
      <c r="P20" s="6">
        <v>6.4768475960867627E-2</v>
      </c>
      <c r="Q20" s="6">
        <v>0.32326800547018064</v>
      </c>
      <c r="R20" s="6">
        <v>0.6710663226236232</v>
      </c>
      <c r="S20" s="6">
        <v>0.76795337747528392</v>
      </c>
      <c r="T20" s="6">
        <v>1.6770597368443387</v>
      </c>
      <c r="U20" s="6">
        <v>7.1578791964341595E-2</v>
      </c>
      <c r="V20" s="6">
        <v>12.762440799944208</v>
      </c>
      <c r="W20" s="6">
        <v>2.9930219906700883</v>
      </c>
      <c r="X20" s="6">
        <v>0.1721801175571506</v>
      </c>
      <c r="Y20" s="6">
        <v>0.22218619590240871</v>
      </c>
      <c r="Z20" s="6">
        <v>7.0549613191468352E-2</v>
      </c>
      <c r="AA20" s="6">
        <v>5.7752281845617023E-2</v>
      </c>
      <c r="AB20" s="6">
        <v>0.52266820848857487</v>
      </c>
      <c r="AC20" s="6">
        <v>0.22967867096301881</v>
      </c>
      <c r="AD20" s="6">
        <v>0.10981654585238811</v>
      </c>
      <c r="AE20" s="60"/>
      <c r="AF20" s="26">
        <v>8531.6949999999997</v>
      </c>
      <c r="AG20" s="26">
        <v>938.90499999999997</v>
      </c>
      <c r="AH20" s="26">
        <v>77412.024000000005</v>
      </c>
      <c r="AI20" s="26">
        <v>45065.889000000003</v>
      </c>
      <c r="AJ20" s="26" t="s">
        <v>433</v>
      </c>
      <c r="AK20" s="26" t="s">
        <v>431</v>
      </c>
      <c r="AL20" s="49" t="s">
        <v>49</v>
      </c>
    </row>
    <row r="21" spans="1:38" s="2" customFormat="1" ht="26.25" customHeight="1" thickBot="1" x14ac:dyDescent="0.25">
      <c r="A21" s="70" t="s">
        <v>53</v>
      </c>
      <c r="B21" s="70" t="s">
        <v>66</v>
      </c>
      <c r="C21" s="71" t="s">
        <v>67</v>
      </c>
      <c r="D21" s="72"/>
      <c r="E21" s="6">
        <v>5.2665343140000003</v>
      </c>
      <c r="F21" s="6">
        <v>4.5929109529999996</v>
      </c>
      <c r="G21" s="6">
        <v>4.3689826959999998</v>
      </c>
      <c r="H21" s="6">
        <v>0.479468277</v>
      </c>
      <c r="I21" s="6">
        <v>2.1323655349999999</v>
      </c>
      <c r="J21" s="6">
        <v>2.255993084</v>
      </c>
      <c r="K21" s="6">
        <v>2.427167453</v>
      </c>
      <c r="L21" s="6">
        <v>0.55088062999999998</v>
      </c>
      <c r="M21" s="6">
        <v>9.1113373200000005</v>
      </c>
      <c r="N21" s="6">
        <v>0.44784400400000002</v>
      </c>
      <c r="O21" s="6">
        <v>0.171227242</v>
      </c>
      <c r="P21" s="6">
        <v>1.2056959000000001E-2</v>
      </c>
      <c r="Q21" s="6">
        <v>1.5578117000000001E-2</v>
      </c>
      <c r="R21" s="6">
        <v>0.48092797300000001</v>
      </c>
      <c r="S21" s="6">
        <v>0.108557783</v>
      </c>
      <c r="T21" s="6">
        <v>1.903504761</v>
      </c>
      <c r="U21" s="6">
        <v>8.3363329999999996E-3</v>
      </c>
      <c r="V21" s="6">
        <v>6.750043088</v>
      </c>
      <c r="W21" s="6">
        <v>1.4093768575900001</v>
      </c>
      <c r="X21" s="6">
        <v>0.13766164251182</v>
      </c>
      <c r="Y21" s="6">
        <v>0.22354863418647999</v>
      </c>
      <c r="Z21" s="6">
        <v>7.2879791498480007E-2</v>
      </c>
      <c r="AA21" s="6">
        <v>5.9921316054980002E-2</v>
      </c>
      <c r="AB21" s="6">
        <v>0.49401138425176</v>
      </c>
      <c r="AC21" s="6">
        <v>6.5324999999999994E-2</v>
      </c>
      <c r="AD21" s="6">
        <v>7.7899999999999996E-4</v>
      </c>
      <c r="AE21" s="60"/>
      <c r="AF21" s="26">
        <v>11494.142</v>
      </c>
      <c r="AG21" s="26">
        <v>468.67</v>
      </c>
      <c r="AH21" s="26">
        <v>36357.03</v>
      </c>
      <c r="AI21" s="26">
        <v>12958.602000000001</v>
      </c>
      <c r="AJ21" s="26" t="s">
        <v>433</v>
      </c>
      <c r="AK21" s="26" t="s">
        <v>431</v>
      </c>
      <c r="AL21" s="49" t="s">
        <v>49</v>
      </c>
    </row>
    <row r="22" spans="1:38" s="2" customFormat="1" ht="26.25" customHeight="1" thickBot="1" x14ac:dyDescent="0.25">
      <c r="A22" s="70" t="s">
        <v>53</v>
      </c>
      <c r="B22" s="74" t="s">
        <v>68</v>
      </c>
      <c r="C22" s="71" t="s">
        <v>69</v>
      </c>
      <c r="D22" s="72"/>
      <c r="E22" s="6">
        <v>95.725613987644664</v>
      </c>
      <c r="F22" s="6">
        <v>1.4305799288037853</v>
      </c>
      <c r="G22" s="6">
        <v>45.794244503870402</v>
      </c>
      <c r="H22" s="6" t="s">
        <v>431</v>
      </c>
      <c r="I22" s="6">
        <v>1.4137516987440162</v>
      </c>
      <c r="J22" s="6">
        <v>2.5529710583900473</v>
      </c>
      <c r="K22" s="6">
        <v>3.3441278483676418</v>
      </c>
      <c r="L22" s="6">
        <v>0.37245019675062252</v>
      </c>
      <c r="M22" s="6">
        <v>76.503175664901946</v>
      </c>
      <c r="N22" s="6">
        <v>2.0378388408785626</v>
      </c>
      <c r="O22" s="6">
        <v>1.2930040764910684</v>
      </c>
      <c r="P22" s="6">
        <v>0.77016231570868254</v>
      </c>
      <c r="Q22" s="6">
        <v>0.51009263416695072</v>
      </c>
      <c r="R22" s="6">
        <v>0.83418776792832305</v>
      </c>
      <c r="S22" s="6">
        <v>0.6794197244083906</v>
      </c>
      <c r="T22" s="6">
        <v>2.6222150789574794</v>
      </c>
      <c r="U22" s="6">
        <v>0.13137032444787353</v>
      </c>
      <c r="V22" s="6">
        <v>3.721468726434245</v>
      </c>
      <c r="W22" s="6">
        <v>1.5338780917778043</v>
      </c>
      <c r="X22" s="6">
        <v>3.6483990827223998E-3</v>
      </c>
      <c r="Y22" s="6">
        <v>1.1961952689293599E-2</v>
      </c>
      <c r="Z22" s="6">
        <v>3.8002501022735996E-3</v>
      </c>
      <c r="AA22" s="6">
        <v>2.6634564423935999E-3</v>
      </c>
      <c r="AB22" s="6">
        <v>2.2074058316683198E-2</v>
      </c>
      <c r="AC22" s="6">
        <v>0.14780023852800001</v>
      </c>
      <c r="AD22" s="6">
        <v>0.27559800427731201</v>
      </c>
      <c r="AE22" s="60"/>
      <c r="AF22" s="26">
        <v>143516.78778978033</v>
      </c>
      <c r="AG22" s="26">
        <v>4629.0010000000002</v>
      </c>
      <c r="AH22" s="26">
        <v>123255.59268370524</v>
      </c>
      <c r="AI22" s="26">
        <v>6684.5259999999998</v>
      </c>
      <c r="AJ22" s="26">
        <v>4356.22</v>
      </c>
      <c r="AK22" s="26" t="s">
        <v>431</v>
      </c>
      <c r="AL22" s="49" t="s">
        <v>49</v>
      </c>
    </row>
    <row r="23" spans="1:38" s="2" customFormat="1" ht="26.25" customHeight="1" thickBot="1" x14ac:dyDescent="0.25">
      <c r="A23" s="70" t="s">
        <v>70</v>
      </c>
      <c r="B23" s="74" t="s">
        <v>393</v>
      </c>
      <c r="C23" s="71" t="s">
        <v>389</v>
      </c>
      <c r="D23" s="117"/>
      <c r="E23" s="6">
        <v>47.879537173999999</v>
      </c>
      <c r="F23" s="6">
        <v>4.9810702960000004</v>
      </c>
      <c r="G23" s="6">
        <v>0.14489199899999999</v>
      </c>
      <c r="H23" s="6">
        <v>1.1559204999999999E-2</v>
      </c>
      <c r="I23" s="6">
        <v>3.0983738359999999</v>
      </c>
      <c r="J23" s="6">
        <v>3.0983738359999999</v>
      </c>
      <c r="K23" s="6">
        <v>3.0983738359999999</v>
      </c>
      <c r="L23" s="6">
        <v>1.9148014200000001</v>
      </c>
      <c r="M23" s="6">
        <v>15.807906827</v>
      </c>
      <c r="N23" s="6" t="s">
        <v>432</v>
      </c>
      <c r="O23" s="6">
        <v>1.4489213000000001E-2</v>
      </c>
      <c r="P23" s="6" t="s">
        <v>432</v>
      </c>
      <c r="Q23" s="6" t="s">
        <v>432</v>
      </c>
      <c r="R23" s="6">
        <v>7.2446019E-2</v>
      </c>
      <c r="S23" s="6">
        <v>2.4631639299999999</v>
      </c>
      <c r="T23" s="6">
        <v>0.101424404</v>
      </c>
      <c r="U23" s="6">
        <v>1.4489213000000001E-2</v>
      </c>
      <c r="V23" s="6">
        <v>1.448919968</v>
      </c>
      <c r="W23" s="6" t="s">
        <v>432</v>
      </c>
      <c r="X23" s="6">
        <v>4.3467598871550897E-2</v>
      </c>
      <c r="Y23" s="6">
        <v>7.2445998119251495E-2</v>
      </c>
      <c r="Z23" s="6">
        <v>4.9842846706045031E-2</v>
      </c>
      <c r="AA23" s="6">
        <v>1.1446467702841736E-2</v>
      </c>
      <c r="AB23" s="6">
        <v>0.17720291139968916</v>
      </c>
      <c r="AC23" s="6" t="s">
        <v>431</v>
      </c>
      <c r="AD23" s="6" t="s">
        <v>431</v>
      </c>
      <c r="AE23" s="60"/>
      <c r="AF23" s="26">
        <v>62448.447999999997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11.928294607668974</v>
      </c>
      <c r="F24" s="6">
        <v>7.895127544249303</v>
      </c>
      <c r="G24" s="6">
        <v>7.0493132859075445</v>
      </c>
      <c r="H24" s="6">
        <v>0.70966477400000005</v>
      </c>
      <c r="I24" s="6">
        <v>3.2791975465786547</v>
      </c>
      <c r="J24" s="6">
        <v>3.4816421592577336</v>
      </c>
      <c r="K24" s="6">
        <v>3.7536070725318753</v>
      </c>
      <c r="L24" s="6">
        <v>0.84209982920023729</v>
      </c>
      <c r="M24" s="6">
        <v>14.609517333546185</v>
      </c>
      <c r="N24" s="6">
        <v>0.68551484754669245</v>
      </c>
      <c r="O24" s="6">
        <v>0.25410845792197728</v>
      </c>
      <c r="P24" s="6">
        <v>2.2479341715549488E-2</v>
      </c>
      <c r="Q24" s="6">
        <v>2.9539681501592523E-2</v>
      </c>
      <c r="R24" s="6">
        <v>0.75412928640156585</v>
      </c>
      <c r="S24" s="6">
        <v>0.16795474891512743</v>
      </c>
      <c r="T24" s="6">
        <v>3.2440855136506892</v>
      </c>
      <c r="U24" s="6">
        <v>1.511781307616532E-2</v>
      </c>
      <c r="V24" s="6">
        <v>10.085890187586239</v>
      </c>
      <c r="W24" s="6">
        <v>2.1308073113691206</v>
      </c>
      <c r="X24" s="6">
        <v>0.20564643191111651</v>
      </c>
      <c r="Y24" s="6">
        <v>0.33473848293865932</v>
      </c>
      <c r="Z24" s="6">
        <v>0.10977645163507414</v>
      </c>
      <c r="AA24" s="6">
        <v>9.0597383330884837E-2</v>
      </c>
      <c r="AB24" s="6">
        <v>0.74075874981573486</v>
      </c>
      <c r="AC24" s="6">
        <v>9.6893000000000007E-2</v>
      </c>
      <c r="AD24" s="6">
        <v>1.129E-3</v>
      </c>
      <c r="AE24" s="60"/>
      <c r="AF24" s="26">
        <v>20637.420999999998</v>
      </c>
      <c r="AG24" s="26" t="s">
        <v>431</v>
      </c>
      <c r="AH24" s="26">
        <v>96365.883000000002</v>
      </c>
      <c r="AI24" s="26">
        <v>19180.129000000001</v>
      </c>
      <c r="AJ24" s="26" t="s">
        <v>431</v>
      </c>
      <c r="AK24" s="26" t="s">
        <v>431</v>
      </c>
      <c r="AL24" s="49" t="s">
        <v>49</v>
      </c>
    </row>
    <row r="25" spans="1:38" s="2" customFormat="1" ht="26.25" customHeight="1" thickBot="1" x14ac:dyDescent="0.25">
      <c r="A25" s="70" t="s">
        <v>73</v>
      </c>
      <c r="B25" s="74" t="s">
        <v>74</v>
      </c>
      <c r="C25" s="76" t="s">
        <v>75</v>
      </c>
      <c r="D25" s="72"/>
      <c r="E25" s="6">
        <v>4.790211164297042</v>
      </c>
      <c r="F25" s="6">
        <v>0.41646835490750217</v>
      </c>
      <c r="G25" s="6">
        <v>0.29455212826268612</v>
      </c>
      <c r="H25" s="6" t="s">
        <v>432</v>
      </c>
      <c r="I25" s="6">
        <v>4.6878865936391373E-2</v>
      </c>
      <c r="J25" s="6">
        <v>4.6878865936391373E-2</v>
      </c>
      <c r="K25" s="6">
        <v>4.6878865936391373E-2</v>
      </c>
      <c r="L25" s="6">
        <v>2.2499371071077332E-2</v>
      </c>
      <c r="M25" s="6">
        <v>3.2253064386242247</v>
      </c>
      <c r="N25" s="6">
        <v>8.992230504069515E-2</v>
      </c>
      <c r="O25" s="6">
        <v>1.8195582699097206E-5</v>
      </c>
      <c r="P25" s="6">
        <v>8.0362247836515308E-4</v>
      </c>
      <c r="Q25" s="6">
        <v>3.4865018395161227E-5</v>
      </c>
      <c r="R25" s="6">
        <v>4.2408653764736334E-3</v>
      </c>
      <c r="S25" s="6">
        <v>2.5748908938330985E-3</v>
      </c>
      <c r="T25" s="6">
        <v>3.5101381069763108E-5</v>
      </c>
      <c r="U25" s="6">
        <v>3.4853200261431136E-5</v>
      </c>
      <c r="V25" s="6">
        <v>6.6669470090645038E-3</v>
      </c>
      <c r="W25" s="6" t="s">
        <v>432</v>
      </c>
      <c r="X25" s="6">
        <v>4.2583559591356606E-6</v>
      </c>
      <c r="Y25" s="6">
        <v>7.8069859012175083E-6</v>
      </c>
      <c r="Z25" s="6">
        <v>2.661472480425922E-6</v>
      </c>
      <c r="AA25" s="6">
        <v>2.9980053117601114E-3</v>
      </c>
      <c r="AB25" s="6">
        <v>3.0127321261008908E-3</v>
      </c>
      <c r="AC25" s="6" t="s">
        <v>431</v>
      </c>
      <c r="AD25" s="6" t="s">
        <v>431</v>
      </c>
      <c r="AE25" s="60"/>
      <c r="AF25" s="26">
        <v>15179.817282062564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3.6448577342762762</v>
      </c>
      <c r="F26" s="6">
        <v>0.29415516778834699</v>
      </c>
      <c r="G26" s="6">
        <v>0.2529049434673773</v>
      </c>
      <c r="H26" s="6" t="s">
        <v>432</v>
      </c>
      <c r="I26" s="6">
        <v>2.8912452728348293E-2</v>
      </c>
      <c r="J26" s="6">
        <v>2.8912452728348293E-2</v>
      </c>
      <c r="K26" s="6">
        <v>2.8912452728348293E-2</v>
      </c>
      <c r="L26" s="6">
        <v>1.3860172928913287E-2</v>
      </c>
      <c r="M26" s="6">
        <v>3.3000530670911195</v>
      </c>
      <c r="N26" s="6">
        <v>0.55298640443489577</v>
      </c>
      <c r="O26" s="6">
        <v>1.5715633474353009E-5</v>
      </c>
      <c r="P26" s="6">
        <v>6.940101456652996E-4</v>
      </c>
      <c r="Q26" s="6">
        <v>3.0061006168369288E-5</v>
      </c>
      <c r="R26" s="6">
        <v>3.6376145599353068E-3</v>
      </c>
      <c r="S26" s="6">
        <v>2.2090427568291181E-3</v>
      </c>
      <c r="T26" s="6">
        <v>3.1515997947744792E-5</v>
      </c>
      <c r="U26" s="6">
        <v>2.9988256579400513E-5</v>
      </c>
      <c r="V26" s="6">
        <v>5.7330566063786975E-3</v>
      </c>
      <c r="W26" s="6" t="s">
        <v>432</v>
      </c>
      <c r="X26" s="6">
        <v>3.0805281871773353E-5</v>
      </c>
      <c r="Y26" s="6">
        <v>5.6476349925613211E-5</v>
      </c>
      <c r="Z26" s="6">
        <v>1.9253301213017826E-5</v>
      </c>
      <c r="AA26" s="6">
        <v>2.0213835628943395E-3</v>
      </c>
      <c r="AB26" s="6">
        <v>2.1279184959047443E-3</v>
      </c>
      <c r="AC26" s="6" t="s">
        <v>431</v>
      </c>
      <c r="AD26" s="6" t="s">
        <v>431</v>
      </c>
      <c r="AE26" s="60"/>
      <c r="AF26" s="26">
        <v>13006.53973611406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204.25145363499999</v>
      </c>
      <c r="F27" s="6">
        <v>31.602719564000001</v>
      </c>
      <c r="G27" s="6">
        <v>1.8862381130000001</v>
      </c>
      <c r="H27" s="6">
        <v>5.1199276579999999</v>
      </c>
      <c r="I27" s="6">
        <v>11.097668697</v>
      </c>
      <c r="J27" s="6">
        <v>11.097668697</v>
      </c>
      <c r="K27" s="6">
        <v>11.097668697</v>
      </c>
      <c r="L27" s="6">
        <v>9.1670837980000002</v>
      </c>
      <c r="M27" s="6">
        <v>323.37931287200001</v>
      </c>
      <c r="N27" s="6">
        <v>50.515401226999998</v>
      </c>
      <c r="O27" s="6">
        <v>0.21300491299999999</v>
      </c>
      <c r="P27" s="6">
        <v>0.123700927</v>
      </c>
      <c r="Q27" s="6">
        <v>3.2009360000000001E-3</v>
      </c>
      <c r="R27" s="6">
        <v>1.038330695</v>
      </c>
      <c r="S27" s="6">
        <v>36.116168713999997</v>
      </c>
      <c r="T27" s="6">
        <v>1.49345956</v>
      </c>
      <c r="U27" s="6">
        <v>0.21272231699999999</v>
      </c>
      <c r="V27" s="6">
        <v>21.282201672999999</v>
      </c>
      <c r="W27" s="6">
        <v>15.713468003399999</v>
      </c>
      <c r="X27" s="6">
        <v>0.43873221223710002</v>
      </c>
      <c r="Y27" s="6">
        <v>0.4937748526181</v>
      </c>
      <c r="Z27" s="6">
        <v>0.38315905292480001</v>
      </c>
      <c r="AA27" s="6">
        <v>0.42010494863409997</v>
      </c>
      <c r="AB27" s="6">
        <v>1.7357710664135</v>
      </c>
      <c r="AC27" s="6" t="s">
        <v>431</v>
      </c>
      <c r="AD27" s="6">
        <v>3.1448649999999998</v>
      </c>
      <c r="AE27" s="60"/>
      <c r="AF27" s="26">
        <v>816485.31782841252</v>
      </c>
      <c r="AG27" s="26" t="s">
        <v>433</v>
      </c>
      <c r="AH27" s="26" t="s">
        <v>433</v>
      </c>
      <c r="AI27" s="26">
        <v>5503.8054101626603</v>
      </c>
      <c r="AJ27" s="26">
        <v>69.351981966397361</v>
      </c>
      <c r="AK27" s="26" t="s">
        <v>431</v>
      </c>
      <c r="AL27" s="49" t="s">
        <v>49</v>
      </c>
    </row>
    <row r="28" spans="1:38" s="2" customFormat="1" ht="26.25" customHeight="1" thickBot="1" x14ac:dyDescent="0.25">
      <c r="A28" s="70" t="s">
        <v>78</v>
      </c>
      <c r="B28" s="70" t="s">
        <v>81</v>
      </c>
      <c r="C28" s="71" t="s">
        <v>82</v>
      </c>
      <c r="D28" s="72"/>
      <c r="E28" s="6">
        <v>35.660112298999998</v>
      </c>
      <c r="F28" s="6">
        <v>4.1907380989999998</v>
      </c>
      <c r="G28" s="6">
        <v>0.26790541899999998</v>
      </c>
      <c r="H28" s="6">
        <v>3.5840313999999998E-2</v>
      </c>
      <c r="I28" s="6">
        <v>3.2079818219999998</v>
      </c>
      <c r="J28" s="6">
        <v>3.2079818219999998</v>
      </c>
      <c r="K28" s="6">
        <v>3.2079818219999998</v>
      </c>
      <c r="L28" s="6">
        <v>2.4068175900000002</v>
      </c>
      <c r="M28" s="6">
        <v>42.913518744000001</v>
      </c>
      <c r="N28" s="6">
        <v>2.163881758</v>
      </c>
      <c r="O28" s="6">
        <v>1.922803E-2</v>
      </c>
      <c r="P28" s="6">
        <v>1.4599658999999999E-2</v>
      </c>
      <c r="Q28" s="6">
        <v>2.8755300000000002E-4</v>
      </c>
      <c r="R28" s="6">
        <v>0.103069839</v>
      </c>
      <c r="S28" s="6">
        <v>3.2705517689999999</v>
      </c>
      <c r="T28" s="6">
        <v>0.13415940900000001</v>
      </c>
      <c r="U28" s="6">
        <v>1.9274764999999999E-2</v>
      </c>
      <c r="V28" s="6">
        <v>1.9336030340000001</v>
      </c>
      <c r="W28" s="6">
        <v>1.6340911977999999</v>
      </c>
      <c r="X28" s="6">
        <v>5.0743908478500001E-2</v>
      </c>
      <c r="Y28" s="6">
        <v>5.7145153111100001E-2</v>
      </c>
      <c r="Z28" s="6">
        <v>4.4518194757600001E-2</v>
      </c>
      <c r="AA28" s="6">
        <v>4.7727678038699997E-2</v>
      </c>
      <c r="AB28" s="6">
        <v>0.200134934387</v>
      </c>
      <c r="AC28" s="6" t="s">
        <v>431</v>
      </c>
      <c r="AD28" s="6">
        <v>0.35037499999999999</v>
      </c>
      <c r="AE28" s="60"/>
      <c r="AF28" s="26">
        <v>115725.58882231025</v>
      </c>
      <c r="AG28" s="26" t="s">
        <v>433</v>
      </c>
      <c r="AH28" s="26" t="s">
        <v>433</v>
      </c>
      <c r="AI28" s="26">
        <v>301.86330632421931</v>
      </c>
      <c r="AJ28" s="26">
        <v>14.063426779290468</v>
      </c>
      <c r="AK28" s="26" t="s">
        <v>431</v>
      </c>
      <c r="AL28" s="49" t="s">
        <v>49</v>
      </c>
    </row>
    <row r="29" spans="1:38" s="2" customFormat="1" ht="26.25" customHeight="1" thickBot="1" x14ac:dyDescent="0.25">
      <c r="A29" s="70" t="s">
        <v>78</v>
      </c>
      <c r="B29" s="70" t="s">
        <v>83</v>
      </c>
      <c r="C29" s="71" t="s">
        <v>84</v>
      </c>
      <c r="D29" s="72"/>
      <c r="E29" s="6">
        <v>229.027078321</v>
      </c>
      <c r="F29" s="6">
        <v>8.1150356030000008</v>
      </c>
      <c r="G29" s="6">
        <v>0.76322311200000004</v>
      </c>
      <c r="H29" s="6">
        <v>0.102219214</v>
      </c>
      <c r="I29" s="6">
        <v>5.1614388929999997</v>
      </c>
      <c r="J29" s="6">
        <v>5.1614388929999997</v>
      </c>
      <c r="K29" s="6">
        <v>5.1614388929999997</v>
      </c>
      <c r="L29" s="6">
        <v>3.3145567869999999</v>
      </c>
      <c r="M29" s="6">
        <v>54.135900561</v>
      </c>
      <c r="N29" s="6">
        <v>4.6194427899999999</v>
      </c>
      <c r="O29" s="6">
        <v>3.0857308E-2</v>
      </c>
      <c r="P29" s="6">
        <v>4.0676612000000001E-2</v>
      </c>
      <c r="Q29" s="6">
        <v>7.6766900000000001E-4</v>
      </c>
      <c r="R29" s="6">
        <v>0.19353472999999999</v>
      </c>
      <c r="S29" s="6">
        <v>5.2429306269999998</v>
      </c>
      <c r="T29" s="6">
        <v>0.21465099000000001</v>
      </c>
      <c r="U29" s="6">
        <v>3.1107279000000002E-2</v>
      </c>
      <c r="V29" s="6">
        <v>3.1467322059999998</v>
      </c>
      <c r="W29" s="6">
        <v>2.2227561479000002</v>
      </c>
      <c r="X29" s="6">
        <v>3.1772639270100003E-2</v>
      </c>
      <c r="Y29" s="6">
        <v>0.1924009822437</v>
      </c>
      <c r="Z29" s="6">
        <v>0.214994859057</v>
      </c>
      <c r="AA29" s="6">
        <v>4.9424105530700001E-2</v>
      </c>
      <c r="AB29" s="6">
        <v>0.48859258610189998</v>
      </c>
      <c r="AC29" s="6" t="s">
        <v>431</v>
      </c>
      <c r="AD29" s="6">
        <v>0.43948500000000001</v>
      </c>
      <c r="AE29" s="60"/>
      <c r="AF29" s="26">
        <v>329691.68060855829</v>
      </c>
      <c r="AG29" s="26" t="s">
        <v>433</v>
      </c>
      <c r="AH29" s="26">
        <v>1150.9744439999999</v>
      </c>
      <c r="AI29" s="26">
        <v>712.01386802130753</v>
      </c>
      <c r="AJ29" s="26">
        <v>41.363687254312175</v>
      </c>
      <c r="AK29" s="26" t="s">
        <v>431</v>
      </c>
      <c r="AL29" s="49" t="s">
        <v>49</v>
      </c>
    </row>
    <row r="30" spans="1:38" s="2" customFormat="1" ht="26.25" customHeight="1" thickBot="1" x14ac:dyDescent="0.25">
      <c r="A30" s="70" t="s">
        <v>78</v>
      </c>
      <c r="B30" s="70" t="s">
        <v>85</v>
      </c>
      <c r="C30" s="71" t="s">
        <v>86</v>
      </c>
      <c r="D30" s="72"/>
      <c r="E30" s="6">
        <v>4.8681280810000001</v>
      </c>
      <c r="F30" s="6">
        <v>23.822892788000001</v>
      </c>
      <c r="G30" s="6">
        <v>5.9761877999999997E-2</v>
      </c>
      <c r="H30" s="6">
        <v>3.6777394999999997E-2</v>
      </c>
      <c r="I30" s="6">
        <v>0.31028471899999999</v>
      </c>
      <c r="J30" s="6">
        <v>0.31028471899999999</v>
      </c>
      <c r="K30" s="6">
        <v>0.31028471899999999</v>
      </c>
      <c r="L30" s="6">
        <v>5.3383172999999999E-2</v>
      </c>
      <c r="M30" s="6">
        <v>186.718652838</v>
      </c>
      <c r="N30" s="6">
        <v>4.2138055699999999</v>
      </c>
      <c r="O30" s="6">
        <v>1.9099316000000002E-2</v>
      </c>
      <c r="P30" s="6">
        <v>5.4680279999999998E-3</v>
      </c>
      <c r="Q30" s="6">
        <v>1.88555E-4</v>
      </c>
      <c r="R30" s="6">
        <v>8.3848531000000004E-2</v>
      </c>
      <c r="S30" s="6">
        <v>3.2399940250000001</v>
      </c>
      <c r="T30" s="6">
        <v>0.13413607999999999</v>
      </c>
      <c r="U30" s="6">
        <v>1.9016102E-2</v>
      </c>
      <c r="V30" s="6">
        <v>1.893969587</v>
      </c>
      <c r="W30" s="6">
        <v>0.49956885769999998</v>
      </c>
      <c r="X30" s="6">
        <v>7.5873843085999997E-3</v>
      </c>
      <c r="Y30" s="6">
        <v>1.06789586009E-2</v>
      </c>
      <c r="Z30" s="6">
        <v>5.5974450076E-3</v>
      </c>
      <c r="AA30" s="6">
        <v>1.2052131414800001E-2</v>
      </c>
      <c r="AB30" s="6">
        <v>3.5915919333100003E-2</v>
      </c>
      <c r="AC30" s="6" t="s">
        <v>431</v>
      </c>
      <c r="AD30" s="6">
        <v>0.25875999999999999</v>
      </c>
      <c r="AE30" s="60"/>
      <c r="AF30" s="26">
        <v>25799.289692718943</v>
      </c>
      <c r="AG30" s="26" t="s">
        <v>433</v>
      </c>
      <c r="AH30" s="26" t="s">
        <v>433</v>
      </c>
      <c r="AI30" s="26">
        <v>424.62831949181265</v>
      </c>
      <c r="AJ30" s="26" t="s">
        <v>433</v>
      </c>
      <c r="AK30" s="26" t="s">
        <v>431</v>
      </c>
      <c r="AL30" s="49" t="s">
        <v>49</v>
      </c>
    </row>
    <row r="31" spans="1:38" s="2" customFormat="1" ht="26.25" customHeight="1" thickBot="1" x14ac:dyDescent="0.25">
      <c r="A31" s="70" t="s">
        <v>78</v>
      </c>
      <c r="B31" s="70" t="s">
        <v>87</v>
      </c>
      <c r="C31" s="71" t="s">
        <v>88</v>
      </c>
      <c r="D31" s="72"/>
      <c r="E31" s="6" t="s">
        <v>431</v>
      </c>
      <c r="F31" s="6">
        <v>8.2597116380000006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296262.33982400002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3.7091276620000002</v>
      </c>
      <c r="J32" s="6">
        <v>6.6784488260000003</v>
      </c>
      <c r="K32" s="6">
        <v>9.0643129150000004</v>
      </c>
      <c r="L32" s="6">
        <v>0.40601767599999999</v>
      </c>
      <c r="M32" s="6" t="s">
        <v>431</v>
      </c>
      <c r="N32" s="6">
        <v>8.1554015989999993</v>
      </c>
      <c r="O32" s="6">
        <v>3.9955954000000002E-2</v>
      </c>
      <c r="P32" s="6" t="s">
        <v>432</v>
      </c>
      <c r="Q32" s="6">
        <v>9.5152238E-2</v>
      </c>
      <c r="R32" s="6">
        <v>2.998714069</v>
      </c>
      <c r="S32" s="6">
        <v>65.463432799000003</v>
      </c>
      <c r="T32" s="6">
        <v>0.48895939900000002</v>
      </c>
      <c r="U32" s="6">
        <v>7.4182550999999999E-2</v>
      </c>
      <c r="V32" s="6">
        <v>29.154086322000001</v>
      </c>
      <c r="W32" s="6" t="s">
        <v>431</v>
      </c>
      <c r="X32" s="6">
        <v>1.0444532621100001E-2</v>
      </c>
      <c r="Y32" s="6">
        <v>5.3444537939999995E-4</v>
      </c>
      <c r="Z32" s="6">
        <v>7.8894317930000004E-4</v>
      </c>
      <c r="AA32" s="6" t="s">
        <v>432</v>
      </c>
      <c r="AB32" s="6">
        <v>1.1767921179099999E-2</v>
      </c>
      <c r="AC32" s="6" t="s">
        <v>431</v>
      </c>
      <c r="AD32" s="6" t="s">
        <v>431</v>
      </c>
      <c r="AE32" s="60"/>
      <c r="AF32" s="26" t="s">
        <v>433</v>
      </c>
      <c r="AG32" s="26" t="s">
        <v>433</v>
      </c>
      <c r="AH32" s="26" t="s">
        <v>433</v>
      </c>
      <c r="AI32" s="26" t="s">
        <v>433</v>
      </c>
      <c r="AJ32" s="26" t="s">
        <v>433</v>
      </c>
      <c r="AK32" s="26">
        <v>415923466.11747777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2.2159712499999999</v>
      </c>
      <c r="J33" s="6">
        <v>4.1036504689999997</v>
      </c>
      <c r="K33" s="6">
        <v>8.2073009260000003</v>
      </c>
      <c r="L33" s="6">
        <v>8.6997385999999996E-2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415923466.11747777</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4.6849901475E-3</v>
      </c>
      <c r="X34" s="6">
        <v>2.89793205E-3</v>
      </c>
      <c r="Y34" s="6">
        <v>4.8298867499999999E-3</v>
      </c>
      <c r="Z34" s="6">
        <v>3.3229620840000001E-3</v>
      </c>
      <c r="AA34" s="6">
        <v>7.6312210649999998E-4</v>
      </c>
      <c r="AB34" s="6">
        <v>1.1813902990500001E-2</v>
      </c>
      <c r="AC34" s="6" t="s">
        <v>431</v>
      </c>
      <c r="AD34" s="6" t="s">
        <v>431</v>
      </c>
      <c r="AE34" s="60"/>
      <c r="AF34" s="26">
        <v>4163.3620000000001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90.884684082000007</v>
      </c>
      <c r="F36" s="6">
        <v>4.5757779349999996</v>
      </c>
      <c r="G36" s="6">
        <v>13.595397052999999</v>
      </c>
      <c r="H36" s="6">
        <v>1.1506946000000001E-2</v>
      </c>
      <c r="I36" s="6">
        <v>2.8017258300000001</v>
      </c>
      <c r="J36" s="6">
        <v>3.1709410990000002</v>
      </c>
      <c r="K36" s="6">
        <v>3.1709410990000002</v>
      </c>
      <c r="L36" s="6">
        <v>0.59631255000000005</v>
      </c>
      <c r="M36" s="6">
        <v>12.164484554</v>
      </c>
      <c r="N36" s="6">
        <v>0.22720040499999999</v>
      </c>
      <c r="O36" s="6">
        <v>1.9138491000000001E-2</v>
      </c>
      <c r="P36" s="6">
        <v>4.6615476000000003E-2</v>
      </c>
      <c r="Q36" s="6">
        <v>0.189953974</v>
      </c>
      <c r="R36" s="6">
        <v>0.26309246400000003</v>
      </c>
      <c r="S36" s="6">
        <v>0.32876984599999998</v>
      </c>
      <c r="T36" s="6">
        <v>10.013849263999999</v>
      </c>
      <c r="U36" s="6">
        <v>2.4538493000000001E-2</v>
      </c>
      <c r="V36" s="6">
        <v>1.9726191120000001</v>
      </c>
      <c r="W36" s="6">
        <v>0.30550040431999997</v>
      </c>
      <c r="X36" s="6">
        <v>4.0976985279999999E-3</v>
      </c>
      <c r="Y36" s="6">
        <v>2.1838492639999998E-2</v>
      </c>
      <c r="Z36" s="6">
        <v>1.9138492640000001E-2</v>
      </c>
      <c r="AA36" s="6">
        <v>3.803849264E-3</v>
      </c>
      <c r="AB36" s="6">
        <v>4.8878533071999998E-2</v>
      </c>
      <c r="AC36" s="6">
        <v>0.14771400000000001</v>
      </c>
      <c r="AD36" s="6">
        <v>0.20610500000000001</v>
      </c>
      <c r="AE36" s="60"/>
      <c r="AF36" s="26">
        <v>70147.903000000006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4.5449999999999999</v>
      </c>
      <c r="AG37" s="26" t="s">
        <v>431</v>
      </c>
      <c r="AH37" s="26">
        <v>2259.1280000000002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12.429904062571035</v>
      </c>
      <c r="F39" s="6">
        <v>1.6066764604686579</v>
      </c>
      <c r="G39" s="6">
        <v>10.501007803606477</v>
      </c>
      <c r="H39" s="6" t="s">
        <v>432</v>
      </c>
      <c r="I39" s="6">
        <v>2.3352917073755539</v>
      </c>
      <c r="J39" s="6">
        <v>2.9478970903755539</v>
      </c>
      <c r="K39" s="6">
        <v>3.5667424893755539</v>
      </c>
      <c r="L39" s="6">
        <v>0.17270242867492239</v>
      </c>
      <c r="M39" s="6">
        <v>7.9148308495692348</v>
      </c>
      <c r="N39" s="6">
        <v>0.91006774700000004</v>
      </c>
      <c r="O39" s="6">
        <v>6.1133295999999997E-2</v>
      </c>
      <c r="P39" s="6">
        <v>4.0685889060163773E-2</v>
      </c>
      <c r="Q39" s="6">
        <v>8.3833878000000001E-2</v>
      </c>
      <c r="R39" s="6">
        <v>1.3012835780000001</v>
      </c>
      <c r="S39" s="6">
        <v>0.22091495899999999</v>
      </c>
      <c r="T39" s="6">
        <v>11.973543465000001</v>
      </c>
      <c r="U39" s="6">
        <v>1.424957E-2</v>
      </c>
      <c r="V39" s="6">
        <v>2.2703720010000001</v>
      </c>
      <c r="W39" s="6">
        <v>1.2014557751127966</v>
      </c>
      <c r="X39" s="6">
        <v>0.12083886030602853</v>
      </c>
      <c r="Y39" s="6">
        <v>0.20864720633975978</v>
      </c>
      <c r="Z39" s="6">
        <v>9.6044180182649319E-2</v>
      </c>
      <c r="AA39" s="6">
        <v>8.6071941289586062E-2</v>
      </c>
      <c r="AB39" s="6">
        <v>0.51160218811802372</v>
      </c>
      <c r="AC39" s="6">
        <v>3.03362052893075E-2</v>
      </c>
      <c r="AD39" s="6">
        <v>0.38692799999999999</v>
      </c>
      <c r="AE39" s="60"/>
      <c r="AF39" s="26">
        <v>68576.808137939719</v>
      </c>
      <c r="AG39" s="26">
        <v>2864.2232267037552</v>
      </c>
      <c r="AH39" s="26">
        <v>111442.70687547413</v>
      </c>
      <c r="AI39" s="26">
        <v>6941.3923779198194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24.266052789</v>
      </c>
      <c r="F41" s="6">
        <v>31.780360659999999</v>
      </c>
      <c r="G41" s="6">
        <v>16.767549098</v>
      </c>
      <c r="H41" s="6">
        <v>6.2853777309999996</v>
      </c>
      <c r="I41" s="6">
        <v>42.061148506000002</v>
      </c>
      <c r="J41" s="6">
        <v>43.136253474</v>
      </c>
      <c r="K41" s="6">
        <v>45.173598616</v>
      </c>
      <c r="L41" s="6">
        <v>6.5213190660000002</v>
      </c>
      <c r="M41" s="6">
        <v>390.50229582600002</v>
      </c>
      <c r="N41" s="6">
        <v>4.1758370500000002</v>
      </c>
      <c r="O41" s="6">
        <v>1.1325515559999999</v>
      </c>
      <c r="P41" s="6">
        <v>0.136844616</v>
      </c>
      <c r="Q41" s="6">
        <v>8.9344386999999997E-2</v>
      </c>
      <c r="R41" s="6">
        <v>2.1134531550000002</v>
      </c>
      <c r="S41" s="6">
        <v>0.80392240100000001</v>
      </c>
      <c r="T41" s="6">
        <v>0.35855964200000001</v>
      </c>
      <c r="U41" s="6">
        <v>6.3848684000000003E-2</v>
      </c>
      <c r="V41" s="6">
        <v>46.349116594000002</v>
      </c>
      <c r="W41" s="6">
        <v>51.911053179948247</v>
      </c>
      <c r="X41" s="6">
        <v>12.824478940089985</v>
      </c>
      <c r="Y41" s="6">
        <v>11.783327383134578</v>
      </c>
      <c r="Z41" s="6">
        <v>4.5146239656713787</v>
      </c>
      <c r="AA41" s="6">
        <v>6.8921484209265786</v>
      </c>
      <c r="AB41" s="6">
        <v>36.014578709822523</v>
      </c>
      <c r="AC41" s="6">
        <v>0.43051899999999999</v>
      </c>
      <c r="AD41" s="6">
        <v>1.6040140000000001</v>
      </c>
      <c r="AE41" s="60"/>
      <c r="AF41" s="26">
        <v>156315.96720000001</v>
      </c>
      <c r="AG41" s="26">
        <v>10464.551599443672</v>
      </c>
      <c r="AH41" s="26">
        <v>152452.61623272288</v>
      </c>
      <c r="AI41" s="26">
        <v>84937.536896799997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17.719805878999999</v>
      </c>
      <c r="F43" s="6">
        <v>1.0536683979999999</v>
      </c>
      <c r="G43" s="6">
        <v>1.144272081</v>
      </c>
      <c r="H43" s="6" t="s">
        <v>432</v>
      </c>
      <c r="I43" s="6">
        <v>0.67654596499999997</v>
      </c>
      <c r="J43" s="6">
        <v>0.69776616800000002</v>
      </c>
      <c r="K43" s="6">
        <v>0.72090136800000004</v>
      </c>
      <c r="L43" s="6">
        <v>0.44011641699999998</v>
      </c>
      <c r="M43" s="6">
        <v>3.230752388</v>
      </c>
      <c r="N43" s="6">
        <v>4.3067785999999997E-2</v>
      </c>
      <c r="O43" s="6">
        <v>1.0730996E-2</v>
      </c>
      <c r="P43" s="6">
        <v>4.2611760000000002E-3</v>
      </c>
      <c r="Q43" s="6">
        <v>5.1940019999999996E-3</v>
      </c>
      <c r="R43" s="6">
        <v>2.1587763999999999E-2</v>
      </c>
      <c r="S43" s="6">
        <v>1.0198103E-2</v>
      </c>
      <c r="T43" s="6">
        <v>0.39548270800000002</v>
      </c>
      <c r="U43" s="6">
        <v>8.0307780000000006E-3</v>
      </c>
      <c r="V43" s="6">
        <v>1.435409339</v>
      </c>
      <c r="W43" s="6">
        <v>0.12230412532804077</v>
      </c>
      <c r="X43" s="6">
        <v>9.6724271794027851E-3</v>
      </c>
      <c r="Y43" s="6">
        <v>1.6479762819578005E-2</v>
      </c>
      <c r="Z43" s="6">
        <v>5.8437886017062429E-3</v>
      </c>
      <c r="AA43" s="6">
        <v>5.0741787011848623E-3</v>
      </c>
      <c r="AB43" s="6">
        <v>3.7070157301871895E-2</v>
      </c>
      <c r="AC43" s="6">
        <v>8.9720000000000008E-3</v>
      </c>
      <c r="AD43" s="6">
        <v>0.33471800000000002</v>
      </c>
      <c r="AE43" s="60"/>
      <c r="AF43" s="26">
        <v>22113.726606899381</v>
      </c>
      <c r="AG43" s="26" t="s">
        <v>433</v>
      </c>
      <c r="AH43" s="26">
        <v>14423.92437442076</v>
      </c>
      <c r="AI43" s="26">
        <v>769</v>
      </c>
      <c r="AJ43" s="26" t="s">
        <v>433</v>
      </c>
      <c r="AK43" s="26" t="s">
        <v>431</v>
      </c>
      <c r="AL43" s="49" t="s">
        <v>49</v>
      </c>
    </row>
    <row r="44" spans="1:38" s="2" customFormat="1" ht="26.25" customHeight="1" thickBot="1" x14ac:dyDescent="0.25">
      <c r="A44" s="70" t="s">
        <v>70</v>
      </c>
      <c r="B44" s="70" t="s">
        <v>111</v>
      </c>
      <c r="C44" s="71" t="s">
        <v>112</v>
      </c>
      <c r="D44" s="72"/>
      <c r="E44" s="6">
        <v>77.510752302</v>
      </c>
      <c r="F44" s="6">
        <v>9.1933724189999992</v>
      </c>
      <c r="G44" s="6">
        <v>8.7613900099999995</v>
      </c>
      <c r="H44" s="6">
        <v>1.7081784999999999E-2</v>
      </c>
      <c r="I44" s="6">
        <v>4.2803262369999997</v>
      </c>
      <c r="J44" s="6">
        <v>4.2803262369999997</v>
      </c>
      <c r="K44" s="6">
        <v>4.2803262369999997</v>
      </c>
      <c r="L44" s="6">
        <v>2.4666794599999999</v>
      </c>
      <c r="M44" s="6">
        <v>29.000134415000002</v>
      </c>
      <c r="N44" s="6" t="s">
        <v>432</v>
      </c>
      <c r="O44" s="6">
        <v>2.1931035000000002E-2</v>
      </c>
      <c r="P44" s="6" t="s">
        <v>432</v>
      </c>
      <c r="Q44" s="6" t="s">
        <v>432</v>
      </c>
      <c r="R44" s="6">
        <v>0.10965519999999999</v>
      </c>
      <c r="S44" s="6">
        <v>3.728276798</v>
      </c>
      <c r="T44" s="6">
        <v>0.15351728000000001</v>
      </c>
      <c r="U44" s="6">
        <v>2.1931035000000002E-2</v>
      </c>
      <c r="V44" s="6">
        <v>2.193103995</v>
      </c>
      <c r="W44" s="6" t="s">
        <v>432</v>
      </c>
      <c r="X44" s="6">
        <v>6.5848249999999997E-2</v>
      </c>
      <c r="Y44" s="6">
        <v>0.10960006999999999</v>
      </c>
      <c r="Z44" s="6">
        <v>7.5442777599999997E-2</v>
      </c>
      <c r="AA44" s="6">
        <v>1.7325521600000001E-2</v>
      </c>
      <c r="AB44" s="6">
        <v>0.26821661920000001</v>
      </c>
      <c r="AC44" s="6" t="s">
        <v>431</v>
      </c>
      <c r="AD44" s="6" t="s">
        <v>431</v>
      </c>
      <c r="AE44" s="60"/>
      <c r="AF44" s="26">
        <v>94517.323999999993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34.787334035999997</v>
      </c>
      <c r="F45" s="6">
        <v>1.5730520269999999</v>
      </c>
      <c r="G45" s="6">
        <v>2.2472171749999998</v>
      </c>
      <c r="H45" s="6">
        <v>3.9326320000000001E-3</v>
      </c>
      <c r="I45" s="6">
        <v>0.73034558299999996</v>
      </c>
      <c r="J45" s="6">
        <v>0.842706442</v>
      </c>
      <c r="K45" s="6">
        <v>0.842706442</v>
      </c>
      <c r="L45" s="6">
        <v>0.22640713100000001</v>
      </c>
      <c r="M45" s="6">
        <v>4.1573517750000004</v>
      </c>
      <c r="N45" s="6">
        <v>7.3034558999999999E-2</v>
      </c>
      <c r="O45" s="6">
        <v>5.6180459999999998E-3</v>
      </c>
      <c r="P45" s="6">
        <v>1.6854132000000001E-2</v>
      </c>
      <c r="Q45" s="6">
        <v>2.2472170999999999E-2</v>
      </c>
      <c r="R45" s="6">
        <v>2.8090212999999999E-2</v>
      </c>
      <c r="S45" s="6">
        <v>0.11236085699999999</v>
      </c>
      <c r="T45" s="6">
        <v>0.56180429399999998</v>
      </c>
      <c r="U45" s="6">
        <v>5.6180459999999998E-3</v>
      </c>
      <c r="V45" s="6">
        <v>0.67416514999999999</v>
      </c>
      <c r="W45" s="6">
        <v>7.3034558207E-2</v>
      </c>
      <c r="X45" s="6">
        <v>1.1236085878E-3</v>
      </c>
      <c r="Y45" s="6">
        <v>5.6180429390000003E-3</v>
      </c>
      <c r="Z45" s="6">
        <v>5.6180429390000003E-3</v>
      </c>
      <c r="AA45" s="6">
        <v>5.6180429389999999E-4</v>
      </c>
      <c r="AB45" s="6">
        <v>1.2921498759700001E-2</v>
      </c>
      <c r="AC45" s="6">
        <v>4.4944999999999999E-2</v>
      </c>
      <c r="AD45" s="6">
        <v>2.1343999999999998E-2</v>
      </c>
      <c r="AE45" s="60"/>
      <c r="AF45" s="26">
        <v>24213.764999999999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4.4467183270000001</v>
      </c>
      <c r="F47" s="6">
        <v>0.15775145300000001</v>
      </c>
      <c r="G47" s="6">
        <v>0.26600892500000001</v>
      </c>
      <c r="H47" s="6">
        <v>1.1615659999999999E-3</v>
      </c>
      <c r="I47" s="6">
        <v>7.4976804999999994E-2</v>
      </c>
      <c r="J47" s="6">
        <v>8.1373232000000004E-2</v>
      </c>
      <c r="K47" s="6">
        <v>8.4774303999999995E-2</v>
      </c>
      <c r="L47" s="6">
        <v>2.9004895999999999E-2</v>
      </c>
      <c r="M47" s="6">
        <v>1.411559139</v>
      </c>
      <c r="N47" s="6">
        <v>0.31565943499999999</v>
      </c>
      <c r="O47" s="6">
        <v>5.4951100000000003E-4</v>
      </c>
      <c r="P47" s="6">
        <v>1.5026600000000001E-3</v>
      </c>
      <c r="Q47" s="6">
        <v>1.611924E-3</v>
      </c>
      <c r="R47" s="6">
        <v>5.4963729999999997E-3</v>
      </c>
      <c r="S47" s="6">
        <v>6.5060288999999993E-2</v>
      </c>
      <c r="T47" s="6">
        <v>3.9972911E-2</v>
      </c>
      <c r="U47" s="6">
        <v>5.7247600000000004E-4</v>
      </c>
      <c r="V47" s="6">
        <v>7.7164979999999994E-2</v>
      </c>
      <c r="W47" s="6">
        <v>1.6568157246400001E-2</v>
      </c>
      <c r="X47" s="6">
        <v>3.9921194592832716E-4</v>
      </c>
      <c r="Y47" s="6">
        <v>8.4465445794193309E-4</v>
      </c>
      <c r="Z47" s="6">
        <v>7.8087250940520449E-4</v>
      </c>
      <c r="AA47" s="6">
        <v>9.1398764979245348E-3</v>
      </c>
      <c r="AB47" s="6">
        <v>1.11646154104E-2</v>
      </c>
      <c r="AC47" s="6">
        <v>3.101E-3</v>
      </c>
      <c r="AD47" s="6">
        <v>3.8040000000000001E-3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t="s">
        <v>432</v>
      </c>
      <c r="O49" s="6" t="s">
        <v>432</v>
      </c>
      <c r="P49" s="6" t="s">
        <v>432</v>
      </c>
      <c r="Q49" s="6" t="s">
        <v>432</v>
      </c>
      <c r="R49" s="6" t="s">
        <v>432</v>
      </c>
      <c r="S49" s="6" t="s">
        <v>432</v>
      </c>
      <c r="T49" s="6" t="s">
        <v>432</v>
      </c>
      <c r="U49" s="6" t="s">
        <v>432</v>
      </c>
      <c r="V49" s="6" t="s">
        <v>432</v>
      </c>
      <c r="W49" s="6" t="s">
        <v>431</v>
      </c>
      <c r="X49" s="6">
        <v>1.289416296</v>
      </c>
      <c r="Y49" s="6" t="s">
        <v>432</v>
      </c>
      <c r="Z49" s="6" t="s">
        <v>432</v>
      </c>
      <c r="AA49" s="6" t="s">
        <v>432</v>
      </c>
      <c r="AB49" s="6">
        <v>1.289416296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16.530461356000306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0.15871574179</v>
      </c>
      <c r="AL51" s="49" t="s">
        <v>130</v>
      </c>
    </row>
    <row r="52" spans="1:38" s="2" customFormat="1" ht="26.25" customHeight="1" thickBot="1" x14ac:dyDescent="0.25">
      <c r="A52" s="70" t="s">
        <v>119</v>
      </c>
      <c r="B52" s="74" t="s">
        <v>131</v>
      </c>
      <c r="C52" s="76" t="s">
        <v>392</v>
      </c>
      <c r="D52" s="73"/>
      <c r="E52" s="6">
        <v>1.8853656566500001</v>
      </c>
      <c r="F52" s="6">
        <v>1.2175450156759999</v>
      </c>
      <c r="G52" s="6">
        <v>25.398173200730877</v>
      </c>
      <c r="H52" s="6">
        <v>8.2670492799999992E-3</v>
      </c>
      <c r="I52" s="6">
        <v>0.19307490569999999</v>
      </c>
      <c r="J52" s="6">
        <v>0.44258215980999999</v>
      </c>
      <c r="K52" s="6">
        <v>0.57754569778999998</v>
      </c>
      <c r="L52" s="6">
        <v>2.9932465999999997E-4</v>
      </c>
      <c r="M52" s="6">
        <v>0.57395398724100943</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1.8099787704681925E-4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62.341006</v>
      </c>
      <c r="AL52" s="49" t="s">
        <v>132</v>
      </c>
    </row>
    <row r="53" spans="1:38" s="2" customFormat="1" ht="26.25" customHeight="1" thickBot="1" x14ac:dyDescent="0.25">
      <c r="A53" s="70" t="s">
        <v>119</v>
      </c>
      <c r="B53" s="74" t="s">
        <v>133</v>
      </c>
      <c r="C53" s="76" t="s">
        <v>134</v>
      </c>
      <c r="D53" s="73"/>
      <c r="E53" s="6" t="s">
        <v>431</v>
      </c>
      <c r="F53" s="6">
        <v>7.1784806840000002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50.743866700090003</v>
      </c>
      <c r="AL53" s="49" t="s">
        <v>135</v>
      </c>
    </row>
    <row r="54" spans="1:38" s="2" customFormat="1" ht="37.5" customHeight="1" thickBot="1" x14ac:dyDescent="0.25">
      <c r="A54" s="70" t="s">
        <v>119</v>
      </c>
      <c r="B54" s="74" t="s">
        <v>136</v>
      </c>
      <c r="C54" s="76" t="s">
        <v>137</v>
      </c>
      <c r="D54" s="73"/>
      <c r="E54" s="6" t="s">
        <v>431</v>
      </c>
      <c r="F54" s="6">
        <v>1.9252466948586975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5.1322607513940001E-2</v>
      </c>
      <c r="AL54" s="49" t="s">
        <v>419</v>
      </c>
    </row>
    <row r="55" spans="1:38" s="2" customFormat="1" ht="26.25" customHeight="1" thickBot="1" x14ac:dyDescent="0.25">
      <c r="A55" s="70" t="s">
        <v>119</v>
      </c>
      <c r="B55" s="74" t="s">
        <v>138</v>
      </c>
      <c r="C55" s="76" t="s">
        <v>139</v>
      </c>
      <c r="D55" s="73"/>
      <c r="E55" s="6">
        <v>2.9491845964000469</v>
      </c>
      <c r="F55" s="6">
        <v>0.41769453320054406</v>
      </c>
      <c r="G55" s="6">
        <v>8.0062890400940621</v>
      </c>
      <c r="H55" s="6" t="s">
        <v>432</v>
      </c>
      <c r="I55" s="6">
        <v>1.8189723500000001E-2</v>
      </c>
      <c r="J55" s="6">
        <v>1.8189723500000001E-2</v>
      </c>
      <c r="K55" s="6">
        <v>1.8189723500000001E-2</v>
      </c>
      <c r="L55" s="6">
        <v>4.547430875E-4</v>
      </c>
      <c r="M55" s="6">
        <v>0.79601273140033346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2575.4160000000002</v>
      </c>
      <c r="AG55" s="26" t="s">
        <v>431</v>
      </c>
      <c r="AH55" s="26">
        <v>71.977607513940001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0.769716081</v>
      </c>
      <c r="J59" s="6">
        <v>0.87723566100000006</v>
      </c>
      <c r="K59" s="6">
        <v>0.99875439899999996</v>
      </c>
      <c r="L59" s="6">
        <v>1.5955043808E-3</v>
      </c>
      <c r="M59" s="6" t="s">
        <v>432</v>
      </c>
      <c r="N59" s="6">
        <v>8.2889330448000003</v>
      </c>
      <c r="O59" s="6">
        <v>0.39707323019000001</v>
      </c>
      <c r="P59" s="6">
        <v>3.1458900000000001E-3</v>
      </c>
      <c r="Q59" s="6">
        <v>0.87749588899999997</v>
      </c>
      <c r="R59" s="6">
        <v>1.09581611333</v>
      </c>
      <c r="S59" s="6">
        <v>1.9072130190000001E-2</v>
      </c>
      <c r="T59" s="6">
        <v>1.4359537572400001</v>
      </c>
      <c r="U59" s="6">
        <v>4.2274598453400003</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4908.848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2.3146270819999999</v>
      </c>
      <c r="J60" s="6">
        <v>23.146270850000001</v>
      </c>
      <c r="K60" s="6">
        <v>47.218392535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462925.41700000002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1.256090921</v>
      </c>
      <c r="J61" s="6">
        <v>12.560909201999999</v>
      </c>
      <c r="K61" s="6">
        <v>25.059942003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154691000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3.6160559000000002E-2</v>
      </c>
      <c r="J62" s="6">
        <v>0.36160558900000001</v>
      </c>
      <c r="K62" s="6">
        <v>0.72321117800000001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60267.597999999998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488.13099999999997</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716.76800000000003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9.3118279140000002</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v>17.632000000000001</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434</v>
      </c>
      <c r="Y72" s="6" t="s">
        <v>434</v>
      </c>
      <c r="Z72" s="6" t="s">
        <v>434</v>
      </c>
      <c r="AA72" s="6" t="s">
        <v>434</v>
      </c>
      <c r="AB72" s="6">
        <v>10.202649499380639</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431</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356.32</v>
      </c>
      <c r="AL73" s="49" t="s">
        <v>184</v>
      </c>
    </row>
    <row r="74" spans="1:38" s="2" customFormat="1" ht="26.25" customHeight="1" thickBot="1" x14ac:dyDescent="0.25">
      <c r="A74" s="70" t="s">
        <v>53</v>
      </c>
      <c r="B74" s="70" t="s">
        <v>185</v>
      </c>
      <c r="C74" s="71" t="s">
        <v>186</v>
      </c>
      <c r="D74" s="72"/>
      <c r="E74" s="6">
        <v>0.40034900000000001</v>
      </c>
      <c r="F74" s="6" t="s">
        <v>431</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431</v>
      </c>
      <c r="U74" s="6" t="s">
        <v>432</v>
      </c>
      <c r="V74" s="6" t="s">
        <v>431</v>
      </c>
      <c r="W74" s="6">
        <v>11.730600000000001</v>
      </c>
      <c r="X74" s="6">
        <v>1.6148050599999999</v>
      </c>
      <c r="Y74" s="6">
        <v>1.6036721599999999</v>
      </c>
      <c r="Z74" s="6">
        <v>1.6036721599999999</v>
      </c>
      <c r="AA74" s="6">
        <v>0.19768668</v>
      </c>
      <c r="AB74" s="6">
        <v>5.0198360600000003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0.64724999900000002</v>
      </c>
      <c r="H76" s="6" t="s">
        <v>432</v>
      </c>
      <c r="I76" s="6">
        <v>1.0356009999999999E-3</v>
      </c>
      <c r="J76" s="6">
        <v>2.0712E-3</v>
      </c>
      <c r="K76" s="6">
        <v>2.5889989999999998E-3</v>
      </c>
      <c r="L76" s="6" t="s">
        <v>432</v>
      </c>
      <c r="M76" s="6" t="s">
        <v>432</v>
      </c>
      <c r="N76" s="6">
        <v>0.14239500099999999</v>
      </c>
      <c r="O76" s="6">
        <v>6.4725010000000003E-3</v>
      </c>
      <c r="P76" s="6" t="s">
        <v>432</v>
      </c>
      <c r="Q76" s="6">
        <v>3.8834999000000002E-2</v>
      </c>
      <c r="R76" s="6" t="s">
        <v>432</v>
      </c>
      <c r="S76" s="6" t="s">
        <v>432</v>
      </c>
      <c r="T76" s="6" t="s">
        <v>432</v>
      </c>
      <c r="U76" s="6" t="s">
        <v>432</v>
      </c>
      <c r="V76" s="6">
        <v>6.4725010000000003E-3</v>
      </c>
      <c r="W76" s="6">
        <v>0.41424</v>
      </c>
      <c r="X76" s="6" t="s">
        <v>432</v>
      </c>
      <c r="Y76" s="6" t="s">
        <v>432</v>
      </c>
      <c r="Z76" s="6" t="s">
        <v>432</v>
      </c>
      <c r="AA76" s="6" t="s">
        <v>432</v>
      </c>
      <c r="AB76" s="6" t="s">
        <v>432</v>
      </c>
      <c r="AC76" s="6" t="s">
        <v>432</v>
      </c>
      <c r="AD76" s="6">
        <v>3.3700000000000001E-4</v>
      </c>
      <c r="AE76" s="60"/>
      <c r="AF76" s="26" t="s">
        <v>431</v>
      </c>
      <c r="AG76" s="26" t="s">
        <v>431</v>
      </c>
      <c r="AH76" s="26" t="s">
        <v>431</v>
      </c>
      <c r="AI76" s="26" t="s">
        <v>431</v>
      </c>
      <c r="AJ76" s="26" t="s">
        <v>431</v>
      </c>
      <c r="AK76" s="26">
        <v>129.44999999999999</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60.800517692</v>
      </c>
      <c r="G82" s="6" t="s">
        <v>431</v>
      </c>
      <c r="H82" s="6" t="s">
        <v>431</v>
      </c>
      <c r="I82" s="6" t="s">
        <v>432</v>
      </c>
      <c r="J82" s="6" t="s">
        <v>431</v>
      </c>
      <c r="K82" s="6" t="s">
        <v>431</v>
      </c>
      <c r="L82" s="6" t="s">
        <v>431</v>
      </c>
      <c r="M82" s="6" t="s">
        <v>431</v>
      </c>
      <c r="N82" s="6" t="s">
        <v>431</v>
      </c>
      <c r="O82" s="6" t="s">
        <v>431</v>
      </c>
      <c r="P82" s="6">
        <v>0.23111818000000001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1.5957733300000001</v>
      </c>
      <c r="G83" s="6" t="s">
        <v>432</v>
      </c>
      <c r="H83" s="6" t="s">
        <v>431</v>
      </c>
      <c r="I83" s="6">
        <v>8.8246669999999999E-2</v>
      </c>
      <c r="J83" s="6">
        <v>1.287533322</v>
      </c>
      <c r="K83" s="6">
        <v>2.300199992</v>
      </c>
      <c r="L83" s="6">
        <v>5.0300570000000001E-3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4.0559998999999999E-2</v>
      </c>
      <c r="G84" s="6" t="s">
        <v>431</v>
      </c>
      <c r="H84" s="6" t="s">
        <v>431</v>
      </c>
      <c r="I84" s="6">
        <v>2.4960004000000001E-2</v>
      </c>
      <c r="J84" s="6">
        <v>0.124799997</v>
      </c>
      <c r="K84" s="6">
        <v>0.49920000199999998</v>
      </c>
      <c r="L84" s="6">
        <v>3.2440000000000002E-6</v>
      </c>
      <c r="M84" s="6">
        <v>2.964001E-3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312000</v>
      </c>
      <c r="AL84" s="49" t="s">
        <v>412</v>
      </c>
    </row>
    <row r="85" spans="1:38" s="2" customFormat="1" ht="26.25" customHeight="1" thickBot="1" x14ac:dyDescent="0.25">
      <c r="A85" s="70" t="s">
        <v>208</v>
      </c>
      <c r="B85" s="76" t="s">
        <v>215</v>
      </c>
      <c r="C85" s="82" t="s">
        <v>403</v>
      </c>
      <c r="D85" s="72"/>
      <c r="E85" s="6" t="s">
        <v>431</v>
      </c>
      <c r="F85" s="6">
        <v>145.09721886299999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822.9001538</v>
      </c>
      <c r="AL85" s="49" t="s">
        <v>216</v>
      </c>
    </row>
    <row r="86" spans="1:38" s="2" customFormat="1" ht="26.25" customHeight="1" thickBot="1" x14ac:dyDescent="0.25">
      <c r="A86" s="70" t="s">
        <v>208</v>
      </c>
      <c r="B86" s="76" t="s">
        <v>217</v>
      </c>
      <c r="C86" s="80" t="s">
        <v>218</v>
      </c>
      <c r="D86" s="72"/>
      <c r="E86" s="6" t="s">
        <v>431</v>
      </c>
      <c r="F86" s="6">
        <v>29.803984294999999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0.64962182999999996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0.94243426809999997</v>
      </c>
      <c r="AL87" s="49" t="s">
        <v>219</v>
      </c>
    </row>
    <row r="88" spans="1:38" s="2" customFormat="1" ht="26.25" customHeight="1" thickBot="1" x14ac:dyDescent="0.25">
      <c r="A88" s="70" t="s">
        <v>208</v>
      </c>
      <c r="B88" s="76" t="s">
        <v>222</v>
      </c>
      <c r="C88" s="80" t="s">
        <v>223</v>
      </c>
      <c r="D88" s="72"/>
      <c r="E88" s="6" t="s">
        <v>432</v>
      </c>
      <c r="F88" s="6">
        <v>60.000706872000002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20.574824805999999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15.928495556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5.4810000000000004E-4</v>
      </c>
      <c r="Y90" s="6">
        <v>2.7666000000000002E-4</v>
      </c>
      <c r="Z90" s="6">
        <v>2.7666000000000002E-4</v>
      </c>
      <c r="AA90" s="6">
        <v>2.7666000000000002E-4</v>
      </c>
      <c r="AB90" s="6">
        <v>1.3780800000000001E-3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0.176106341</v>
      </c>
      <c r="F91" s="6">
        <v>0.46904923999999998</v>
      </c>
      <c r="G91" s="6">
        <v>1.9357523000000001E-2</v>
      </c>
      <c r="H91" s="6">
        <v>0.40218064599999997</v>
      </c>
      <c r="I91" s="6">
        <v>2.949520868</v>
      </c>
      <c r="J91" s="6">
        <v>3.2570620190000001</v>
      </c>
      <c r="K91" s="6">
        <v>3.3205829179999999</v>
      </c>
      <c r="L91" s="6">
        <v>1.177468647</v>
      </c>
      <c r="M91" s="6">
        <v>5.3856260110000003</v>
      </c>
      <c r="N91" s="6">
        <v>5.0252669999999999E-3</v>
      </c>
      <c r="O91" s="6">
        <v>0.52332888899999996</v>
      </c>
      <c r="P91" s="6">
        <v>3.6600000000000002E-7</v>
      </c>
      <c r="Q91" s="6">
        <v>8.5259999999999993E-6</v>
      </c>
      <c r="R91" s="6">
        <v>9.9990999999999999E-5</v>
      </c>
      <c r="S91" s="6">
        <v>0.52616534400000003</v>
      </c>
      <c r="T91" s="6">
        <v>0.26185199399999998</v>
      </c>
      <c r="U91" s="6" t="s">
        <v>432</v>
      </c>
      <c r="V91" s="6">
        <v>0.26332623900000002</v>
      </c>
      <c r="W91" s="6">
        <v>9.6910999999999994E-3</v>
      </c>
      <c r="X91" s="6">
        <v>1.0757121E-2</v>
      </c>
      <c r="Y91" s="6">
        <v>4.3609950000000003E-3</v>
      </c>
      <c r="Z91" s="6">
        <v>4.3609950000000003E-3</v>
      </c>
      <c r="AA91" s="6">
        <v>4.3609950000000003E-3</v>
      </c>
      <c r="AB91" s="6">
        <v>2.3840106E-2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25.398604101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8555.7991160000001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1.6121464000000001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3473.547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8.9999998999999997E-2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0.78723367600000005</v>
      </c>
      <c r="F99" s="6">
        <v>20.012687887999999</v>
      </c>
      <c r="G99" s="6" t="s">
        <v>431</v>
      </c>
      <c r="H99" s="6">
        <v>28.987169298000001</v>
      </c>
      <c r="I99" s="6">
        <v>0.39485336999999998</v>
      </c>
      <c r="J99" s="6">
        <v>0.60672590999999998</v>
      </c>
      <c r="K99" s="6">
        <v>1.32901866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963.05700000000002</v>
      </c>
      <c r="AL99" s="49" t="s">
        <v>245</v>
      </c>
    </row>
    <row r="100" spans="1:38" s="2" customFormat="1" ht="26.25" customHeight="1" thickBot="1" x14ac:dyDescent="0.25">
      <c r="A100" s="70" t="s">
        <v>243</v>
      </c>
      <c r="B100" s="70" t="s">
        <v>246</v>
      </c>
      <c r="C100" s="71" t="s">
        <v>408</v>
      </c>
      <c r="D100" s="84"/>
      <c r="E100" s="6">
        <v>1.448202684</v>
      </c>
      <c r="F100" s="6">
        <v>18.649104955999999</v>
      </c>
      <c r="G100" s="6" t="s">
        <v>431</v>
      </c>
      <c r="H100" s="6">
        <v>41.476974941000002</v>
      </c>
      <c r="I100" s="6">
        <v>0.34531704000000002</v>
      </c>
      <c r="J100" s="6">
        <v>0.51797556</v>
      </c>
      <c r="K100" s="6">
        <v>1.1318725199999999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5351.3630019184284</v>
      </c>
      <c r="AL100" s="49" t="s">
        <v>245</v>
      </c>
    </row>
    <row r="101" spans="1:38" s="2" customFormat="1" ht="26.25" customHeight="1" thickBot="1" x14ac:dyDescent="0.25">
      <c r="A101" s="70" t="s">
        <v>243</v>
      </c>
      <c r="B101" s="70" t="s">
        <v>247</v>
      </c>
      <c r="C101" s="71" t="s">
        <v>248</v>
      </c>
      <c r="D101" s="84"/>
      <c r="E101" s="6">
        <v>0.409883677</v>
      </c>
      <c r="F101" s="6">
        <v>1.5101253130000001</v>
      </c>
      <c r="G101" s="6" t="s">
        <v>431</v>
      </c>
      <c r="H101" s="6">
        <v>11.071611859000001</v>
      </c>
      <c r="I101" s="6">
        <v>0.10920484</v>
      </c>
      <c r="J101" s="6">
        <v>0.32761452000000002</v>
      </c>
      <c r="K101" s="6">
        <v>0.76443388000000001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22451.628000000001</v>
      </c>
      <c r="AL101" s="49" t="s">
        <v>245</v>
      </c>
    </row>
    <row r="102" spans="1:38" s="2" customFormat="1" ht="26.25" customHeight="1" thickBot="1" x14ac:dyDescent="0.25">
      <c r="A102" s="70" t="s">
        <v>243</v>
      </c>
      <c r="B102" s="70" t="s">
        <v>249</v>
      </c>
      <c r="C102" s="71" t="s">
        <v>386</v>
      </c>
      <c r="D102" s="84"/>
      <c r="E102" s="6">
        <v>0.496114944</v>
      </c>
      <c r="F102" s="6">
        <v>13.761800026</v>
      </c>
      <c r="G102" s="6" t="s">
        <v>431</v>
      </c>
      <c r="H102" s="6">
        <v>76.419031512000004</v>
      </c>
      <c r="I102" s="6">
        <v>0.15660101000000001</v>
      </c>
      <c r="J102" s="6">
        <v>3.49297032</v>
      </c>
      <c r="K102" s="6">
        <v>24.531647769999999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25902.577000000001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0.20553083</v>
      </c>
      <c r="F104" s="6">
        <v>0.65424120500000005</v>
      </c>
      <c r="G104" s="6" t="s">
        <v>431</v>
      </c>
      <c r="H104" s="6">
        <v>5.0007150349999998</v>
      </c>
      <c r="I104" s="6">
        <v>3.3418000000000003E-2</v>
      </c>
      <c r="J104" s="6">
        <v>0.100254</v>
      </c>
      <c r="K104" s="6">
        <v>0.233926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2956.723</v>
      </c>
      <c r="AL104" s="49" t="s">
        <v>245</v>
      </c>
    </row>
    <row r="105" spans="1:38" s="2" customFormat="1" ht="26.25" customHeight="1" thickBot="1" x14ac:dyDescent="0.25">
      <c r="A105" s="70" t="s">
        <v>243</v>
      </c>
      <c r="B105" s="70" t="s">
        <v>254</v>
      </c>
      <c r="C105" s="71" t="s">
        <v>255</v>
      </c>
      <c r="D105" s="84"/>
      <c r="E105" s="6">
        <v>7.4531404999999995E-2</v>
      </c>
      <c r="F105" s="6">
        <v>0.40897287199999999</v>
      </c>
      <c r="G105" s="6" t="s">
        <v>431</v>
      </c>
      <c r="H105" s="6">
        <v>1.9550373130000001</v>
      </c>
      <c r="I105" s="6">
        <v>1.2482356E-2</v>
      </c>
      <c r="J105" s="6">
        <v>1.9615138000000001E-2</v>
      </c>
      <c r="K105" s="6">
        <v>4.2796659000000001E-2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273.569999994917</v>
      </c>
      <c r="AL105" s="49" t="s">
        <v>245</v>
      </c>
    </row>
    <row r="106" spans="1:38" s="2" customFormat="1" ht="26.25" customHeight="1" thickBot="1" x14ac:dyDescent="0.25">
      <c r="A106" s="70" t="s">
        <v>243</v>
      </c>
      <c r="B106" s="70" t="s">
        <v>256</v>
      </c>
      <c r="C106" s="71" t="s">
        <v>257</v>
      </c>
      <c r="D106" s="84"/>
      <c r="E106" s="6">
        <v>4.9145199999999997E-4</v>
      </c>
      <c r="F106" s="6">
        <v>1.6757503999999999E-2</v>
      </c>
      <c r="G106" s="6" t="s">
        <v>431</v>
      </c>
      <c r="H106" s="6">
        <v>1.9723340999999998E-2</v>
      </c>
      <c r="I106" s="6">
        <v>3.5466300000000002E-4</v>
      </c>
      <c r="J106" s="6">
        <v>5.6746200000000002E-4</v>
      </c>
      <c r="K106" s="6">
        <v>1.2058559999999999E-3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18.587</v>
      </c>
      <c r="AL106" s="49" t="s">
        <v>245</v>
      </c>
    </row>
    <row r="107" spans="1:38" s="2" customFormat="1" ht="26.25" customHeight="1" thickBot="1" x14ac:dyDescent="0.25">
      <c r="A107" s="70" t="s">
        <v>243</v>
      </c>
      <c r="B107" s="70" t="s">
        <v>258</v>
      </c>
      <c r="C107" s="71" t="s">
        <v>379</v>
      </c>
      <c r="D107" s="84"/>
      <c r="E107" s="6">
        <v>0.650858669</v>
      </c>
      <c r="F107" s="6">
        <v>2.0683692649999998</v>
      </c>
      <c r="G107" s="6" t="s">
        <v>431</v>
      </c>
      <c r="H107" s="6">
        <v>7.9423179089999998</v>
      </c>
      <c r="I107" s="6">
        <v>0.15326962199999999</v>
      </c>
      <c r="J107" s="6">
        <v>2.0435949600000001</v>
      </c>
      <c r="K107" s="6">
        <v>9.7070760600000003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51089.874000000003</v>
      </c>
      <c r="AL107" s="49" t="s">
        <v>245</v>
      </c>
    </row>
    <row r="108" spans="1:38" s="2" customFormat="1" ht="26.25" customHeight="1" thickBot="1" x14ac:dyDescent="0.25">
      <c r="A108" s="70" t="s">
        <v>243</v>
      </c>
      <c r="B108" s="70" t="s">
        <v>259</v>
      </c>
      <c r="C108" s="71" t="s">
        <v>380</v>
      </c>
      <c r="D108" s="84"/>
      <c r="E108" s="6">
        <v>1.022902682</v>
      </c>
      <c r="F108" s="6">
        <v>11.661557422</v>
      </c>
      <c r="G108" s="6" t="s">
        <v>431</v>
      </c>
      <c r="H108" s="6">
        <v>21.538673657</v>
      </c>
      <c r="I108" s="6">
        <v>0.14896023</v>
      </c>
      <c r="J108" s="6">
        <v>1.4896023</v>
      </c>
      <c r="K108" s="6">
        <v>2.9792046000000001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74480.115000000005</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0.55714131700000002</v>
      </c>
      <c r="F110" s="6">
        <v>5.218763021</v>
      </c>
      <c r="G110" s="6" t="s">
        <v>431</v>
      </c>
      <c r="H110" s="6">
        <v>16.10824714</v>
      </c>
      <c r="I110" s="6">
        <v>0.47910449999999999</v>
      </c>
      <c r="J110" s="6">
        <v>2.6350747499999998</v>
      </c>
      <c r="K110" s="6">
        <v>2.6350747499999998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23955.224999999999</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38.791319999999999</v>
      </c>
      <c r="F112" s="6" t="s">
        <v>431</v>
      </c>
      <c r="G112" s="6" t="s">
        <v>431</v>
      </c>
      <c r="H112" s="6">
        <v>74.438449683000002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969783000</v>
      </c>
      <c r="AL112" s="49" t="s">
        <v>418</v>
      </c>
    </row>
    <row r="113" spans="1:38" s="2" customFormat="1" ht="26.25" customHeight="1" thickBot="1" x14ac:dyDescent="0.25">
      <c r="A113" s="70" t="s">
        <v>263</v>
      </c>
      <c r="B113" s="85" t="s">
        <v>266</v>
      </c>
      <c r="C113" s="86" t="s">
        <v>267</v>
      </c>
      <c r="D113" s="72"/>
      <c r="E113" s="6">
        <v>17.154858872999998</v>
      </c>
      <c r="F113" s="6">
        <v>70.985783572000003</v>
      </c>
      <c r="G113" s="6" t="s">
        <v>431</v>
      </c>
      <c r="H113" s="6">
        <v>128.91736837600001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1.0855187749999999</v>
      </c>
      <c r="F114" s="6" t="s">
        <v>431</v>
      </c>
      <c r="G114" s="6" t="s">
        <v>431</v>
      </c>
      <c r="H114" s="6">
        <v>3.5279360230000001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0.32903572199999997</v>
      </c>
      <c r="F115" s="6" t="s">
        <v>431</v>
      </c>
      <c r="G115" s="6" t="s">
        <v>431</v>
      </c>
      <c r="H115" s="6">
        <v>0.65807144100000003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12.483624674</v>
      </c>
      <c r="F116" s="6">
        <v>1.3593507520000001</v>
      </c>
      <c r="G116" s="6" t="s">
        <v>431</v>
      </c>
      <c r="H116" s="6">
        <v>33.652922287999999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1.0673085659999999</v>
      </c>
      <c r="J119" s="6">
        <v>27.750022700999999</v>
      </c>
      <c r="K119" s="6">
        <v>27.750022700999999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9.0140069680000003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2.5805980000000002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0.52691336600000005</v>
      </c>
      <c r="F123" s="6">
        <v>0.114546385</v>
      </c>
      <c r="G123" s="6">
        <v>0.114546385</v>
      </c>
      <c r="H123" s="6">
        <v>0.549822641</v>
      </c>
      <c r="I123" s="6">
        <v>1.237100943</v>
      </c>
      <c r="J123" s="6">
        <v>1.3058287669999999</v>
      </c>
      <c r="K123" s="6">
        <v>1.3287380440000001</v>
      </c>
      <c r="L123" s="6">
        <v>0.114546385</v>
      </c>
      <c r="M123" s="6">
        <v>15.280487525</v>
      </c>
      <c r="N123" s="6">
        <v>2.5200205999999999E-2</v>
      </c>
      <c r="O123" s="6">
        <v>0.201601634</v>
      </c>
      <c r="P123" s="6">
        <v>3.2072986999999997E-2</v>
      </c>
      <c r="Q123" s="6">
        <v>1.466195E-3</v>
      </c>
      <c r="R123" s="6">
        <v>1.8327421E-2</v>
      </c>
      <c r="S123" s="6">
        <v>1.6723774E-2</v>
      </c>
      <c r="T123" s="6">
        <v>1.1912822E-2</v>
      </c>
      <c r="U123" s="6">
        <v>4.5818589999999998E-3</v>
      </c>
      <c r="V123" s="6">
        <v>0.12829194599999999</v>
      </c>
      <c r="W123" s="6">
        <v>0.11454638327395536</v>
      </c>
      <c r="X123" s="6">
        <v>9.0033457253328911E-2</v>
      </c>
      <c r="Y123" s="6">
        <v>0.25131476490305804</v>
      </c>
      <c r="Z123" s="6">
        <v>0.10721541474442221</v>
      </c>
      <c r="AA123" s="6">
        <v>7.6975169560098006E-2</v>
      </c>
      <c r="AB123" s="6">
        <v>0.52553880646090723</v>
      </c>
      <c r="AC123" s="6" t="s">
        <v>431</v>
      </c>
      <c r="AD123" s="6" t="s">
        <v>431</v>
      </c>
      <c r="AE123" s="60"/>
      <c r="AF123" s="26" t="s">
        <v>431</v>
      </c>
      <c r="AG123" s="26" t="s">
        <v>431</v>
      </c>
      <c r="AH123" s="26" t="s">
        <v>431</v>
      </c>
      <c r="AI123" s="26" t="s">
        <v>431</v>
      </c>
      <c r="AJ123" s="26" t="s">
        <v>431</v>
      </c>
      <c r="AK123" s="26">
        <v>17207.419019326535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1.2683503E-2</v>
      </c>
      <c r="F125" s="6">
        <v>3.9115955919999998</v>
      </c>
      <c r="G125" s="6" t="s">
        <v>431</v>
      </c>
      <c r="H125" s="6" t="s">
        <v>432</v>
      </c>
      <c r="I125" s="6">
        <v>5.9401970000000004E-3</v>
      </c>
      <c r="J125" s="6">
        <v>9.6970270000000004E-3</v>
      </c>
      <c r="K125" s="6">
        <v>1.4625335999999999E-2</v>
      </c>
      <c r="L125" s="6" t="s">
        <v>431</v>
      </c>
      <c r="M125" s="6">
        <v>0.23424429999999999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20197.998041022987</v>
      </c>
      <c r="AL125" s="49" t="s">
        <v>425</v>
      </c>
    </row>
    <row r="126" spans="1:38" s="2" customFormat="1" ht="26.25" customHeight="1" thickBot="1" x14ac:dyDescent="0.25">
      <c r="A126" s="70" t="s">
        <v>288</v>
      </c>
      <c r="B126" s="70" t="s">
        <v>291</v>
      </c>
      <c r="C126" s="71" t="s">
        <v>292</v>
      </c>
      <c r="D126" s="72"/>
      <c r="E126" s="6" t="s">
        <v>432</v>
      </c>
      <c r="F126" s="6" t="s">
        <v>432</v>
      </c>
      <c r="G126" s="6" t="s">
        <v>432</v>
      </c>
      <c r="H126" s="6">
        <v>0.87769827700000003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3657.0761471999999</v>
      </c>
      <c r="AL126" s="49" t="s">
        <v>424</v>
      </c>
    </row>
    <row r="127" spans="1:38" s="2" customFormat="1" ht="26.25" customHeight="1" thickBot="1" x14ac:dyDescent="0.25">
      <c r="A127" s="70" t="s">
        <v>288</v>
      </c>
      <c r="B127" s="70" t="s">
        <v>293</v>
      </c>
      <c r="C127" s="71" t="s">
        <v>294</v>
      </c>
      <c r="D127" s="72"/>
      <c r="E127" s="6">
        <v>1.3950599999999999E-4</v>
      </c>
      <c r="F127" s="6" t="s">
        <v>432</v>
      </c>
      <c r="G127" s="6" t="s">
        <v>432</v>
      </c>
      <c r="H127" s="6">
        <v>9.8509359999999994E-3</v>
      </c>
      <c r="I127" s="6">
        <v>5.8006E-5</v>
      </c>
      <c r="J127" s="6">
        <v>5.8006E-5</v>
      </c>
      <c r="K127" s="6">
        <v>5.8006E-5</v>
      </c>
      <c r="L127" s="6" t="s">
        <v>432</v>
      </c>
      <c r="M127" s="6">
        <v>2.5764519999999999E-3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4.2940000000000001E-3</v>
      </c>
      <c r="F132" s="6">
        <v>2.01989762E-2</v>
      </c>
      <c r="G132" s="6">
        <v>0.12023200000000001</v>
      </c>
      <c r="H132" s="6" t="s">
        <v>432</v>
      </c>
      <c r="I132" s="6">
        <v>1.8893600000000001E-3</v>
      </c>
      <c r="J132" s="6">
        <v>7.0421600000000004E-3</v>
      </c>
      <c r="K132" s="6">
        <v>8.9315199999999997E-2</v>
      </c>
      <c r="L132" s="6">
        <v>6.6126419999999999E-5</v>
      </c>
      <c r="M132" s="6">
        <v>2.6622799999999999E-2</v>
      </c>
      <c r="N132" s="6">
        <v>8.5879999999999998E-2</v>
      </c>
      <c r="O132" s="6">
        <v>2.7481599999999998E-2</v>
      </c>
      <c r="P132" s="6">
        <v>3.9504800000000001E-3</v>
      </c>
      <c r="Q132" s="6">
        <v>8.0727200000000002E-3</v>
      </c>
      <c r="R132" s="6">
        <v>2.4046399999999999E-2</v>
      </c>
      <c r="S132" s="6">
        <v>6.8704000000000001E-2</v>
      </c>
      <c r="T132" s="6">
        <v>1.3740799999999999E-2</v>
      </c>
      <c r="U132" s="6">
        <v>2.5764000000000001E-4</v>
      </c>
      <c r="V132" s="6">
        <v>0.11336160000000001</v>
      </c>
      <c r="W132" s="6">
        <v>7.9868399999999999</v>
      </c>
      <c r="X132" s="6">
        <v>2.1899399999999999E-5</v>
      </c>
      <c r="Y132" s="6">
        <v>3.0058000000000001E-6</v>
      </c>
      <c r="Z132" s="6">
        <v>2.6193399999999999E-5</v>
      </c>
      <c r="AA132" s="6">
        <v>4.2939999999999999E-6</v>
      </c>
      <c r="AB132" s="6">
        <v>5.5392600000000002E-5</v>
      </c>
      <c r="AC132" s="6">
        <v>8.072124E-3</v>
      </c>
      <c r="AD132" s="6">
        <v>7.7301399999999999E-3</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6.3983705000000002E-2</v>
      </c>
      <c r="F133" s="6">
        <v>1.0082279999999999E-3</v>
      </c>
      <c r="G133" s="6">
        <v>8.7638290000000008E-3</v>
      </c>
      <c r="H133" s="6" t="s">
        <v>431</v>
      </c>
      <c r="I133" s="6">
        <v>2.6911919999999998E-3</v>
      </c>
      <c r="J133" s="6">
        <v>2.6911919999999998E-3</v>
      </c>
      <c r="K133" s="6">
        <v>2.9905610000000001E-3</v>
      </c>
      <c r="L133" s="6" t="s">
        <v>432</v>
      </c>
      <c r="M133" s="6" t="s">
        <v>434</v>
      </c>
      <c r="N133" s="6">
        <v>2.3290049999999999E-3</v>
      </c>
      <c r="O133" s="6">
        <v>3.9010800000000001E-4</v>
      </c>
      <c r="P133" s="6">
        <v>0.11555845200000001</v>
      </c>
      <c r="Q133" s="6">
        <v>1.0555359999999999E-3</v>
      </c>
      <c r="R133" s="6">
        <v>1.051661E-3</v>
      </c>
      <c r="S133" s="6">
        <v>9.6401899999999999E-4</v>
      </c>
      <c r="T133" s="6">
        <v>1.344046E-3</v>
      </c>
      <c r="U133" s="6">
        <v>1.534058E-3</v>
      </c>
      <c r="V133" s="6">
        <v>1.2418271999999999E-2</v>
      </c>
      <c r="W133" s="6">
        <v>2.0940122699999999E-3</v>
      </c>
      <c r="X133" s="6">
        <v>1.023739332E-6</v>
      </c>
      <c r="Y133" s="6">
        <v>5.5917883210000003E-7</v>
      </c>
      <c r="Z133" s="6">
        <v>4.9946070439999999E-7</v>
      </c>
      <c r="AA133" s="6">
        <v>5.4211650989999996E-7</v>
      </c>
      <c r="AB133" s="6">
        <v>2.6244953783999999E-6</v>
      </c>
      <c r="AC133" s="6">
        <v>1.1632999999999999E-2</v>
      </c>
      <c r="AD133" s="6">
        <v>3.1795999999999998E-2</v>
      </c>
      <c r="AE133" s="60"/>
      <c r="AF133" s="26" t="s">
        <v>431</v>
      </c>
      <c r="AG133" s="26" t="s">
        <v>431</v>
      </c>
      <c r="AH133" s="26" t="s">
        <v>431</v>
      </c>
      <c r="AI133" s="26" t="s">
        <v>431</v>
      </c>
      <c r="AJ133" s="26" t="s">
        <v>431</v>
      </c>
      <c r="AK133" s="26">
        <v>77556.009999999995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46.963991237000002</v>
      </c>
      <c r="F135" s="6">
        <v>9.4116214879999998</v>
      </c>
      <c r="G135" s="6">
        <v>1.788208083</v>
      </c>
      <c r="H135" s="6" t="s">
        <v>432</v>
      </c>
      <c r="I135" s="6">
        <v>43.387575069</v>
      </c>
      <c r="J135" s="6">
        <v>46.022829082999998</v>
      </c>
      <c r="K135" s="6">
        <v>46.869875020000002</v>
      </c>
      <c r="L135" s="6">
        <v>24.253748578</v>
      </c>
      <c r="M135" s="6">
        <v>591.80275927399998</v>
      </c>
      <c r="N135" s="6">
        <v>6.3057863989999996</v>
      </c>
      <c r="O135" s="6">
        <v>0.65881350599999999</v>
      </c>
      <c r="P135" s="6" t="s">
        <v>432</v>
      </c>
      <c r="Q135" s="6">
        <v>0.37646485800000001</v>
      </c>
      <c r="R135" s="6">
        <v>9.4116211000000005E-2</v>
      </c>
      <c r="S135" s="6">
        <v>1.317627012</v>
      </c>
      <c r="T135" s="6" t="s">
        <v>432</v>
      </c>
      <c r="U135" s="6">
        <v>0.28234864599999998</v>
      </c>
      <c r="V135" s="6">
        <v>169.87976789000001</v>
      </c>
      <c r="W135" s="6">
        <v>94.116214897518006</v>
      </c>
      <c r="X135" s="6">
        <v>5.270513304774313E-2</v>
      </c>
      <c r="Y135" s="6">
        <v>9.8822124464518366E-2</v>
      </c>
      <c r="Z135" s="6">
        <v>0.22399681545290831</v>
      </c>
      <c r="AA135" s="6" t="s">
        <v>432</v>
      </c>
      <c r="AB135" s="6">
        <v>0.37552407296516982</v>
      </c>
      <c r="AC135" s="6" t="s">
        <v>432</v>
      </c>
      <c r="AD135" s="6" t="s">
        <v>431</v>
      </c>
      <c r="AE135" s="60"/>
      <c r="AF135" s="26" t="s">
        <v>431</v>
      </c>
      <c r="AG135" s="26" t="s">
        <v>431</v>
      </c>
      <c r="AH135" s="26" t="s">
        <v>431</v>
      </c>
      <c r="AI135" s="26" t="s">
        <v>431</v>
      </c>
      <c r="AJ135" s="26" t="s">
        <v>431</v>
      </c>
      <c r="AK135" s="26">
        <v>6588.1416309678916</v>
      </c>
      <c r="AL135" s="49" t="s">
        <v>412</v>
      </c>
    </row>
    <row r="136" spans="1:38" s="2" customFormat="1" ht="26.25" customHeight="1" thickBot="1" x14ac:dyDescent="0.25">
      <c r="A136" s="70" t="s">
        <v>288</v>
      </c>
      <c r="B136" s="70" t="s">
        <v>313</v>
      </c>
      <c r="C136" s="71" t="s">
        <v>314</v>
      </c>
      <c r="D136" s="72"/>
      <c r="E136" s="6">
        <v>1.0909413E-2</v>
      </c>
      <c r="F136" s="6">
        <v>7.3104985999999997E-2</v>
      </c>
      <c r="G136" s="6" t="s">
        <v>431</v>
      </c>
      <c r="H136" s="6" t="s">
        <v>432</v>
      </c>
      <c r="I136" s="6">
        <v>4.5316000000000002E-3</v>
      </c>
      <c r="J136" s="6">
        <v>4.5316000000000002E-3</v>
      </c>
      <c r="K136" s="6">
        <v>4.5316000000000002E-3</v>
      </c>
      <c r="L136" s="6" t="s">
        <v>432</v>
      </c>
      <c r="M136" s="6">
        <v>0.20140456000000001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1449.06907</v>
      </c>
      <c r="AL136" s="49" t="s">
        <v>416</v>
      </c>
    </row>
    <row r="137" spans="1:38" s="2" customFormat="1" ht="26.25" customHeight="1" thickBot="1" x14ac:dyDescent="0.25">
      <c r="A137" s="70" t="s">
        <v>288</v>
      </c>
      <c r="B137" s="70" t="s">
        <v>315</v>
      </c>
      <c r="C137" s="71" t="s">
        <v>316</v>
      </c>
      <c r="D137" s="72"/>
      <c r="E137" s="6">
        <v>2.9051519999999998E-3</v>
      </c>
      <c r="F137" s="6">
        <v>2.34752685E-2</v>
      </c>
      <c r="G137" s="6" t="s">
        <v>431</v>
      </c>
      <c r="H137" s="6" t="s">
        <v>432</v>
      </c>
      <c r="I137" s="6">
        <v>1.2079300000000001E-3</v>
      </c>
      <c r="J137" s="6">
        <v>1.2079300000000001E-3</v>
      </c>
      <c r="K137" s="6">
        <v>1.2079300000000001E-3</v>
      </c>
      <c r="L137" s="6" t="s">
        <v>432</v>
      </c>
      <c r="M137" s="6">
        <v>5.3653571999999997E-2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5525.54</v>
      </c>
      <c r="AL137" s="49" t="s">
        <v>416</v>
      </c>
    </row>
    <row r="138" spans="1:38" s="2" customFormat="1" ht="26.25" customHeight="1" thickBot="1" x14ac:dyDescent="0.25">
      <c r="A138" s="74" t="s">
        <v>288</v>
      </c>
      <c r="B138" s="74" t="s">
        <v>317</v>
      </c>
      <c r="C138" s="76" t="s">
        <v>318</v>
      </c>
      <c r="D138" s="73"/>
      <c r="E138" s="6" t="s">
        <v>431</v>
      </c>
      <c r="F138" s="6" t="s">
        <v>432</v>
      </c>
      <c r="G138" s="6" t="s">
        <v>431</v>
      </c>
      <c r="H138" s="6">
        <v>6.38791128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0.490450253</v>
      </c>
      <c r="G139" s="6" t="s">
        <v>432</v>
      </c>
      <c r="H139" s="6">
        <v>5.8810139999999997E-2</v>
      </c>
      <c r="I139" s="6">
        <v>1.8690882639999999</v>
      </c>
      <c r="J139" s="6">
        <v>1.8690882639999999</v>
      </c>
      <c r="K139" s="6">
        <v>1.8690882639999999</v>
      </c>
      <c r="L139" s="6" t="s">
        <v>433</v>
      </c>
      <c r="M139" s="6" t="s">
        <v>432</v>
      </c>
      <c r="N139" s="6">
        <v>5.4020600000000002E-3</v>
      </c>
      <c r="O139" s="6">
        <v>1.0845644999999999E-2</v>
      </c>
      <c r="P139" s="6">
        <v>1.0845644999999999E-2</v>
      </c>
      <c r="Q139" s="6">
        <v>1.7155349E-2</v>
      </c>
      <c r="R139" s="6">
        <v>1.6370235E-2</v>
      </c>
      <c r="S139" s="6">
        <v>3.8256469000000001E-2</v>
      </c>
      <c r="T139" s="6" t="s">
        <v>432</v>
      </c>
      <c r="U139" s="6" t="s">
        <v>432</v>
      </c>
      <c r="V139" s="6" t="s">
        <v>432</v>
      </c>
      <c r="W139" s="6">
        <v>19.049150000000001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1066.1962000000001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1410.5573867420289</v>
      </c>
      <c r="F141" s="20">
        <f t="shared" ref="F141:AD141" si="0">SUM(F14:F140)</f>
        <v>728.73297172140815</v>
      </c>
      <c r="G141" s="20">
        <f t="shared" si="0"/>
        <v>1097.4356607572659</v>
      </c>
      <c r="H141" s="20">
        <f t="shared" si="0"/>
        <v>476.87327384914869</v>
      </c>
      <c r="I141" s="20">
        <f t="shared" si="0"/>
        <v>165.39925701626441</v>
      </c>
      <c r="J141" s="20">
        <f t="shared" si="0"/>
        <v>260.1957713479224</v>
      </c>
      <c r="K141" s="20">
        <f t="shared" si="0"/>
        <v>358.16705394096209</v>
      </c>
      <c r="L141" s="20">
        <f t="shared" si="0"/>
        <v>56.58322798125706</v>
      </c>
      <c r="M141" s="20">
        <f t="shared" si="0"/>
        <v>2102.0738260083012</v>
      </c>
      <c r="N141" s="20">
        <f t="shared" si="0"/>
        <v>153.74957697155449</v>
      </c>
      <c r="O141" s="20">
        <f t="shared" si="0"/>
        <v>10.889506611097332</v>
      </c>
      <c r="P141" s="20">
        <f t="shared" si="0"/>
        <v>7.9486083679864468</v>
      </c>
      <c r="Q141" s="20">
        <f t="shared" si="0"/>
        <v>9.042958511309557</v>
      </c>
      <c r="R141" s="20">
        <f>SUM(R14:R140)</f>
        <v>33.094802758992337</v>
      </c>
      <c r="S141" s="20">
        <f t="shared" si="0"/>
        <v>145.99743570718661</v>
      </c>
      <c r="T141" s="20">
        <f t="shared" si="0"/>
        <v>203.4637137499241</v>
      </c>
      <c r="U141" s="20">
        <f t="shared" si="0"/>
        <v>8.9754050667605583</v>
      </c>
      <c r="V141" s="20">
        <f t="shared" si="0"/>
        <v>390.50198396468579</v>
      </c>
      <c r="W141" s="20">
        <f t="shared" si="0"/>
        <v>291.32367955013501</v>
      </c>
      <c r="X141" s="20">
        <f t="shared" si="0"/>
        <v>17.273750354106671</v>
      </c>
      <c r="Y141" s="20">
        <f t="shared" si="0"/>
        <v>15.799567942422803</v>
      </c>
      <c r="Z141" s="20">
        <f t="shared" si="0"/>
        <v>7.6557604949689759</v>
      </c>
      <c r="AA141" s="20">
        <f t="shared" si="0"/>
        <v>8.0774658284905136</v>
      </c>
      <c r="AB141" s="20">
        <f t="shared" si="0"/>
        <v>59.009194116894705</v>
      </c>
      <c r="AC141" s="20">
        <f t="shared" si="0"/>
        <v>22.203577075057478</v>
      </c>
      <c r="AD141" s="20">
        <f t="shared" si="0"/>
        <v>42.466655399329298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1410.5573867420289</v>
      </c>
      <c r="F152" s="14">
        <f t="shared" ref="F152:AD152" si="1">SUM(F$141, F$151, IF(AND(ISNUMBER(SEARCH($B$4,"AT|BE|CH|GB|IE|LT|LU|NL")),SUM(F$143:F$149)&gt;0),SUM(F$143:F$149)-SUM(F$27:F$33),0))</f>
        <v>728.73297172140815</v>
      </c>
      <c r="G152" s="14">
        <f t="shared" si="1"/>
        <v>1097.4356607572659</v>
      </c>
      <c r="H152" s="14">
        <f t="shared" si="1"/>
        <v>476.87327384914869</v>
      </c>
      <c r="I152" s="14">
        <f t="shared" si="1"/>
        <v>165.39925701626441</v>
      </c>
      <c r="J152" s="14">
        <f t="shared" si="1"/>
        <v>260.1957713479224</v>
      </c>
      <c r="K152" s="14">
        <f t="shared" si="1"/>
        <v>358.16705394096209</v>
      </c>
      <c r="L152" s="14">
        <f t="shared" si="1"/>
        <v>56.58322798125706</v>
      </c>
      <c r="M152" s="14">
        <f t="shared" si="1"/>
        <v>2102.0738260083012</v>
      </c>
      <c r="N152" s="14">
        <f t="shared" si="1"/>
        <v>153.74957697155449</v>
      </c>
      <c r="O152" s="14">
        <f t="shared" si="1"/>
        <v>10.889506611097332</v>
      </c>
      <c r="P152" s="14">
        <f t="shared" si="1"/>
        <v>7.9486083679864468</v>
      </c>
      <c r="Q152" s="14">
        <f t="shared" si="1"/>
        <v>9.042958511309557</v>
      </c>
      <c r="R152" s="14">
        <f t="shared" si="1"/>
        <v>33.094802758992337</v>
      </c>
      <c r="S152" s="14">
        <f t="shared" si="1"/>
        <v>145.99743570718661</v>
      </c>
      <c r="T152" s="14">
        <f t="shared" si="1"/>
        <v>203.4637137499241</v>
      </c>
      <c r="U152" s="14">
        <f t="shared" si="1"/>
        <v>8.9754050667605583</v>
      </c>
      <c r="V152" s="14">
        <f t="shared" si="1"/>
        <v>390.50198396468579</v>
      </c>
      <c r="W152" s="14">
        <f t="shared" si="1"/>
        <v>291.32367955013501</v>
      </c>
      <c r="X152" s="14">
        <f t="shared" si="1"/>
        <v>17.273750354106671</v>
      </c>
      <c r="Y152" s="14">
        <f t="shared" si="1"/>
        <v>15.799567942422803</v>
      </c>
      <c r="Z152" s="14">
        <f t="shared" si="1"/>
        <v>7.6557604949689759</v>
      </c>
      <c r="AA152" s="14">
        <f t="shared" si="1"/>
        <v>8.0774658284905136</v>
      </c>
      <c r="AB152" s="14">
        <f t="shared" si="1"/>
        <v>59.009194116894705</v>
      </c>
      <c r="AC152" s="14">
        <f t="shared" si="1"/>
        <v>22.203577075057478</v>
      </c>
      <c r="AD152" s="14">
        <f t="shared" si="1"/>
        <v>42.466655399329298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1410.5573867420289</v>
      </c>
      <c r="F154" s="14">
        <f>SUM(F$141, F$153, -1 * IF(OR($B$6=2005,$B$6&gt;=2020),SUM(F$99:F$122),0), IF(AND(ISNUMBER(SEARCH($B$4,"AT|BE|CH|GB|IE|LT|LU|NL")),SUM(F$143:F$149)&gt;0),SUM(F$143:F$149)-SUM(F$27:F$33),0))</f>
        <v>728.73297172140815</v>
      </c>
      <c r="G154" s="14">
        <f>SUM(G$141, G$153, IF(AND(ISNUMBER(SEARCH($B$4,"AT|BE|CH|GB|IE|LT|LU|NL")),SUM(G$143:G$149)&gt;0),SUM(G$143:G$149)-SUM(G$27:G$33),0))</f>
        <v>1097.4356607572659</v>
      </c>
      <c r="H154" s="14">
        <f>SUM(H$141, H$153, IF(AND(ISNUMBER(SEARCH($B$4,"AT|BE|CH|GB|IE|LT|LU|NL")),SUM(H$143:H$149)&gt;0),SUM(H$143:H$149)-SUM(H$27:H$33),0))</f>
        <v>476.87327384914869</v>
      </c>
      <c r="I154" s="14">
        <f t="shared" ref="I154:AD154" si="2">SUM(I$141, I$153, IF(AND(ISNUMBER(SEARCH($B$4,"AT|BE|CH|GB|IE|LT|LU|NL")),SUM(I$143:I$149)&gt;0),SUM(I$143:I$149)-SUM(I$27:I$33),0))</f>
        <v>165.39925701626441</v>
      </c>
      <c r="J154" s="14">
        <f t="shared" si="2"/>
        <v>260.1957713479224</v>
      </c>
      <c r="K154" s="14">
        <f t="shared" si="2"/>
        <v>358.16705394096209</v>
      </c>
      <c r="L154" s="14">
        <f t="shared" si="2"/>
        <v>56.58322798125706</v>
      </c>
      <c r="M154" s="14">
        <f t="shared" si="2"/>
        <v>2102.0738260083012</v>
      </c>
      <c r="N154" s="14">
        <f t="shared" si="2"/>
        <v>153.74957697155449</v>
      </c>
      <c r="O154" s="14">
        <f t="shared" si="2"/>
        <v>10.889506611097332</v>
      </c>
      <c r="P154" s="14">
        <f t="shared" si="2"/>
        <v>7.9486083679864468</v>
      </c>
      <c r="Q154" s="14">
        <f t="shared" si="2"/>
        <v>9.042958511309557</v>
      </c>
      <c r="R154" s="14">
        <f t="shared" si="2"/>
        <v>33.094802758992337</v>
      </c>
      <c r="S154" s="14">
        <f t="shared" si="2"/>
        <v>145.99743570718661</v>
      </c>
      <c r="T154" s="14">
        <f t="shared" si="2"/>
        <v>203.4637137499241</v>
      </c>
      <c r="U154" s="14">
        <f t="shared" si="2"/>
        <v>8.9754050667605583</v>
      </c>
      <c r="V154" s="14">
        <f t="shared" si="2"/>
        <v>390.50198396468579</v>
      </c>
      <c r="W154" s="14">
        <f t="shared" si="2"/>
        <v>291.32367955013501</v>
      </c>
      <c r="X154" s="14">
        <f t="shared" si="2"/>
        <v>17.273750354106671</v>
      </c>
      <c r="Y154" s="14">
        <f t="shared" si="2"/>
        <v>15.799567942422803</v>
      </c>
      <c r="Z154" s="14">
        <f t="shared" si="2"/>
        <v>7.6557604949689759</v>
      </c>
      <c r="AA154" s="14">
        <f t="shared" si="2"/>
        <v>8.0774658284905136</v>
      </c>
      <c r="AB154" s="14">
        <f t="shared" si="2"/>
        <v>59.009194116894705</v>
      </c>
      <c r="AC154" s="14">
        <f t="shared" si="2"/>
        <v>22.203577075057478</v>
      </c>
      <c r="AD154" s="14">
        <f t="shared" si="2"/>
        <v>42.466655399329298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49.718538625452858</v>
      </c>
      <c r="F157" s="23">
        <v>0.94772854580029198</v>
      </c>
      <c r="G157" s="23">
        <v>2.9144532704534409</v>
      </c>
      <c r="H157" s="23" t="s">
        <v>432</v>
      </c>
      <c r="I157" s="23">
        <v>0.72180063050390253</v>
      </c>
      <c r="J157" s="23">
        <v>0.72180063050390253</v>
      </c>
      <c r="K157" s="23">
        <v>0.72180063050390253</v>
      </c>
      <c r="L157" s="23">
        <v>0.34642701516581248</v>
      </c>
      <c r="M157" s="23">
        <v>8.9673587103564127</v>
      </c>
      <c r="N157" s="23">
        <v>1.0740327500822078</v>
      </c>
      <c r="O157" s="23">
        <v>1.8007257194397155E-4</v>
      </c>
      <c r="P157" s="23">
        <v>7.9530170154277942E-3</v>
      </c>
      <c r="Q157" s="23">
        <v>3.4502144283160221E-4</v>
      </c>
      <c r="R157" s="23">
        <v>4.1959942149373493E-2</v>
      </c>
      <c r="S157" s="23">
        <v>2.5476632154613803E-2</v>
      </c>
      <c r="T157" s="23">
        <v>3.4784512429584006E-4</v>
      </c>
      <c r="U157" s="23">
        <v>3.4488025875839036E-4</v>
      </c>
      <c r="V157" s="23">
        <v>6.5969665469927441E-2</v>
      </c>
      <c r="W157" s="23" t="s">
        <v>432</v>
      </c>
      <c r="X157" s="23">
        <v>3.0781219936548434E-5</v>
      </c>
      <c r="Y157" s="23">
        <v>5.6432236377835712E-5</v>
      </c>
      <c r="Z157" s="23">
        <v>1.9238262503468541E-5</v>
      </c>
      <c r="AA157" s="23">
        <v>6.7494165923439649E-3</v>
      </c>
      <c r="AB157" s="23">
        <v>6.855868311161817E-3</v>
      </c>
      <c r="AC157" s="23" t="s">
        <v>431</v>
      </c>
      <c r="AD157" s="23" t="s">
        <v>431</v>
      </c>
      <c r="AE157" s="63"/>
      <c r="AF157" s="23">
        <v>149886.16135091736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13.471232032000055</v>
      </c>
      <c r="F158" s="23">
        <v>0.39002218506949821</v>
      </c>
      <c r="G158" s="23">
        <v>0.83349469926477593</v>
      </c>
      <c r="H158" s="23" t="s">
        <v>432</v>
      </c>
      <c r="I158" s="23">
        <v>0.14936035101556933</v>
      </c>
      <c r="J158" s="23">
        <v>0.14936035101556933</v>
      </c>
      <c r="K158" s="23">
        <v>0.14936035101556933</v>
      </c>
      <c r="L158" s="23">
        <v>7.1503774956617833E-2</v>
      </c>
      <c r="M158" s="23">
        <v>10.979558987558963</v>
      </c>
      <c r="N158" s="23">
        <v>4.9769030014115039</v>
      </c>
      <c r="O158" s="23">
        <v>5.240870535139592E-5</v>
      </c>
      <c r="P158" s="23">
        <v>2.3138447303565212E-3</v>
      </c>
      <c r="Q158" s="23">
        <v>9.9904337758843149E-5</v>
      </c>
      <c r="R158" s="23">
        <v>1.1964370120628315E-2</v>
      </c>
      <c r="S158" s="23">
        <v>7.2685018736866978E-3</v>
      </c>
      <c r="T158" s="23">
        <v>1.1300067771081999E-4</v>
      </c>
      <c r="U158" s="23">
        <v>9.9249520761244306E-5</v>
      </c>
      <c r="V158" s="23">
        <v>1.895241577314697E-2</v>
      </c>
      <c r="W158" s="23" t="s">
        <v>432</v>
      </c>
      <c r="X158" s="23">
        <v>1.4162635207115977E-4</v>
      </c>
      <c r="Y158" s="23">
        <v>2.5964831133676189E-4</v>
      </c>
      <c r="Z158" s="23">
        <v>8.8516470242899271E-5</v>
      </c>
      <c r="AA158" s="23">
        <v>2.331629312164637E-3</v>
      </c>
      <c r="AB158" s="23">
        <v>2.8214204458154577E-3</v>
      </c>
      <c r="AC158" s="23" t="s">
        <v>431</v>
      </c>
      <c r="AD158" s="23" t="s">
        <v>431</v>
      </c>
      <c r="AE158" s="63"/>
      <c r="AF158" s="23">
        <v>42865.440406461232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671.03597541700003</v>
      </c>
      <c r="F159" s="23">
        <v>22.978483454999999</v>
      </c>
      <c r="G159" s="23">
        <v>227.38154779000001</v>
      </c>
      <c r="H159" s="23">
        <v>5.9306707E-2</v>
      </c>
      <c r="I159" s="23">
        <v>43.117741727999999</v>
      </c>
      <c r="J159" s="23">
        <v>47.685980420999996</v>
      </c>
      <c r="K159" s="23">
        <v>47.685980420999996</v>
      </c>
      <c r="L159" s="23">
        <v>5.4482119359999999</v>
      </c>
      <c r="M159" s="23">
        <v>62.695663418000002</v>
      </c>
      <c r="N159" s="23">
        <v>1.4735103009999999</v>
      </c>
      <c r="O159" s="23">
        <v>0.15914386899999999</v>
      </c>
      <c r="P159" s="23">
        <v>0.17975160600000001</v>
      </c>
      <c r="Q159" s="23">
        <v>3.7622154769999998</v>
      </c>
      <c r="R159" s="23">
        <v>5.4097593489999998</v>
      </c>
      <c r="S159" s="23">
        <v>1.6944773879999999</v>
      </c>
      <c r="T159" s="23">
        <v>239.174386946</v>
      </c>
      <c r="U159" s="23">
        <v>0.30798387100000002</v>
      </c>
      <c r="V159" s="23">
        <v>10.166864336</v>
      </c>
      <c r="W159" s="23">
        <v>3.6316903032400001</v>
      </c>
      <c r="X159" s="23">
        <v>3.9270773895999998E-2</v>
      </c>
      <c r="Y159" s="23">
        <v>0.23356386947999999</v>
      </c>
      <c r="Z159" s="23">
        <v>0.15914386948000001</v>
      </c>
      <c r="AA159" s="23">
        <v>6.8008386948000002E-2</v>
      </c>
      <c r="AB159" s="23">
        <v>0.49998689980400002</v>
      </c>
      <c r="AC159" s="23">
        <v>1.124314</v>
      </c>
      <c r="AD159" s="23">
        <v>4.2810969999999999</v>
      </c>
      <c r="AE159" s="63"/>
      <c r="AF159" s="23">
        <v>345810.67700000003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16.967857613</v>
      </c>
      <c r="F163" s="25">
        <v>44.871514669</v>
      </c>
      <c r="G163" s="25">
        <v>3.3857446000000002</v>
      </c>
      <c r="H163" s="25">
        <v>3.8128598970000001</v>
      </c>
      <c r="I163" s="25">
        <v>25.662697177999998</v>
      </c>
      <c r="J163" s="25">
        <v>31.365518782999999</v>
      </c>
      <c r="K163" s="25">
        <v>48.473983570999998</v>
      </c>
      <c r="L163" s="25">
        <v>2.309642749</v>
      </c>
      <c r="M163" s="25">
        <v>485.63498848900002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2022-03-02T11:06:28Z</dcterms:modified>
</cp:coreProperties>
</file>