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<sst xmlns="http://schemas.openxmlformats.org/spreadsheetml/2006/main" count="3890" uniqueCount="436">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</sst>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147.86523180660603</v>
      </c>
      <c r="F14" s="6">
        <v>7.4114369483602864</v>
      </c>
      <c r="G14" s="6">
        <v>123.59421437116664</v>
      </c>
      <c r="H14" s="6">
        <v>1.1399027997142366</v>
      </c>
      <c r="I14" s="6">
        <v>5.4368969346530074</v>
      </c>
      <c r="J14" s="6">
        <v>7.1811520804011213</v>
      </c>
      <c r="K14" s="6">
        <v>8.7136552135726131</v>
      </c>
      <c r="L14" s="6">
        <v>0.17785196620077215</v>
      </c>
      <c r="M14" s="6">
        <v>27.75719732520626</v>
      </c>
      <c r="N14" s="6">
        <v>3.1593135737467115</v>
      </c>
      <c r="O14" s="6">
        <v>1.4677629519505249</v>
      </c>
      <c r="P14" s="6">
        <v>2.4822863426995965</v>
      </c>
      <c r="Q14" s="6">
        <v>2.6625312523156861</v>
      </c>
      <c r="R14" s="6">
        <v>5.2974503752603264</v>
      </c>
      <c r="S14" s="6">
        <v>5.3830461957264006</v>
      </c>
      <c r="T14" s="6">
        <v>47.948350008565534</v>
      </c>
      <c r="U14" s="6">
        <v>1.6723283730908878</v>
      </c>
      <c r="V14" s="6">
        <v>13.566480330868284</v>
      </c>
      <c r="W14" s="6">
        <v>3.2223003732331246</v>
      </c>
      <c r="X14" s="6">
        <v>0.2166253741365273</v>
      </c>
      <c r="Y14" s="6">
        <v>0.34770353810933657</v>
      </c>
      <c r="Z14" s="6">
        <v>0.11876084642448083</v>
      </c>
      <c r="AA14" s="6">
        <v>0.11122552812415862</v>
      </c>
      <c r="AB14" s="6">
        <v>0.79431528805032714</v>
      </c>
      <c r="AC14" s="6">
        <v>0.27166982537625001</v>
      </c>
      <c r="AD14" s="6">
        <v>2.9976959963889299E-2</v>
      </c>
      <c r="AE14" s="60"/>
      <c r="AF14" s="26">
        <v>92045.899112842511</v>
      </c>
      <c r="AG14" s="26">
        <v>438691.011</v>
      </c>
      <c r="AH14" s="26">
        <v>171512.75196247021</v>
      </c>
      <c r="AI14" s="26">
        <v>42659.362713393879</v>
      </c>
      <c r="AJ14" s="26">
        <v>29049.545999999998</v>
      </c>
      <c r="AK14" s="26" t="s">
        <v>431</v>
      </c>
      <c r="AL14" s="49" t="s">
        <v>49</v>
      </c>
    </row>
    <row r="15" spans="1:38" s="1" customFormat="1" ht="26.25" customHeight="1" thickBot="1" x14ac:dyDescent="0.25">
      <c r="A15" s="70" t="s">
        <v>53</v>
      </c>
      <c r="B15" s="70" t="s">
        <v>54</v>
      </c>
      <c r="C15" s="71" t="s">
        <v>55</v>
      </c>
      <c r="D15" s="72"/>
      <c r="E15" s="6">
        <v>13.384155817328827</v>
      </c>
      <c r="F15" s="6">
        <v>0.47240807763726211</v>
      </c>
      <c r="G15" s="6">
        <v>7.9485028800000004</v>
      </c>
      <c r="H15" s="6" t="s">
        <v>432</v>
      </c>
      <c r="I15" s="6">
        <v>0.30240832196741124</v>
      </c>
      <c r="J15" s="6">
        <v>0.3373666471296185</v>
      </c>
      <c r="K15" s="6">
        <v>0.3809526413988189</v>
      </c>
      <c r="L15" s="6">
        <v>3.6477355367470841E-2</v>
      </c>
      <c r="M15" s="6">
        <v>2.967541439725335</v>
      </c>
      <c r="N15" s="6">
        <v>0.24527313639077963</v>
      </c>
      <c r="O15" s="6">
        <v>0.2879755025294734</v>
      </c>
      <c r="P15" s="6">
        <v>5.6723830265781296E-2</v>
      </c>
      <c r="Q15" s="6">
        <v>8.8713336294906076E-2</v>
      </c>
      <c r="R15" s="6">
        <v>0.97996055988660791</v>
      </c>
      <c r="S15" s="6">
        <v>0.52351553078830682</v>
      </c>
      <c r="T15" s="6">
        <v>7.8925076011817445</v>
      </c>
      <c r="U15" s="6">
        <v>0.21710985947986564</v>
      </c>
      <c r="V15" s="6">
        <v>2.5954137279514851</v>
      </c>
      <c r="W15" s="6">
        <v>2.3859539249143583E-2</v>
      </c>
      <c r="X15" s="6">
        <v>1.2354709607943109E-4</v>
      </c>
      <c r="Y15" s="6">
        <v>2.7668819328170242E-4</v>
      </c>
      <c r="Z15" s="6">
        <v>1.530582770503307E-4</v>
      </c>
      <c r="AA15" s="6">
        <v>5.5258789226115884E-4</v>
      </c>
      <c r="AB15" s="6">
        <v>1.1058815228890966E-3</v>
      </c>
      <c r="AC15" s="6" t="s">
        <v>431</v>
      </c>
      <c r="AD15" s="6" t="s">
        <v>431</v>
      </c>
      <c r="AE15" s="60"/>
      <c r="AF15" s="26">
        <v>143305.342</v>
      </c>
      <c r="AG15" s="26" t="s">
        <v>433</v>
      </c>
      <c r="AH15" s="26">
        <v>61074.830999999998</v>
      </c>
      <c r="AI15" s="26" t="s">
        <v>433</v>
      </c>
      <c r="AJ15" s="26">
        <v>634.87599999999998</v>
      </c>
      <c r="AK15" s="26" t="s">
        <v>431</v>
      </c>
      <c r="AL15" s="49" t="s">
        <v>49</v>
      </c>
    </row>
    <row r="16" spans="1:38" s="1" customFormat="1" ht="26.25" customHeight="1" thickBot="1" x14ac:dyDescent="0.25">
      <c r="A16" s="70" t="s">
        <v>53</v>
      </c>
      <c r="B16" s="70" t="s">
        <v>56</v>
      </c>
      <c r="C16" s="71" t="s">
        <v>57</v>
      </c>
      <c r="D16" s="72"/>
      <c r="E16" s="6">
        <v>5.6764303304679107</v>
      </c>
      <c r="F16" s="6">
        <v>0.79358079576038898</v>
      </c>
      <c r="G16" s="6">
        <v>1.6677872854933942</v>
      </c>
      <c r="H16" s="6">
        <v>0.36665560756861953</v>
      </c>
      <c r="I16" s="6">
        <v>0.50366180361221347</v>
      </c>
      <c r="J16" s="6">
        <v>0.63723489347121354</v>
      </c>
      <c r="K16" s="6">
        <v>0.8915155497962135</v>
      </c>
      <c r="L16" s="6">
        <v>9.4008416675566184E-2</v>
      </c>
      <c r="M16" s="6">
        <v>5.1976714898364618</v>
      </c>
      <c r="N16" s="6">
        <v>0.23980263724340367</v>
      </c>
      <c r="O16" s="6">
        <v>0.10356975983347913</v>
      </c>
      <c r="P16" s="6">
        <v>1.0834307070693683E-2</v>
      </c>
      <c r="Q16" s="6">
        <v>4.6634245611934808E-3</v>
      </c>
      <c r="R16" s="6">
        <v>0.2128898608362165</v>
      </c>
      <c r="S16" s="6">
        <v>5.7793870580829868E-2</v>
      </c>
      <c r="T16" s="6">
        <v>2.8964139557589787E-2</v>
      </c>
      <c r="U16" s="6">
        <v>4.8829607975844425E-3</v>
      </c>
      <c r="V16" s="6">
        <v>4.1795754828957525</v>
      </c>
      <c r="W16" s="6">
        <v>0.80590853582034194</v>
      </c>
      <c r="X16" s="6">
        <v>0.12779705359929103</v>
      </c>
      <c r="Y16" s="6">
        <v>0.12808423355957602</v>
      </c>
      <c r="Z16" s="6">
        <v>4.0022227471402091E-2</v>
      </c>
      <c r="AA16" s="6">
        <v>3.1998126960064315E-2</v>
      </c>
      <c r="AB16" s="6">
        <v>0.32790164159029039</v>
      </c>
      <c r="AC16" s="6">
        <v>3.9952924353680003E-2</v>
      </c>
      <c r="AD16" s="6">
        <v>5.4618979999999999E-10</v>
      </c>
      <c r="AE16" s="60"/>
      <c r="AF16" s="26">
        <v>7379.643</v>
      </c>
      <c r="AG16" s="26">
        <v>8011.0619999999999</v>
      </c>
      <c r="AH16" s="26">
        <v>20244.9742401</v>
      </c>
      <c r="AI16" s="26">
        <v>7965.4849999999997</v>
      </c>
      <c r="AJ16" s="26" t="s">
        <v>431</v>
      </c>
      <c r="AK16" s="26" t="s">
        <v>431</v>
      </c>
      <c r="AL16" s="49" t="s">
        <v>49</v>
      </c>
    </row>
    <row r="17" spans="1:38" s="2" customFormat="1" ht="26.25" customHeight="1" thickBot="1" x14ac:dyDescent="0.25">
      <c r="A17" s="70" t="s">
        <v>53</v>
      </c>
      <c r="B17" s="70" t="s">
        <v>58</v>
      </c>
      <c r="C17" s="71" t="s">
        <v>59</v>
      </c>
      <c r="D17" s="72"/>
      <c r="E17" s="6">
        <v>8.488006585014384</v>
      </c>
      <c r="F17" s="6">
        <v>0.13568985528025615</v>
      </c>
      <c r="G17" s="6">
        <v>6.7636185182589905</v>
      </c>
      <c r="H17" s="6">
        <v>1.5218999999999999E-5</v>
      </c>
      <c r="I17" s="6">
        <v>0.24655823647047539</v>
      </c>
      <c r="J17" s="6">
        <v>0.73662167526150446</v>
      </c>
      <c r="K17" s="6">
        <v>2.0518050611071104</v>
      </c>
      <c r="L17" s="6">
        <v>1.3915222125842073E-2</v>
      </c>
      <c r="M17" s="6">
        <v>95.291670357025083</v>
      </c>
      <c r="N17" s="6">
        <v>6.8173565238427924</v>
      </c>
      <c r="O17" s="6">
        <v>0.13169545916297296</v>
      </c>
      <c r="P17" s="6">
        <v>1.0634337456232606E-2</v>
      </c>
      <c r="Q17" s="6">
        <v>0.28463282724059075</v>
      </c>
      <c r="R17" s="6">
        <v>1.0524026337085299</v>
      </c>
      <c r="S17" s="6">
        <v>2.7758921319592567E-2</v>
      </c>
      <c r="T17" s="6">
        <v>0.65885555974685772</v>
      </c>
      <c r="U17" s="6">
        <v>2.3725234114970782E-3</v>
      </c>
      <c r="V17" s="6">
        <v>4.8705557733996301</v>
      </c>
      <c r="W17" s="6">
        <v>0.93641944264040144</v>
      </c>
      <c r="X17" s="6">
        <v>7.3662541648414511E-4</v>
      </c>
      <c r="Y17" s="6">
        <v>1.4793676414186151E-3</v>
      </c>
      <c r="Z17" s="6">
        <v>7.36543277314881E-4</v>
      </c>
      <c r="AA17" s="6">
        <v>7.3617183225288096E-4</v>
      </c>
      <c r="AB17" s="6">
        <v>3.6887081673958808E-3</v>
      </c>
      <c r="AC17" s="6">
        <v>4.1E-5</v>
      </c>
      <c r="AD17" s="6">
        <v>0.19748049668784129</v>
      </c>
      <c r="AE17" s="60"/>
      <c r="AF17" s="26">
        <v>1377.3209999999999</v>
      </c>
      <c r="AG17" s="26">
        <v>23542.151000000002</v>
      </c>
      <c r="AH17" s="26">
        <v>31229.543000000001</v>
      </c>
      <c r="AI17" s="26">
        <v>0.41099999999999998</v>
      </c>
      <c r="AJ17" s="26" t="s">
        <v>433</v>
      </c>
      <c r="AK17" s="26" t="s">
        <v>431</v>
      </c>
      <c r="AL17" s="49" t="s">
        <v>49</v>
      </c>
    </row>
    <row r="18" spans="1:38" s="2" customFormat="1" ht="26.25" customHeight="1" thickBot="1" x14ac:dyDescent="0.25">
      <c r="A18" s="70" t="s">
        <v>53</v>
      </c>
      <c r="B18" s="70" t="s">
        <v>60</v>
      </c>
      <c r="C18" s="71" t="s">
        <v>61</v>
      </c>
      <c r="D18" s="72"/>
      <c r="E18" s="6">
        <v>4.9846946041598086</v>
      </c>
      <c r="F18" s="6">
        <v>5.3128633985992019E-2</v>
      </c>
      <c r="G18" s="6">
        <v>11.440855916489561</v>
      </c>
      <c r="H18" s="6">
        <v>1.5206E-5</v>
      </c>
      <c r="I18" s="6">
        <v>4.8777835421868719E-2</v>
      </c>
      <c r="J18" s="6">
        <v>6.2733728249019946E-2</v>
      </c>
      <c r="K18" s="6">
        <v>7.8046408132232195E-2</v>
      </c>
      <c r="L18" s="6">
        <v>2.2170571779248801E-2</v>
      </c>
      <c r="M18" s="6">
        <v>0.38483625471159633</v>
      </c>
      <c r="N18" s="6">
        <v>6.2593303451025137E-2</v>
      </c>
      <c r="O18" s="6">
        <v>2.9290946211137855E-2</v>
      </c>
      <c r="P18" s="6">
        <v>2.2621187237910498E-2</v>
      </c>
      <c r="Q18" s="6">
        <v>4.209177847740718E-2</v>
      </c>
      <c r="R18" s="6">
        <v>6.9956184345093722E-2</v>
      </c>
      <c r="S18" s="6">
        <v>6.2660559523489159E-2</v>
      </c>
      <c r="T18" s="6">
        <v>2.7555009636578807</v>
      </c>
      <c r="U18" s="6">
        <v>3.6254581469913089E-2</v>
      </c>
      <c r="V18" s="6">
        <v>0.73164204339033134</v>
      </c>
      <c r="W18" s="6">
        <v>2.2590257590486138E-2</v>
      </c>
      <c r="X18" s="6">
        <v>2.3901949690838001E-5</v>
      </c>
      <c r="Y18" s="6">
        <v>4.6154115327472201E-5</v>
      </c>
      <c r="Z18" s="6">
        <v>2.1852733547238001E-5</v>
      </c>
      <c r="AA18" s="6">
        <v>7.1422380341637994E-5</v>
      </c>
      <c r="AB18" s="6">
        <v>1.633311789071862E-4</v>
      </c>
      <c r="AC18" s="6">
        <v>9.9999999999999995E-7</v>
      </c>
      <c r="AD18" s="6" t="s">
        <v>431</v>
      </c>
      <c r="AE18" s="60"/>
      <c r="AF18" s="26">
        <v>9872.7049999999999</v>
      </c>
      <c r="AG18" s="26">
        <v>1214.5714525000001</v>
      </c>
      <c r="AH18" s="26">
        <v>5627.2025684</v>
      </c>
      <c r="AI18" s="26">
        <v>0.41099999999999998</v>
      </c>
      <c r="AJ18" s="26" t="s">
        <v>433</v>
      </c>
      <c r="AK18" s="26" t="s">
        <v>431</v>
      </c>
      <c r="AL18" s="49" t="s">
        <v>49</v>
      </c>
    </row>
    <row r="19" spans="1:38" s="2" customFormat="1" ht="26.25" customHeight="1" thickBot="1" x14ac:dyDescent="0.25">
      <c r="A19" s="70" t="s">
        <v>53</v>
      </c>
      <c r="B19" s="70" t="s">
        <v>62</v>
      </c>
      <c r="C19" s="71" t="s">
        <v>63</v>
      </c>
      <c r="D19" s="72"/>
      <c r="E19" s="6">
        <v>8.9254528545490395</v>
      </c>
      <c r="F19" s="6">
        <v>1.877207766180272</v>
      </c>
      <c r="G19" s="6">
        <v>6.8357556419874852</v>
      </c>
      <c r="H19" s="6">
        <v>3.1603579999999998E-3</v>
      </c>
      <c r="I19" s="6">
        <v>0.17406165351699088</v>
      </c>
      <c r="J19" s="6">
        <v>0.22225759298668779</v>
      </c>
      <c r="K19" s="6">
        <v>0.26553661703228554</v>
      </c>
      <c r="L19" s="6">
        <v>1.5925630521716971E-2</v>
      </c>
      <c r="M19" s="6">
        <v>3.4943362574444228</v>
      </c>
      <c r="N19" s="6">
        <v>7.5433753349687119E-2</v>
      </c>
      <c r="O19" s="6">
        <v>7.9705259367190279E-3</v>
      </c>
      <c r="P19" s="6">
        <v>2.2011545137661234E-2</v>
      </c>
      <c r="Q19" s="6">
        <v>6.3873575631175433E-2</v>
      </c>
      <c r="R19" s="6">
        <v>7.4539466977757526E-2</v>
      </c>
      <c r="S19" s="6">
        <v>6.1095688163148996E-2</v>
      </c>
      <c r="T19" s="6">
        <v>0.46707053017258865</v>
      </c>
      <c r="U19" s="6">
        <v>0.16162472865306746</v>
      </c>
      <c r="V19" s="6">
        <v>0.2493597563105544</v>
      </c>
      <c r="W19" s="6">
        <v>0.15999172074527232</v>
      </c>
      <c r="X19" s="6">
        <v>2.6573771083916375E-3</v>
      </c>
      <c r="Y19" s="6">
        <v>5.3142159521180742E-3</v>
      </c>
      <c r="Z19" s="6">
        <v>2.460811759703353E-3</v>
      </c>
      <c r="AA19" s="6">
        <v>2.187826624027037E-3</v>
      </c>
      <c r="AB19" s="6">
        <v>1.2620231571464816E-2</v>
      </c>
      <c r="AC19" s="6">
        <v>4.6200609308975599E-2</v>
      </c>
      <c r="AD19" s="6">
        <v>2.4454184810200001E-5</v>
      </c>
      <c r="AE19" s="60"/>
      <c r="AF19" s="26">
        <v>2398.864</v>
      </c>
      <c r="AG19" s="26">
        <v>6910.2208000000001</v>
      </c>
      <c r="AH19" s="26">
        <v>121809.327</v>
      </c>
      <c r="AI19" s="26">
        <v>85.415000000000006</v>
      </c>
      <c r="AJ19" s="26" t="s">
        <v>431</v>
      </c>
      <c r="AK19" s="26" t="s">
        <v>431</v>
      </c>
      <c r="AL19" s="49" t="s">
        <v>49</v>
      </c>
    </row>
    <row r="20" spans="1:38" s="2" customFormat="1" ht="26.25" customHeight="1" thickBot="1" x14ac:dyDescent="0.25">
      <c r="A20" s="70" t="s">
        <v>53</v>
      </c>
      <c r="B20" s="70" t="s">
        <v>64</v>
      </c>
      <c r="C20" s="71" t="s">
        <v>65</v>
      </c>
      <c r="D20" s="72"/>
      <c r="E20" s="6">
        <v>7.5786427810977921</v>
      </c>
      <c r="F20" s="6">
        <v>2.108526515688173</v>
      </c>
      <c r="G20" s="6">
        <v>1.8148594968545533</v>
      </c>
      <c r="H20" s="6">
        <v>0.13538613538133648</v>
      </c>
      <c r="I20" s="6">
        <v>1.3497075990431366</v>
      </c>
      <c r="J20" s="6">
        <v>1.5716051369528301</v>
      </c>
      <c r="K20" s="6">
        <v>1.7477478559088886</v>
      </c>
      <c r="L20" s="6">
        <v>5.5282201925901692E-2</v>
      </c>
      <c r="M20" s="6">
        <v>8.1369160746592897</v>
      </c>
      <c r="N20" s="6">
        <v>1.0224867315976032</v>
      </c>
      <c r="O20" s="6">
        <v>0.12738322544094313</v>
      </c>
      <c r="P20" s="6">
        <v>7.5240510718690631E-2</v>
      </c>
      <c r="Q20" s="6">
        <v>0.42872218394638378</v>
      </c>
      <c r="R20" s="6">
        <v>0.51346233629945681</v>
      </c>
      <c r="S20" s="6">
        <v>0.95664862276659746</v>
      </c>
      <c r="T20" s="6">
        <v>1.3250549606113593</v>
      </c>
      <c r="U20" s="6">
        <v>5.990127972629225E-2</v>
      </c>
      <c r="V20" s="6">
        <v>9.9328129286783007</v>
      </c>
      <c r="W20" s="6">
        <v>2.6001281459863645</v>
      </c>
      <c r="X20" s="6">
        <v>8.684764624387814E-2</v>
      </c>
      <c r="Y20" s="6">
        <v>6.3145858158043799E-2</v>
      </c>
      <c r="Z20" s="6">
        <v>2.0339552771250071E-2</v>
      </c>
      <c r="AA20" s="6">
        <v>1.7640898103148176E-2</v>
      </c>
      <c r="AB20" s="6">
        <v>0.18797395528274005</v>
      </c>
      <c r="AC20" s="6">
        <v>0.23673633037418881</v>
      </c>
      <c r="AD20" s="6">
        <v>0.1530783836688713</v>
      </c>
      <c r="AE20" s="60"/>
      <c r="AF20" s="26">
        <v>3850.1210000000001</v>
      </c>
      <c r="AG20" s="26" t="s">
        <v>431</v>
      </c>
      <c r="AH20" s="26">
        <v>63243.714999999997</v>
      </c>
      <c r="AI20" s="26">
        <v>48307.951000000001</v>
      </c>
      <c r="AJ20" s="26" t="s">
        <v>433</v>
      </c>
      <c r="AK20" s="26" t="s">
        <v>431</v>
      </c>
      <c r="AL20" s="49" t="s">
        <v>49</v>
      </c>
    </row>
    <row r="21" spans="1:38" s="2" customFormat="1" ht="26.25" customHeight="1" thickBot="1" x14ac:dyDescent="0.25">
      <c r="A21" s="70" t="s">
        <v>53</v>
      </c>
      <c r="B21" s="70" t="s">
        <v>66</v>
      </c>
      <c r="C21" s="71" t="s">
        <v>67</v>
      </c>
      <c r="D21" s="72"/>
      <c r="E21" s="6">
        <v>3.7559354489999999</v>
      </c>
      <c r="F21" s="6">
        <v>2.1339088199999998</v>
      </c>
      <c r="G21" s="6">
        <v>2.6355253699999999</v>
      </c>
      <c r="H21" s="6">
        <v>0.17189922499999999</v>
      </c>
      <c r="I21" s="6">
        <v>0.81419844600000002</v>
      </c>
      <c r="J21" s="6">
        <v>0.86830862399999997</v>
      </c>
      <c r="K21" s="6">
        <v>0.93816982299999996</v>
      </c>
      <c r="L21" s="6">
        <v>0.203373833</v>
      </c>
      <c r="M21" s="6">
        <v>4.1355638729999997</v>
      </c>
      <c r="N21" s="6">
        <v>0.17444512000000001</v>
      </c>
      <c r="O21" s="6">
        <v>6.1759527000000002E-2</v>
      </c>
      <c r="P21" s="6">
        <v>7.2777190000000002E-3</v>
      </c>
      <c r="Q21" s="6">
        <v>9.8228829999999993E-3</v>
      </c>
      <c r="R21" s="6">
        <v>0.196079013</v>
      </c>
      <c r="S21" s="6">
        <v>4.3399822999999997E-2</v>
      </c>
      <c r="T21" s="6">
        <v>0.93349949300000001</v>
      </c>
      <c r="U21" s="6">
        <v>4.2592209999999997E-3</v>
      </c>
      <c r="V21" s="6">
        <v>2.4434428810000002</v>
      </c>
      <c r="W21" s="6">
        <v>0.53173025170999999</v>
      </c>
      <c r="X21" s="6">
        <v>5.0223742617959997E-2</v>
      </c>
      <c r="Y21" s="6">
        <v>8.1916664186639995E-2</v>
      </c>
      <c r="Z21" s="6">
        <v>2.700704127754E-2</v>
      </c>
      <c r="AA21" s="6">
        <v>2.236154037604E-2</v>
      </c>
      <c r="AB21" s="6">
        <v>0.18150898845818</v>
      </c>
      <c r="AC21" s="6">
        <v>2.3542E-2</v>
      </c>
      <c r="AD21" s="6">
        <v>2.81E-4</v>
      </c>
      <c r="AE21" s="60"/>
      <c r="AF21" s="26">
        <v>5150.3069999999998</v>
      </c>
      <c r="AG21" s="26">
        <v>311.4126</v>
      </c>
      <c r="AH21" s="26">
        <v>41609.724000000002</v>
      </c>
      <c r="AI21" s="26">
        <v>4645.9250000000002</v>
      </c>
      <c r="AJ21" s="26" t="s">
        <v>433</v>
      </c>
      <c r="AK21" s="26" t="s">
        <v>431</v>
      </c>
      <c r="AL21" s="49" t="s">
        <v>49</v>
      </c>
    </row>
    <row r="22" spans="1:38" s="2" customFormat="1" ht="26.25" customHeight="1" thickBot="1" x14ac:dyDescent="0.25">
      <c r="A22" s="70" t="s">
        <v>53</v>
      </c>
      <c r="B22" s="74" t="s">
        <v>68</v>
      </c>
      <c r="C22" s="71" t="s">
        <v>69</v>
      </c>
      <c r="D22" s="72"/>
      <c r="E22" s="6">
        <v>50.066029413822982</v>
      </c>
      <c r="F22" s="6">
        <v>0.92246905043541305</v>
      </c>
      <c r="G22" s="6">
        <v>23.200379567988481</v>
      </c>
      <c r="H22" s="6">
        <v>5.2548288999999998E-2</v>
      </c>
      <c r="I22" s="6">
        <v>0.47986986804139248</v>
      </c>
      <c r="J22" s="6">
        <v>0.74466850555613318</v>
      </c>
      <c r="K22" s="6">
        <v>0.90314175322533397</v>
      </c>
      <c r="L22" s="6">
        <v>0.11687145468132965</v>
      </c>
      <c r="M22" s="6">
        <v>45.243786661558893</v>
      </c>
      <c r="N22" s="6">
        <v>0.68958879646373361</v>
      </c>
      <c r="O22" s="6">
        <v>8.0774057321035847E-2</v>
      </c>
      <c r="P22" s="6">
        <v>0.37737995312872524</v>
      </c>
      <c r="Q22" s="6">
        <v>8.1043300165043519E-2</v>
      </c>
      <c r="R22" s="6">
        <v>0.56205147585183846</v>
      </c>
      <c r="S22" s="6">
        <v>0.49933118314746511</v>
      </c>
      <c r="T22" s="6">
        <v>0.49764831031879864</v>
      </c>
      <c r="U22" s="6">
        <v>0.3403613310404025</v>
      </c>
      <c r="V22" s="6">
        <v>2.4930201017574989</v>
      </c>
      <c r="W22" s="6">
        <v>0.66962201070073912</v>
      </c>
      <c r="X22" s="6">
        <v>1.5380765835189896E-2</v>
      </c>
      <c r="Y22" s="6">
        <v>2.7597123291211494E-2</v>
      </c>
      <c r="Z22" s="6">
        <v>8.4437971596381441E-3</v>
      </c>
      <c r="AA22" s="6">
        <v>6.4397598696381494E-3</v>
      </c>
      <c r="AB22" s="6">
        <v>5.7861446160263709E-2</v>
      </c>
      <c r="AC22" s="6">
        <v>8.5079000000000002E-2</v>
      </c>
      <c r="AD22" s="6">
        <v>2.3809004586052101E-2</v>
      </c>
      <c r="AE22" s="60"/>
      <c r="AF22" s="26">
        <v>60678.803500000002</v>
      </c>
      <c r="AG22" s="26">
        <v>1255.43968</v>
      </c>
      <c r="AH22" s="26">
        <v>59068.465079779999</v>
      </c>
      <c r="AI22" s="26">
        <v>5113.3172599999998</v>
      </c>
      <c r="AJ22" s="26">
        <v>11702.596819999999</v>
      </c>
      <c r="AK22" s="26" t="s">
        <v>431</v>
      </c>
      <c r="AL22" s="49" t="s">
        <v>49</v>
      </c>
    </row>
    <row r="23" spans="1:38" s="2" customFormat="1" ht="26.25" customHeight="1" thickBot="1" x14ac:dyDescent="0.25">
      <c r="A23" s="70" t="s">
        <v>70</v>
      </c>
      <c r="B23" s="74" t="s">
        <v>393</v>
      </c>
      <c r="C23" s="71" t="s">
        <v>389</v>
      </c>
      <c r="D23" s="117"/>
      <c r="E23" s="6">
        <v>9.4502342039999991</v>
      </c>
      <c r="F23" s="6">
        <v>0.86059259600000004</v>
      </c>
      <c r="G23" s="6">
        <v>9.560018E-3</v>
      </c>
      <c r="H23" s="6">
        <v>3.8240119999999999E-3</v>
      </c>
      <c r="I23" s="6">
        <v>0.52312350600000002</v>
      </c>
      <c r="J23" s="6">
        <v>0.52312350600000002</v>
      </c>
      <c r="K23" s="6">
        <v>0.52312350600000002</v>
      </c>
      <c r="L23" s="6">
        <v>0.37358298099999998</v>
      </c>
      <c r="M23" s="6">
        <v>3.7169801169999999</v>
      </c>
      <c r="N23" s="6" t="s">
        <v>432</v>
      </c>
      <c r="O23" s="6">
        <v>4.7800239999999999E-3</v>
      </c>
      <c r="P23" s="6" t="s">
        <v>432</v>
      </c>
      <c r="Q23" s="6" t="s">
        <v>432</v>
      </c>
      <c r="R23" s="6">
        <v>2.3900055E-2</v>
      </c>
      <c r="S23" s="6">
        <v>0.81260212499999995</v>
      </c>
      <c r="T23" s="6">
        <v>3.3460095000000002E-2</v>
      </c>
      <c r="U23" s="6">
        <v>4.7800239999999999E-3</v>
      </c>
      <c r="V23" s="6">
        <v>0.47800124399999999</v>
      </c>
      <c r="W23" s="6" t="s">
        <v>432</v>
      </c>
      <c r="X23" s="6">
        <v>1.43400371996223E-2</v>
      </c>
      <c r="Y23" s="6">
        <v>2.39000619993705E-2</v>
      </c>
      <c r="Z23" s="6">
        <v>1.6443242655566903E-2</v>
      </c>
      <c r="AA23" s="6">
        <v>3.776209795900539E-3</v>
      </c>
      <c r="AB23" s="6">
        <v>5.845955165046024E-2</v>
      </c>
      <c r="AC23" s="6" t="s">
        <v>431</v>
      </c>
      <c r="AD23" s="6" t="s">
        <v>431</v>
      </c>
      <c r="AE23" s="60"/>
      <c r="AF23" s="26">
        <v>20601.855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7.3534208599426094</v>
      </c>
      <c r="F24" s="6">
        <v>4.0795539110365509</v>
      </c>
      <c r="G24" s="6">
        <v>1.7695591390000001</v>
      </c>
      <c r="H24" s="6">
        <v>0.31690238500000001</v>
      </c>
      <c r="I24" s="6">
        <v>1.3512158320410301</v>
      </c>
      <c r="J24" s="6">
        <v>1.4030715750410301</v>
      </c>
      <c r="K24" s="6">
        <v>1.4873430640410301</v>
      </c>
      <c r="L24" s="6">
        <v>0.35381195896539053</v>
      </c>
      <c r="M24" s="6">
        <v>7.5126694440993456</v>
      </c>
      <c r="N24" s="6">
        <v>0.26368652608211002</v>
      </c>
      <c r="O24" s="6">
        <v>0.11227937265768501</v>
      </c>
      <c r="P24" s="6">
        <v>1.5428737898E-2</v>
      </c>
      <c r="Q24" s="6">
        <v>1.5834476912799999E-2</v>
      </c>
      <c r="R24" s="6">
        <v>0.25567622229920239</v>
      </c>
      <c r="S24" s="6">
        <v>6.164096600192024E-2</v>
      </c>
      <c r="T24" s="6">
        <v>0.61950153028951738</v>
      </c>
      <c r="U24" s="6">
        <v>8.3227110264899994E-3</v>
      </c>
      <c r="V24" s="6">
        <v>4.4639077329221104</v>
      </c>
      <c r="W24" s="6">
        <v>0.93891315571906908</v>
      </c>
      <c r="X24" s="6">
        <v>8.815000565848187E-2</v>
      </c>
      <c r="Y24" s="6">
        <v>0.14212473440636242</v>
      </c>
      <c r="Z24" s="6">
        <v>4.5357194553013187E-2</v>
      </c>
      <c r="AA24" s="6">
        <v>3.679353331994345E-2</v>
      </c>
      <c r="AB24" s="6">
        <v>0.31242546793780096</v>
      </c>
      <c r="AC24" s="6">
        <v>4.2996009327999997E-2</v>
      </c>
      <c r="AD24" s="6">
        <v>5.0000000551200005E-4</v>
      </c>
      <c r="AE24" s="60"/>
      <c r="AF24" s="26">
        <v>3473.8228810093728</v>
      </c>
      <c r="AG24" s="26" t="s">
        <v>431</v>
      </c>
      <c r="AH24" s="26">
        <v>102838.20546463107</v>
      </c>
      <c r="AI24" s="26">
        <v>8564.9290000000001</v>
      </c>
      <c r="AJ24" s="26" t="s">
        <v>431</v>
      </c>
      <c r="AK24" s="26" t="s">
        <v>431</v>
      </c>
      <c r="AL24" s="49" t="s">
        <v>49</v>
      </c>
    </row>
    <row r="25" spans="1:38" s="2" customFormat="1" ht="26.25" customHeight="1" thickBot="1" x14ac:dyDescent="0.25">
      <c r="A25" s="70" t="s">
        <v>73</v>
      </c>
      <c r="B25" s="74" t="s">
        <v>74</v>
      </c>
      <c r="C25" s="76" t="s">
        <v>75</v>
      </c>
      <c r="D25" s="72"/>
      <c r="E25" s="6">
        <v>5.635155593738066</v>
      </c>
      <c r="F25" s="6">
        <v>0.47815351064574235</v>
      </c>
      <c r="G25" s="6">
        <v>0.32567819150605837</v>
      </c>
      <c r="H25" s="6" t="s">
        <v>432</v>
      </c>
      <c r="I25" s="6">
        <v>3.9648622699803411E-2</v>
      </c>
      <c r="J25" s="6">
        <v>3.9648622699803411E-2</v>
      </c>
      <c r="K25" s="6">
        <v>3.9648622699803411E-2</v>
      </c>
      <c r="L25" s="6">
        <v>1.903069215846764E-2</v>
      </c>
      <c r="M25" s="6">
        <v>3.325995771030644</v>
      </c>
      <c r="N25" s="6">
        <v>2.3374715068391366E-2</v>
      </c>
      <c r="O25" s="6">
        <v>2.0103528660340124E-5</v>
      </c>
      <c r="P25" s="6">
        <v>8.8790176861151804E-4</v>
      </c>
      <c r="Q25" s="6">
        <v>3.852921291971184E-5</v>
      </c>
      <c r="R25" s="6">
        <v>4.6895879665059962E-3</v>
      </c>
      <c r="S25" s="6">
        <v>2.8472704946093264E-3</v>
      </c>
      <c r="T25" s="6">
        <v>3.8590421222273338E-5</v>
      </c>
      <c r="U25" s="6">
        <v>3.8526152504583767E-5</v>
      </c>
      <c r="V25" s="6">
        <v>7.3700594746897215E-3</v>
      </c>
      <c r="W25" s="6" t="s">
        <v>432</v>
      </c>
      <c r="X25" s="6">
        <v>8.9150401402320024E-7</v>
      </c>
      <c r="Y25" s="6">
        <v>1.6344240207130633E-6</v>
      </c>
      <c r="Z25" s="6">
        <v>5.5719001001353443E-7</v>
      </c>
      <c r="AA25" s="6">
        <v>3.4558793586567218E-3</v>
      </c>
      <c r="AB25" s="6">
        <v>3.4589624767014716E-3</v>
      </c>
      <c r="AC25" s="6" t="s">
        <v>431</v>
      </c>
      <c r="AD25" s="6" t="s">
        <v>431</v>
      </c>
      <c r="AE25" s="60"/>
      <c r="AF25" s="26">
        <v>16840.372400673736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2.1838297756257896</v>
      </c>
      <c r="F26" s="6">
        <v>0.23453734137951732</v>
      </c>
      <c r="G26" s="6">
        <v>0.13862926724880653</v>
      </c>
      <c r="H26" s="6" t="s">
        <v>432</v>
      </c>
      <c r="I26" s="6">
        <v>1.468082427290527E-2</v>
      </c>
      <c r="J26" s="6">
        <v>1.468082427290527E-2</v>
      </c>
      <c r="K26" s="6">
        <v>1.468082427290527E-2</v>
      </c>
      <c r="L26" s="6">
        <v>7.0404896668172087E-3</v>
      </c>
      <c r="M26" s="6">
        <v>1.7813544570273563</v>
      </c>
      <c r="N26" s="6">
        <v>0.2055885711382219</v>
      </c>
      <c r="O26" s="6">
        <v>8.5954723980669327E-6</v>
      </c>
      <c r="P26" s="6">
        <v>3.7959730469388852E-4</v>
      </c>
      <c r="Q26" s="6">
        <v>1.6452118208336007E-5</v>
      </c>
      <c r="R26" s="6">
        <v>1.9946931962216375E-3</v>
      </c>
      <c r="S26" s="6">
        <v>1.2112462777698902E-3</v>
      </c>
      <c r="T26" s="6">
        <v>1.6993011519350711E-5</v>
      </c>
      <c r="U26" s="6">
        <v>1.6425073542785271E-5</v>
      </c>
      <c r="V26" s="6">
        <v>3.1407651975190786E-3</v>
      </c>
      <c r="W26" s="6" t="s">
        <v>432</v>
      </c>
      <c r="X26" s="6">
        <v>9.4472905071131142E-6</v>
      </c>
      <c r="Y26" s="6">
        <v>1.7320032543429852E-5</v>
      </c>
      <c r="Z26" s="6">
        <v>5.9045565801817443E-6</v>
      </c>
      <c r="AA26" s="6">
        <v>1.6639712307858193E-3</v>
      </c>
      <c r="AB26" s="6">
        <v>1.696643110416544E-3</v>
      </c>
      <c r="AC26" s="6" t="s">
        <v>431</v>
      </c>
      <c r="AD26" s="6" t="s">
        <v>431</v>
      </c>
      <c r="AE26" s="60"/>
      <c r="AF26" s="26">
        <v>7129.5025179891363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169.60421034800001</v>
      </c>
      <c r="F27" s="6">
        <v>11.970400928</v>
      </c>
      <c r="G27" s="6">
        <v>0.21522352</v>
      </c>
      <c r="H27" s="6">
        <v>2.4482731750000002</v>
      </c>
      <c r="I27" s="6">
        <v>7.6256545879999997</v>
      </c>
      <c r="J27" s="6">
        <v>7.6256545879999997</v>
      </c>
      <c r="K27" s="6">
        <v>7.6256545879999997</v>
      </c>
      <c r="L27" s="6">
        <v>6.3666533860000003</v>
      </c>
      <c r="M27" s="6">
        <v>131.404033637</v>
      </c>
      <c r="N27" s="6">
        <v>21.018791947</v>
      </c>
      <c r="O27" s="6">
        <v>0.196888695</v>
      </c>
      <c r="P27" s="6">
        <v>0.102792089</v>
      </c>
      <c r="Q27" s="6">
        <v>2.481825E-3</v>
      </c>
      <c r="R27" s="6">
        <v>0.95724265200000003</v>
      </c>
      <c r="S27" s="6">
        <v>33.437361590999998</v>
      </c>
      <c r="T27" s="6">
        <v>1.3786018470000001</v>
      </c>
      <c r="U27" s="6">
        <v>0.19667354500000001</v>
      </c>
      <c r="V27" s="6">
        <v>19.659110269999999</v>
      </c>
      <c r="W27" s="6">
        <v>11.735369353599999</v>
      </c>
      <c r="X27" s="6">
        <v>0.42826875494299999</v>
      </c>
      <c r="Y27" s="6">
        <v>0.48042268388699999</v>
      </c>
      <c r="Z27" s="6">
        <v>0.37521145084840002</v>
      </c>
      <c r="AA27" s="6">
        <v>0.40470080293589999</v>
      </c>
      <c r="AB27" s="6">
        <v>1.6886036926157999</v>
      </c>
      <c r="AC27" s="6" t="s">
        <v>431</v>
      </c>
      <c r="AD27" s="6">
        <v>2.3474949999999999</v>
      </c>
      <c r="AE27" s="60"/>
      <c r="AF27" s="26">
        <v>688257.45040761889</v>
      </c>
      <c r="AG27" s="26" t="s">
        <v>433</v>
      </c>
      <c r="AH27" s="26">
        <v>207.70184149578807</v>
      </c>
      <c r="AI27" s="26">
        <v>27283.523198609611</v>
      </c>
      <c r="AJ27" s="26">
        <v>756.0359630438827</v>
      </c>
      <c r="AK27" s="26" t="s">
        <v>431</v>
      </c>
      <c r="AL27" s="49" t="s">
        <v>49</v>
      </c>
    </row>
    <row r="28" spans="1:38" s="2" customFormat="1" ht="26.25" customHeight="1" thickBot="1" x14ac:dyDescent="0.25">
      <c r="A28" s="70" t="s">
        <v>78</v>
      </c>
      <c r="B28" s="70" t="s">
        <v>81</v>
      </c>
      <c r="C28" s="71" t="s">
        <v>82</v>
      </c>
      <c r="D28" s="72"/>
      <c r="E28" s="6">
        <v>25.885066367</v>
      </c>
      <c r="F28" s="6">
        <v>1.70138681</v>
      </c>
      <c r="G28" s="6">
        <v>2.8383676E-2</v>
      </c>
      <c r="H28" s="6">
        <v>2.8709991000000001E-2</v>
      </c>
      <c r="I28" s="6">
        <v>1.4581896110000001</v>
      </c>
      <c r="J28" s="6">
        <v>1.4581896110000001</v>
      </c>
      <c r="K28" s="6">
        <v>1.4581896110000001</v>
      </c>
      <c r="L28" s="6">
        <v>1.1766045970000001</v>
      </c>
      <c r="M28" s="6">
        <v>18.848250999000001</v>
      </c>
      <c r="N28" s="6">
        <v>1.3151221879999999</v>
      </c>
      <c r="O28" s="6">
        <v>1.5650371E-2</v>
      </c>
      <c r="P28" s="6">
        <v>1.0976219000000001E-2</v>
      </c>
      <c r="Q28" s="6">
        <v>2.1169799999999999E-4</v>
      </c>
      <c r="R28" s="6">
        <v>8.2787791999999999E-2</v>
      </c>
      <c r="S28" s="6">
        <v>2.663465848</v>
      </c>
      <c r="T28" s="6">
        <v>0.109178531</v>
      </c>
      <c r="U28" s="6">
        <v>1.5682977000000001E-2</v>
      </c>
      <c r="V28" s="6">
        <v>1.5719086369999999</v>
      </c>
      <c r="W28" s="6">
        <v>1.1517442175999999</v>
      </c>
      <c r="X28" s="6">
        <v>3.9883173001399999E-2</v>
      </c>
      <c r="Y28" s="6">
        <v>4.4799386597899997E-2</v>
      </c>
      <c r="Z28" s="6">
        <v>3.5031690895000002E-2</v>
      </c>
      <c r="AA28" s="6">
        <v>3.7313464894899999E-2</v>
      </c>
      <c r="AB28" s="6">
        <v>0.15702771538909999</v>
      </c>
      <c r="AC28" s="6" t="s">
        <v>431</v>
      </c>
      <c r="AD28" s="6">
        <v>0.23858699999999999</v>
      </c>
      <c r="AE28" s="60"/>
      <c r="AF28" s="26">
        <v>84409.196479744671</v>
      </c>
      <c r="AG28" s="26" t="s">
        <v>433</v>
      </c>
      <c r="AH28" s="26" t="s">
        <v>433</v>
      </c>
      <c r="AI28" s="26">
        <v>3266.149866667005</v>
      </c>
      <c r="AJ28" s="26">
        <v>118.65732863169109</v>
      </c>
      <c r="AK28" s="26" t="s">
        <v>431</v>
      </c>
      <c r="AL28" s="49" t="s">
        <v>49</v>
      </c>
    </row>
    <row r="29" spans="1:38" s="2" customFormat="1" ht="26.25" customHeight="1" thickBot="1" x14ac:dyDescent="0.25">
      <c r="A29" s="70" t="s">
        <v>78</v>
      </c>
      <c r="B29" s="70" t="s">
        <v>83</v>
      </c>
      <c r="C29" s="71" t="s">
        <v>84</v>
      </c>
      <c r="D29" s="72"/>
      <c r="E29" s="6">
        <v>118.087554009</v>
      </c>
      <c r="F29" s="6">
        <v>2.719953447</v>
      </c>
      <c r="G29" s="6">
        <v>7.7506194E-2</v>
      </c>
      <c r="H29" s="6">
        <v>0.143785898</v>
      </c>
      <c r="I29" s="6">
        <v>1.8992569770000001</v>
      </c>
      <c r="J29" s="6">
        <v>1.8992569770000001</v>
      </c>
      <c r="K29" s="6">
        <v>1.8992569770000001</v>
      </c>
      <c r="L29" s="6">
        <v>1.302891244</v>
      </c>
      <c r="M29" s="6">
        <v>30.743296830999999</v>
      </c>
      <c r="N29" s="6">
        <v>3.3214641309999999</v>
      </c>
      <c r="O29" s="6">
        <v>2.5046404000000001E-2</v>
      </c>
      <c r="P29" s="6">
        <v>2.9494914000000001E-2</v>
      </c>
      <c r="Q29" s="6">
        <v>5.5668999999999998E-4</v>
      </c>
      <c r="R29" s="6">
        <v>0.15157963999999999</v>
      </c>
      <c r="S29" s="6">
        <v>4.2574832760000003</v>
      </c>
      <c r="T29" s="6">
        <v>0.17432861399999999</v>
      </c>
      <c r="U29" s="6">
        <v>2.5215937000000001E-2</v>
      </c>
      <c r="V29" s="6">
        <v>2.5454727840000002</v>
      </c>
      <c r="W29" s="6">
        <v>1.1723365449000001</v>
      </c>
      <c r="X29" s="6">
        <v>2.4240165948900001E-2</v>
      </c>
      <c r="Y29" s="6">
        <v>0.14678767157789999</v>
      </c>
      <c r="Z29" s="6">
        <v>0.1640251229203</v>
      </c>
      <c r="AA29" s="6">
        <v>3.7706924809299998E-2</v>
      </c>
      <c r="AB29" s="6">
        <v>0.37275988525760001</v>
      </c>
      <c r="AC29" s="6" t="s">
        <v>431</v>
      </c>
      <c r="AD29" s="6">
        <v>0.23366899999999999</v>
      </c>
      <c r="AE29" s="60"/>
      <c r="AF29" s="26">
        <v>229354.84717777802</v>
      </c>
      <c r="AG29" s="26" t="s">
        <v>433</v>
      </c>
      <c r="AH29" s="26">
        <v>3253.009908504212</v>
      </c>
      <c r="AI29" s="26">
        <v>8857.3147453927049</v>
      </c>
      <c r="AJ29" s="26">
        <v>327.51971832442626</v>
      </c>
      <c r="AK29" s="26" t="s">
        <v>431</v>
      </c>
      <c r="AL29" s="49" t="s">
        <v>49</v>
      </c>
    </row>
    <row r="30" spans="1:38" s="2" customFormat="1" ht="26.25" customHeight="1" thickBot="1" x14ac:dyDescent="0.25">
      <c r="A30" s="70" t="s">
        <v>78</v>
      </c>
      <c r="B30" s="70" t="s">
        <v>85</v>
      </c>
      <c r="C30" s="71" t="s">
        <v>86</v>
      </c>
      <c r="D30" s="72"/>
      <c r="E30" s="6">
        <v>3.0445186120000001</v>
      </c>
      <c r="F30" s="6">
        <v>11.84823615</v>
      </c>
      <c r="G30" s="6">
        <v>5.1950829999999996E-3</v>
      </c>
      <c r="H30" s="6">
        <v>3.2209871000000001E-2</v>
      </c>
      <c r="I30" s="6">
        <v>0.19228721900000001</v>
      </c>
      <c r="J30" s="6">
        <v>0.19228721900000001</v>
      </c>
      <c r="K30" s="6">
        <v>0.19228721900000001</v>
      </c>
      <c r="L30" s="6">
        <v>3.5783712000000002E-2</v>
      </c>
      <c r="M30" s="6">
        <v>101.190492623</v>
      </c>
      <c r="N30" s="6">
        <v>1.910221489</v>
      </c>
      <c r="O30" s="6">
        <v>1.5016193000000001E-2</v>
      </c>
      <c r="P30" s="6">
        <v>4.9656309999999999E-3</v>
      </c>
      <c r="Q30" s="6">
        <v>1.7122700000000001E-4</v>
      </c>
      <c r="R30" s="6">
        <v>6.6341237999999997E-2</v>
      </c>
      <c r="S30" s="6">
        <v>2.5450655740000001</v>
      </c>
      <c r="T30" s="6">
        <v>0.105528994</v>
      </c>
      <c r="U30" s="6">
        <v>1.495083E-2</v>
      </c>
      <c r="V30" s="6">
        <v>1.490084779</v>
      </c>
      <c r="W30" s="6">
        <v>0.26397910470000002</v>
      </c>
      <c r="X30" s="6">
        <v>6.1244995400999997E-3</v>
      </c>
      <c r="Y30" s="6">
        <v>8.0557582031999999E-3</v>
      </c>
      <c r="Z30" s="6">
        <v>4.6675892296000002E-3</v>
      </c>
      <c r="AA30" s="6">
        <v>8.9899244558999999E-3</v>
      </c>
      <c r="AB30" s="6">
        <v>2.78377714288E-2</v>
      </c>
      <c r="AC30" s="6" t="s">
        <v>431</v>
      </c>
      <c r="AD30" s="6">
        <v>0.13918700000000001</v>
      </c>
      <c r="AE30" s="60"/>
      <c r="AF30" s="26">
        <v>22497.655401858447</v>
      </c>
      <c r="AG30" s="26" t="s">
        <v>433</v>
      </c>
      <c r="AH30" s="26" t="s">
        <v>433</v>
      </c>
      <c r="AI30" s="26">
        <v>978.27309633067659</v>
      </c>
      <c r="AJ30" s="26" t="s">
        <v>433</v>
      </c>
      <c r="AK30" s="26" t="s">
        <v>431</v>
      </c>
      <c r="AL30" s="49" t="s">
        <v>49</v>
      </c>
    </row>
    <row r="31" spans="1:38" s="2" customFormat="1" ht="26.25" customHeight="1" thickBot="1" x14ac:dyDescent="0.25">
      <c r="A31" s="70" t="s">
        <v>78</v>
      </c>
      <c r="B31" s="70" t="s">
        <v>87</v>
      </c>
      <c r="C31" s="71" t="s">
        <v>88</v>
      </c>
      <c r="D31" s="72"/>
      <c r="E31" s="6" t="s">
        <v>431</v>
      </c>
      <c r="F31" s="6">
        <v>3.6904847150000002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189127.24266700001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3.2675699630000001</v>
      </c>
      <c r="J32" s="6">
        <v>5.8605664070000003</v>
      </c>
      <c r="K32" s="6">
        <v>7.9813827399999999</v>
      </c>
      <c r="L32" s="6">
        <v>0.36035577299999999</v>
      </c>
      <c r="M32" s="6" t="s">
        <v>431</v>
      </c>
      <c r="N32" s="6">
        <v>7.0603406729999998</v>
      </c>
      <c r="O32" s="6">
        <v>3.4826521999999999E-2</v>
      </c>
      <c r="P32" s="6" t="s">
        <v>432</v>
      </c>
      <c r="Q32" s="6">
        <v>8.2482960999999994E-2</v>
      </c>
      <c r="R32" s="6">
        <v>2.5935517579999998</v>
      </c>
      <c r="S32" s="6">
        <v>56.597319198999998</v>
      </c>
      <c r="T32" s="6">
        <v>0.42449262399999999</v>
      </c>
      <c r="U32" s="6">
        <v>6.5351401000000003E-2</v>
      </c>
      <c r="V32" s="6">
        <v>25.657240976000001</v>
      </c>
      <c r="W32" s="6" t="s">
        <v>431</v>
      </c>
      <c r="X32" s="6">
        <v>9.2677112916000007E-3</v>
      </c>
      <c r="Y32" s="6">
        <v>4.6197495130000002E-4</v>
      </c>
      <c r="Z32" s="6">
        <v>6.8196302299999997E-4</v>
      </c>
      <c r="AA32" s="6" t="s">
        <v>432</v>
      </c>
      <c r="AB32" s="6">
        <v>1.0411649265199999E-2</v>
      </c>
      <c r="AC32" s="6" t="s">
        <v>431</v>
      </c>
      <c r="AD32" s="6" t="s">
        <v>431</v>
      </c>
      <c r="AE32" s="60"/>
      <c r="AF32" s="26" t="s">
        <v>433</v>
      </c>
      <c r="AG32" s="26" t="s">
        <v>433</v>
      </c>
      <c r="AH32" s="26" t="s">
        <v>433</v>
      </c>
      <c r="AI32" s="26" t="s">
        <v>433</v>
      </c>
      <c r="AJ32" s="26" t="s">
        <v>433</v>
      </c>
      <c r="AK32" s="26">
        <v>362022016.10828686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1.8674419330000001</v>
      </c>
      <c r="J33" s="6">
        <v>3.458225804</v>
      </c>
      <c r="K33" s="6">
        <v>6.9164516020000004</v>
      </c>
      <c r="L33" s="6">
        <v>7.3314384999999996E-2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362022016.10828686</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3.7587431130000001E-3</v>
      </c>
      <c r="X34" s="6">
        <v>2.3249957399999999E-3</v>
      </c>
      <c r="Y34" s="6">
        <v>3.8749929000000002E-3</v>
      </c>
      <c r="Z34" s="6">
        <v>2.6659951152000001E-3</v>
      </c>
      <c r="AA34" s="6">
        <v>6.1224887820000005E-4</v>
      </c>
      <c r="AB34" s="6">
        <v>9.4782326334000005E-3</v>
      </c>
      <c r="AC34" s="6" t="s">
        <v>431</v>
      </c>
      <c r="AD34" s="6" t="s">
        <v>431</v>
      </c>
      <c r="AE34" s="60"/>
      <c r="AF34" s="26">
        <v>3340.2449999999999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17.230077694999999</v>
      </c>
      <c r="F36" s="6">
        <v>0.88220265600000003</v>
      </c>
      <c r="G36" s="6">
        <v>3.0723590459999999</v>
      </c>
      <c r="H36" s="6">
        <v>2.2272540000000001E-3</v>
      </c>
      <c r="I36" s="6">
        <v>0.64486024500000005</v>
      </c>
      <c r="J36" s="6">
        <v>0.72720034099999997</v>
      </c>
      <c r="K36" s="6">
        <v>0.72720034099999997</v>
      </c>
      <c r="L36" s="6">
        <v>0.11935456899999999</v>
      </c>
      <c r="M36" s="6">
        <v>2.35452846</v>
      </c>
      <c r="N36" s="6">
        <v>4.5713337999999999E-2</v>
      </c>
      <c r="O36" s="6">
        <v>4.0517929999999997E-3</v>
      </c>
      <c r="P36" s="6">
        <v>8.6753869999999997E-3</v>
      </c>
      <c r="Q36" s="6">
        <v>5.2747179999999998E-2</v>
      </c>
      <c r="R36" s="6">
        <v>7.4198976999999999E-2</v>
      </c>
      <c r="S36" s="6">
        <v>6.3635906000000006E-2</v>
      </c>
      <c r="T36" s="6">
        <v>3.0151795149999998</v>
      </c>
      <c r="U36" s="6">
        <v>5.7917969999999996E-3</v>
      </c>
      <c r="V36" s="6">
        <v>0.38181542499999999</v>
      </c>
      <c r="W36" s="6">
        <v>7.094333773E-2</v>
      </c>
      <c r="X36" s="6">
        <v>8.9735904199999997E-4</v>
      </c>
      <c r="Y36" s="6">
        <v>4.9217952099999997E-3</v>
      </c>
      <c r="Z36" s="6">
        <v>4.0517952100000004E-3</v>
      </c>
      <c r="AA36" s="6">
        <v>1.0141795209999999E-3</v>
      </c>
      <c r="AB36" s="6">
        <v>1.0885128983E-2</v>
      </c>
      <c r="AC36" s="6">
        <v>3.0674E-2</v>
      </c>
      <c r="AD36" s="6">
        <v>5.8368000000000003E-2</v>
      </c>
      <c r="AE36" s="60"/>
      <c r="AF36" s="26">
        <v>13487.337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7.1425999999999998</v>
      </c>
      <c r="AG37" s="26" t="s">
        <v>431</v>
      </c>
      <c r="AH37" s="26">
        <v>2384.2820000000002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9.2952471263239733</v>
      </c>
      <c r="F39" s="6">
        <v>1.4097700701249387</v>
      </c>
      <c r="G39" s="6">
        <v>7.6175131893965542</v>
      </c>
      <c r="H39" s="6" t="s">
        <v>432</v>
      </c>
      <c r="I39" s="6">
        <v>1.7832809490132058</v>
      </c>
      <c r="J39" s="6">
        <v>2.2295799790132058</v>
      </c>
      <c r="K39" s="6">
        <v>2.6838559590132061</v>
      </c>
      <c r="L39" s="6">
        <v>0.14437909200818669</v>
      </c>
      <c r="M39" s="6">
        <v>6.2344228166783067</v>
      </c>
      <c r="N39" s="6">
        <v>0.68449506699999996</v>
      </c>
      <c r="O39" s="6">
        <v>5.6160916999999998E-2</v>
      </c>
      <c r="P39" s="6">
        <v>3.0350986256909167E-2</v>
      </c>
      <c r="Q39" s="6">
        <v>6.1339730000000002E-2</v>
      </c>
      <c r="R39" s="6">
        <v>0.96501890400000001</v>
      </c>
      <c r="S39" s="6">
        <v>0.16567015800000001</v>
      </c>
      <c r="T39" s="6">
        <v>8.6896522699999998</v>
      </c>
      <c r="U39" s="6">
        <v>1.0949766999999999E-2</v>
      </c>
      <c r="V39" s="6">
        <v>2.109485957</v>
      </c>
      <c r="W39" s="6">
        <v>0.96363196521445826</v>
      </c>
      <c r="X39" s="6">
        <v>9.6713005668176755E-2</v>
      </c>
      <c r="Y39" s="6">
        <v>0.16586194141277896</v>
      </c>
      <c r="Z39" s="6">
        <v>7.4198117360876822E-2</v>
      </c>
      <c r="AA39" s="6">
        <v>6.6065819141056498E-2</v>
      </c>
      <c r="AB39" s="6">
        <v>0.40283888358288905</v>
      </c>
      <c r="AC39" s="6">
        <v>2.6498300055356999E-2</v>
      </c>
      <c r="AD39" s="6">
        <v>0.28013900000000003</v>
      </c>
      <c r="AE39" s="60"/>
      <c r="AF39" s="26">
        <v>48688.411398868077</v>
      </c>
      <c r="AG39" s="26">
        <v>1660.1382012053778</v>
      </c>
      <c r="AH39" s="26">
        <v>86699.941341646394</v>
      </c>
      <c r="AI39" s="26">
        <v>5184.9638635858928</v>
      </c>
      <c r="AJ39" s="26" t="s">
        <v>433</v>
      </c>
      <c r="AK39" s="26" t="s">
        <v>431</v>
      </c>
      <c r="AL39" s="49" t="s">
        <v>49</v>
      </c>
    </row>
    <row r="40" spans="1:38" s="2" customFormat="1" ht="26.25" customHeight="1" thickBot="1" x14ac:dyDescent="0.25">
      <c r="A40" s="70" t="s">
        <v>70</v>
      </c>
      <c r="B40" s="70" t="s">
        <v>105</v>
      </c>
      <c r="C40" s="71" t="s">
        <v>391</v>
      </c>
      <c r="D40" s="72"/>
      <c r="E40" s="6">
        <v>3.0414999000000002E-2</v>
      </c>
      <c r="F40" s="6">
        <v>2.5001789990000001</v>
      </c>
      <c r="G40" s="6">
        <v>2.1999998999999999E-2</v>
      </c>
      <c r="H40" s="6">
        <v>3.2997999999999998E-5</v>
      </c>
      <c r="I40" s="6">
        <v>4.1382000000000002E-2</v>
      </c>
      <c r="J40" s="6">
        <v>4.1382000000000002E-2</v>
      </c>
      <c r="K40" s="6">
        <v>4.1382000000000002E-2</v>
      </c>
      <c r="L40" s="6">
        <v>2.0680030000000001E-3</v>
      </c>
      <c r="M40" s="6">
        <v>6.8287229979999999</v>
      </c>
      <c r="N40" s="6">
        <v>5.5000001E-2</v>
      </c>
      <c r="O40" s="6">
        <v>1.0999500000000001E-4</v>
      </c>
      <c r="P40" s="6" t="s">
        <v>432</v>
      </c>
      <c r="Q40" s="6" t="s">
        <v>432</v>
      </c>
      <c r="R40" s="6">
        <v>5.4999900000000002E-4</v>
      </c>
      <c r="S40" s="6">
        <v>1.8699998999999998E-2</v>
      </c>
      <c r="T40" s="6">
        <v>7.6999900000000005E-4</v>
      </c>
      <c r="U40" s="6">
        <v>1.0999500000000001E-4</v>
      </c>
      <c r="V40" s="6">
        <v>1.1000001000000001E-2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21.37930497</v>
      </c>
      <c r="F41" s="6">
        <v>37.19086772</v>
      </c>
      <c r="G41" s="6">
        <v>10.448951535999999</v>
      </c>
      <c r="H41" s="6">
        <v>7.6045949220000004</v>
      </c>
      <c r="I41" s="6">
        <v>49.636023119999997</v>
      </c>
      <c r="J41" s="6">
        <v>50.775153813999999</v>
      </c>
      <c r="K41" s="6">
        <v>53.008038022000001</v>
      </c>
      <c r="L41" s="6">
        <v>7.8072869589999998</v>
      </c>
      <c r="M41" s="6">
        <v>435.339648754</v>
      </c>
      <c r="N41" s="6">
        <v>3.7410833380000001</v>
      </c>
      <c r="O41" s="6">
        <v>1.390423009</v>
      </c>
      <c r="P41" s="6">
        <v>0.11101601899999999</v>
      </c>
      <c r="Q41" s="6">
        <v>6.2990112000000001E-2</v>
      </c>
      <c r="R41" s="6">
        <v>2.5159234050000001</v>
      </c>
      <c r="S41" s="6">
        <v>0.77627305800000002</v>
      </c>
      <c r="T41" s="6">
        <v>0.30027218500000002</v>
      </c>
      <c r="U41" s="6">
        <v>6.3798757999999997E-2</v>
      </c>
      <c r="V41" s="6">
        <v>55.585269939</v>
      </c>
      <c r="W41" s="6">
        <v>59.173436710181889</v>
      </c>
      <c r="X41" s="6">
        <v>13.599516998210339</v>
      </c>
      <c r="Y41" s="6">
        <v>12.508901960639211</v>
      </c>
      <c r="Z41" s="6">
        <v>4.7567278775698112</v>
      </c>
      <c r="AA41" s="6">
        <v>7.6795599160392101</v>
      </c>
      <c r="AB41" s="6">
        <v>38.544706752458573</v>
      </c>
      <c r="AC41" s="6">
        <v>0.53238099999999999</v>
      </c>
      <c r="AD41" s="6">
        <v>0.75404400000000005</v>
      </c>
      <c r="AE41" s="60"/>
      <c r="AF41" s="26">
        <v>110277.78720000001</v>
      </c>
      <c r="AG41" s="26">
        <v>4399.3</v>
      </c>
      <c r="AH41" s="26">
        <v>129337.26739459546</v>
      </c>
      <c r="AI41" s="26">
        <v>105931.92867659999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20.020960903999999</v>
      </c>
      <c r="F43" s="6">
        <v>1.473357574</v>
      </c>
      <c r="G43" s="6">
        <v>1.010142216</v>
      </c>
      <c r="H43" s="6" t="s">
        <v>432</v>
      </c>
      <c r="I43" s="6">
        <v>0.88057257899999997</v>
      </c>
      <c r="J43" s="6">
        <v>0.88765977299999999</v>
      </c>
      <c r="K43" s="6">
        <v>0.90159698099999996</v>
      </c>
      <c r="L43" s="6">
        <v>0.53376538699999998</v>
      </c>
      <c r="M43" s="6">
        <v>4.6168835460000004</v>
      </c>
      <c r="N43" s="6">
        <v>7.8595298999999993E-2</v>
      </c>
      <c r="O43" s="6">
        <v>3.5873000000000002E-2</v>
      </c>
      <c r="P43" s="6">
        <v>6.5529610000000004E-3</v>
      </c>
      <c r="Q43" s="6">
        <v>5.2607779999999998E-3</v>
      </c>
      <c r="R43" s="6">
        <v>6.7027878999999999E-2</v>
      </c>
      <c r="S43" s="6">
        <v>2.2394376000000001E-2</v>
      </c>
      <c r="T43" s="6">
        <v>3.7836130000000003E-2</v>
      </c>
      <c r="U43" s="6">
        <v>6.3200089999999997E-3</v>
      </c>
      <c r="V43" s="6">
        <v>2.5504566319999999</v>
      </c>
      <c r="W43" s="6">
        <v>0.30931897981037726</v>
      </c>
      <c r="X43" s="6">
        <v>2.7614436798323119E-2</v>
      </c>
      <c r="Y43" s="6">
        <v>4.4485837016069812E-2</v>
      </c>
      <c r="Z43" s="6">
        <v>1.3918597874487735E-2</v>
      </c>
      <c r="AA43" s="6">
        <v>1.1174604053775222E-2</v>
      </c>
      <c r="AB43" s="6">
        <v>9.7193475742655883E-2</v>
      </c>
      <c r="AC43" s="6">
        <v>1.8159999999999999E-2</v>
      </c>
      <c r="AD43" s="6">
        <v>2.7404000000000001E-2</v>
      </c>
      <c r="AE43" s="60"/>
      <c r="AF43" s="26">
        <v>21588.797562562449</v>
      </c>
      <c r="AG43" s="26" t="s">
        <v>433</v>
      </c>
      <c r="AH43" s="26">
        <v>26297.688846880908</v>
      </c>
      <c r="AI43" s="26">
        <v>3061.9999999999995</v>
      </c>
      <c r="AJ43" s="26" t="s">
        <v>433</v>
      </c>
      <c r="AK43" s="26" t="s">
        <v>431</v>
      </c>
      <c r="AL43" s="49" t="s">
        <v>49</v>
      </c>
    </row>
    <row r="44" spans="1:38" s="2" customFormat="1" ht="26.25" customHeight="1" thickBot="1" x14ac:dyDescent="0.25">
      <c r="A44" s="70" t="s">
        <v>70</v>
      </c>
      <c r="B44" s="70" t="s">
        <v>111</v>
      </c>
      <c r="C44" s="71" t="s">
        <v>112</v>
      </c>
      <c r="D44" s="72"/>
      <c r="E44" s="6">
        <v>53.308128578999998</v>
      </c>
      <c r="F44" s="6">
        <v>5.422840689</v>
      </c>
      <c r="G44" s="6">
        <v>5.9434949000000001E-2</v>
      </c>
      <c r="H44" s="6">
        <v>1.9606510000000001E-2</v>
      </c>
      <c r="I44" s="6">
        <v>2.3680169969999998</v>
      </c>
      <c r="J44" s="6">
        <v>2.3680169969999998</v>
      </c>
      <c r="K44" s="6">
        <v>2.3680169969999998</v>
      </c>
      <c r="L44" s="6">
        <v>1.461019002</v>
      </c>
      <c r="M44" s="6">
        <v>23.867037400000001</v>
      </c>
      <c r="N44" s="6" t="s">
        <v>432</v>
      </c>
      <c r="O44" s="6">
        <v>2.4748651999999999E-2</v>
      </c>
      <c r="P44" s="6" t="s">
        <v>432</v>
      </c>
      <c r="Q44" s="6" t="s">
        <v>432</v>
      </c>
      <c r="R44" s="6">
        <v>0.123743298</v>
      </c>
      <c r="S44" s="6">
        <v>4.207272197</v>
      </c>
      <c r="T44" s="6">
        <v>0.17324061700000001</v>
      </c>
      <c r="U44" s="6">
        <v>2.4748651999999999E-2</v>
      </c>
      <c r="V44" s="6">
        <v>2.4748659960000001</v>
      </c>
      <c r="W44" s="6" t="s">
        <v>432</v>
      </c>
      <c r="X44" s="6">
        <v>7.4296169999999995E-2</v>
      </c>
      <c r="Y44" s="6">
        <v>0.12369311</v>
      </c>
      <c r="Z44" s="6">
        <v>8.5135390399999997E-2</v>
      </c>
      <c r="AA44" s="6">
        <v>1.9551441400000001E-2</v>
      </c>
      <c r="AB44" s="6">
        <v>0.30267611179999998</v>
      </c>
      <c r="AC44" s="6" t="s">
        <v>431</v>
      </c>
      <c r="AD44" s="6" t="s">
        <v>431</v>
      </c>
      <c r="AE44" s="60"/>
      <c r="AF44" s="26">
        <v>106661.757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34.552356678000002</v>
      </c>
      <c r="F45" s="6">
        <v>1.614393744</v>
      </c>
      <c r="G45" s="6">
        <v>1.153138389</v>
      </c>
      <c r="H45" s="6">
        <v>4.0359910000000001E-3</v>
      </c>
      <c r="I45" s="6">
        <v>0.74953994899999998</v>
      </c>
      <c r="J45" s="6">
        <v>0.86485379200000001</v>
      </c>
      <c r="K45" s="6">
        <v>0.86485379200000001</v>
      </c>
      <c r="L45" s="6">
        <v>0.232357384</v>
      </c>
      <c r="M45" s="6">
        <v>4.2666120400000001</v>
      </c>
      <c r="N45" s="6">
        <v>7.4953992999999997E-2</v>
      </c>
      <c r="O45" s="6">
        <v>5.7656900000000004E-3</v>
      </c>
      <c r="P45" s="6">
        <v>1.7297074999999999E-2</v>
      </c>
      <c r="Q45" s="6">
        <v>2.3062764999999999E-2</v>
      </c>
      <c r="R45" s="6">
        <v>2.8828461E-2</v>
      </c>
      <c r="S45" s="6">
        <v>0.115313835</v>
      </c>
      <c r="T45" s="6">
        <v>0.57656919200000001</v>
      </c>
      <c r="U45" s="6">
        <v>5.7656900000000004E-3</v>
      </c>
      <c r="V45" s="6">
        <v>0.69188303500000004</v>
      </c>
      <c r="W45" s="6">
        <v>7.4953995245999994E-2</v>
      </c>
      <c r="X45" s="6">
        <v>1.1531383884E-3</v>
      </c>
      <c r="Y45" s="6">
        <v>5.7656919419999996E-3</v>
      </c>
      <c r="Z45" s="6">
        <v>5.7656919419999996E-3</v>
      </c>
      <c r="AA45" s="6">
        <v>5.7656919420000002E-4</v>
      </c>
      <c r="AB45" s="6">
        <v>1.3261091466600001E-2</v>
      </c>
      <c r="AC45" s="6">
        <v>4.6128000000000002E-2</v>
      </c>
      <c r="AD45" s="6">
        <v>2.1915E-2</v>
      </c>
      <c r="AE45" s="60"/>
      <c r="AF45" s="26">
        <v>24850.132000000001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2.6357894599999998</v>
      </c>
      <c r="F47" s="6">
        <v>8.3848252999999998E-2</v>
      </c>
      <c r="G47" s="6">
        <v>0.12911489200000001</v>
      </c>
      <c r="H47" s="6">
        <v>8.9782600000000001E-4</v>
      </c>
      <c r="I47" s="6">
        <v>4.3193140999999997E-2</v>
      </c>
      <c r="J47" s="6">
        <v>4.8114215000000002E-2</v>
      </c>
      <c r="K47" s="6">
        <v>5.2317983999999998E-2</v>
      </c>
      <c r="L47" s="6">
        <v>1.7993084999999999E-2</v>
      </c>
      <c r="M47" s="6">
        <v>0.863182483</v>
      </c>
      <c r="N47" s="6">
        <v>0.148731842</v>
      </c>
      <c r="O47" s="6">
        <v>3.8987400000000001E-4</v>
      </c>
      <c r="P47" s="6">
        <v>8.5645299999999997E-4</v>
      </c>
      <c r="Q47" s="6">
        <v>7.93945E-4</v>
      </c>
      <c r="R47" s="6">
        <v>4.8302309999999999E-3</v>
      </c>
      <c r="S47" s="6">
        <v>7.6105191000000003E-2</v>
      </c>
      <c r="T47" s="6">
        <v>1.9625589999999998E-2</v>
      </c>
      <c r="U47" s="6">
        <v>4.1722100000000001E-4</v>
      </c>
      <c r="V47" s="6">
        <v>6.0341568999999998E-2</v>
      </c>
      <c r="W47" s="6">
        <v>1.4043715003500001E-2</v>
      </c>
      <c r="X47" s="6">
        <v>4.5616434810352415E-4</v>
      </c>
      <c r="Y47" s="6">
        <v>7.4803488195646095E-4</v>
      </c>
      <c r="Z47" s="6">
        <v>6.6517271573970265E-4</v>
      </c>
      <c r="AA47" s="6">
        <v>7.8761964671263118E-3</v>
      </c>
      <c r="AB47" s="6">
        <v>9.7455684123259993E-3</v>
      </c>
      <c r="AC47" s="6">
        <v>1.4430000000000001E-3</v>
      </c>
      <c r="AD47" s="6">
        <v>3.0409999999999999E-3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431</v>
      </c>
      <c r="X49" s="6">
        <v>0.70179548543600001</v>
      </c>
      <c r="Y49" s="6" t="s">
        <v>432</v>
      </c>
      <c r="Z49" s="6" t="s">
        <v>432</v>
      </c>
      <c r="AA49" s="6" t="s">
        <v>432</v>
      </c>
      <c r="AB49" s="6">
        <v>0.70179548543600001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16.172770080999918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0.345878822197</v>
      </c>
      <c r="AL51" s="49" t="s">
        <v>130</v>
      </c>
    </row>
    <row r="52" spans="1:38" s="2" customFormat="1" ht="26.25" customHeight="1" thickBot="1" x14ac:dyDescent="0.25">
      <c r="A52" s="70" t="s">
        <v>119</v>
      </c>
      <c r="B52" s="74" t="s">
        <v>131</v>
      </c>
      <c r="C52" s="76" t="s">
        <v>392</v>
      </c>
      <c r="D52" s="73"/>
      <c r="E52" s="6">
        <v>1.5229516871</v>
      </c>
      <c r="F52" s="6">
        <v>0.52784410504000001</v>
      </c>
      <c r="G52" s="6">
        <v>21.569330151793629</v>
      </c>
      <c r="H52" s="6">
        <v>7.4604312000000001E-3</v>
      </c>
      <c r="I52" s="6">
        <v>0.2019485318</v>
      </c>
      <c r="J52" s="6">
        <v>0.46293430893999998</v>
      </c>
      <c r="K52" s="6">
        <v>0.58911183345999996</v>
      </c>
      <c r="L52" s="6">
        <v>3.1316284000000003E-4</v>
      </c>
      <c r="M52" s="6">
        <v>0.48453896336069741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1.47779514873352E-4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65.189930000000004</v>
      </c>
      <c r="AL52" s="49" t="s">
        <v>132</v>
      </c>
    </row>
    <row r="53" spans="1:38" s="2" customFormat="1" ht="26.25" customHeight="1" thickBot="1" x14ac:dyDescent="0.25">
      <c r="A53" s="70" t="s">
        <v>119</v>
      </c>
      <c r="B53" s="74" t="s">
        <v>133</v>
      </c>
      <c r="C53" s="76" t="s">
        <v>134</v>
      </c>
      <c r="D53" s="73"/>
      <c r="E53" s="6" t="s">
        <v>431</v>
      </c>
      <c r="F53" s="6">
        <v>3.7680012249999999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40.170534959999991</v>
      </c>
      <c r="AL53" s="49" t="s">
        <v>135</v>
      </c>
    </row>
    <row r="54" spans="1:38" s="2" customFormat="1" ht="37.5" customHeight="1" thickBot="1" x14ac:dyDescent="0.25">
      <c r="A54" s="70" t="s">
        <v>119</v>
      </c>
      <c r="B54" s="74" t="s">
        <v>136</v>
      </c>
      <c r="C54" s="76" t="s">
        <v>137</v>
      </c>
      <c r="D54" s="73"/>
      <c r="E54" s="6" t="s">
        <v>431</v>
      </c>
      <c r="F54" s="6">
        <v>1.3460265900403163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3.2859701251400003E-2</v>
      </c>
      <c r="AL54" s="49" t="s">
        <v>419</v>
      </c>
    </row>
    <row r="55" spans="1:38" s="2" customFormat="1" ht="26.25" customHeight="1" thickBot="1" x14ac:dyDescent="0.25">
      <c r="A55" s="70" t="s">
        <v>119</v>
      </c>
      <c r="B55" s="74" t="s">
        <v>138</v>
      </c>
      <c r="C55" s="76" t="s">
        <v>139</v>
      </c>
      <c r="D55" s="73"/>
      <c r="E55" s="6">
        <v>3.333581184064653</v>
      </c>
      <c r="F55" s="6">
        <v>0.99790874359086679</v>
      </c>
      <c r="G55" s="6">
        <v>3.1052721086947388</v>
      </c>
      <c r="H55" s="6" t="s">
        <v>432</v>
      </c>
      <c r="I55" s="6">
        <v>1.8774511399999989E-2</v>
      </c>
      <c r="J55" s="6">
        <v>1.8774511399999989E-2</v>
      </c>
      <c r="K55" s="6">
        <v>1.8774511399999989E-2</v>
      </c>
      <c r="L55" s="6">
        <v>4.6936278499999998E-4</v>
      </c>
      <c r="M55" s="6">
        <v>1.5683542304027958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5657.875</v>
      </c>
      <c r="AG55" s="26" t="s">
        <v>431</v>
      </c>
      <c r="AH55" s="26">
        <v>5789.0462203448433</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0.68447409800000003</v>
      </c>
      <c r="J59" s="6">
        <v>0.78125345800000001</v>
      </c>
      <c r="K59" s="6">
        <v>0.88656408200000003</v>
      </c>
      <c r="L59" s="6">
        <v>1.1705393711999999E-3</v>
      </c>
      <c r="M59" s="6" t="s">
        <v>432</v>
      </c>
      <c r="N59" s="6">
        <v>7.4372383121999999</v>
      </c>
      <c r="O59" s="6">
        <v>0.36208634771999998</v>
      </c>
      <c r="P59" s="6">
        <v>3.1629060000000001E-3</v>
      </c>
      <c r="Q59" s="6">
        <v>0.79109915200000003</v>
      </c>
      <c r="R59" s="6">
        <v>0.98585679904000001</v>
      </c>
      <c r="S59" s="6">
        <v>1.6941869719999999E-2</v>
      </c>
      <c r="T59" s="6">
        <v>1.3678901211200001</v>
      </c>
      <c r="U59" s="6">
        <v>3.7865663599200001</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4410.1750000000002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0.53892537900000004</v>
      </c>
      <c r="J60" s="6">
        <v>5.3892537980000004</v>
      </c>
      <c r="K60" s="6">
        <v>10.994077752999999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107785.076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0.1180648</v>
      </c>
      <c r="J61" s="6">
        <v>1.1806479990000001</v>
      </c>
      <c r="K61" s="6">
        <v>2.35548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14540000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2.2453556999999999E-2</v>
      </c>
      <c r="J62" s="6">
        <v>0.22453557599999999</v>
      </c>
      <c r="K62" s="6">
        <v>0.44907115199999997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37422.595999999998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539.81500000000005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661.90599999999995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8.7606384121546199</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0.34512214299999999</v>
      </c>
      <c r="K73" s="6">
        <v>0.40602605000000003</v>
      </c>
      <c r="L73" s="6">
        <v>2.4361562999999999E-2</v>
      </c>
      <c r="M73" s="6" t="s">
        <v>431</v>
      </c>
      <c r="N73" s="6">
        <v>0.21312282699999999</v>
      </c>
      <c r="O73" s="6">
        <v>6.4733569999999999E-3</v>
      </c>
      <c r="P73" s="6" t="s">
        <v>432</v>
      </c>
      <c r="Q73" s="6">
        <v>1.5104499E-2</v>
      </c>
      <c r="R73" s="6">
        <v>4.1495880000000001E-3</v>
      </c>
      <c r="S73" s="6">
        <v>8.1331919999999992E-3</v>
      </c>
      <c r="T73" s="6">
        <v>1.991802E-3</v>
      </c>
      <c r="U73" s="6" t="s">
        <v>432</v>
      </c>
      <c r="V73" s="6">
        <v>1.030757597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406.02605</v>
      </c>
      <c r="AL73" s="49" t="s">
        <v>184</v>
      </c>
    </row>
    <row r="74" spans="1:38" s="2" customFormat="1" ht="26.25" customHeight="1" thickBot="1" x14ac:dyDescent="0.25">
      <c r="A74" s="70" t="s">
        <v>53</v>
      </c>
      <c r="B74" s="70" t="s">
        <v>185</v>
      </c>
      <c r="C74" s="71" t="s">
        <v>186</v>
      </c>
      <c r="D74" s="72"/>
      <c r="E74" s="6">
        <v>0.35325912300000001</v>
      </c>
      <c r="F74" s="6" t="s">
        <v>431</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431</v>
      </c>
      <c r="U74" s="6" t="s">
        <v>432</v>
      </c>
      <c r="V74" s="6" t="s">
        <v>431</v>
      </c>
      <c r="W74" s="6">
        <v>10.80898</v>
      </c>
      <c r="X74" s="6">
        <v>1.0969364770000001</v>
      </c>
      <c r="Y74" s="6">
        <v>1.085276927</v>
      </c>
      <c r="Z74" s="6">
        <v>1.085276927</v>
      </c>
      <c r="AA74" s="6">
        <v>0.13440684529999999</v>
      </c>
      <c r="AB74" s="6">
        <v>3.4018971762999999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0.86731499999999995</v>
      </c>
      <c r="H76" s="6" t="s">
        <v>432</v>
      </c>
      <c r="I76" s="6">
        <v>1.387704E-3</v>
      </c>
      <c r="J76" s="6">
        <v>2.775408E-3</v>
      </c>
      <c r="K76" s="6">
        <v>3.469261E-3</v>
      </c>
      <c r="L76" s="6" t="s">
        <v>432</v>
      </c>
      <c r="M76" s="6" t="s">
        <v>432</v>
      </c>
      <c r="N76" s="6">
        <v>0.19080930099999999</v>
      </c>
      <c r="O76" s="6">
        <v>8.6731499999999993E-3</v>
      </c>
      <c r="P76" s="6" t="s">
        <v>432</v>
      </c>
      <c r="Q76" s="6">
        <v>5.2038899999999999E-2</v>
      </c>
      <c r="R76" s="6" t="s">
        <v>432</v>
      </c>
      <c r="S76" s="6" t="s">
        <v>432</v>
      </c>
      <c r="T76" s="6" t="s">
        <v>432</v>
      </c>
      <c r="U76" s="6" t="s">
        <v>432</v>
      </c>
      <c r="V76" s="6">
        <v>8.6731499999999993E-3</v>
      </c>
      <c r="W76" s="6">
        <v>0.55508159999999995</v>
      </c>
      <c r="X76" s="6" t="s">
        <v>432</v>
      </c>
      <c r="Y76" s="6" t="s">
        <v>432</v>
      </c>
      <c r="Z76" s="6" t="s">
        <v>432</v>
      </c>
      <c r="AA76" s="6" t="s">
        <v>432</v>
      </c>
      <c r="AB76" s="6" t="s">
        <v>432</v>
      </c>
      <c r="AC76" s="6" t="s">
        <v>432</v>
      </c>
      <c r="AD76" s="6">
        <v>4.5100000000000001E-4</v>
      </c>
      <c r="AE76" s="60"/>
      <c r="AF76" s="26" t="s">
        <v>431</v>
      </c>
      <c r="AG76" s="26" t="s">
        <v>431</v>
      </c>
      <c r="AH76" s="26" t="s">
        <v>431</v>
      </c>
      <c r="AI76" s="26" t="s">
        <v>431</v>
      </c>
      <c r="AJ76" s="26" t="s">
        <v>431</v>
      </c>
      <c r="AK76" s="26">
        <v>173.46299999999999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47.396370545000003</v>
      </c>
      <c r="G82" s="6" t="s">
        <v>431</v>
      </c>
      <c r="H82" s="6" t="s">
        <v>431</v>
      </c>
      <c r="I82" s="6" t="s">
        <v>432</v>
      </c>
      <c r="J82" s="6" t="s">
        <v>431</v>
      </c>
      <c r="K82" s="6" t="s">
        <v>431</v>
      </c>
      <c r="L82" s="6" t="s">
        <v>431</v>
      </c>
      <c r="M82" s="6" t="s">
        <v>431</v>
      </c>
      <c r="N82" s="6" t="s">
        <v>431</v>
      </c>
      <c r="O82" s="6" t="s">
        <v>431</v>
      </c>
      <c r="P82" s="6">
        <v>0.168623671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0.65916666099999999</v>
      </c>
      <c r="G83" s="6" t="s">
        <v>432</v>
      </c>
      <c r="H83" s="6" t="s">
        <v>431</v>
      </c>
      <c r="I83" s="6">
        <v>2.9483331000000002E-2</v>
      </c>
      <c r="J83" s="6">
        <v>0.43016666999999997</v>
      </c>
      <c r="K83" s="6">
        <v>0.76849999599999996</v>
      </c>
      <c r="L83" s="6">
        <v>1.680551E-3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3.3152468999999997E-2</v>
      </c>
      <c r="G84" s="6" t="s">
        <v>431</v>
      </c>
      <c r="H84" s="6" t="s">
        <v>431</v>
      </c>
      <c r="I84" s="6">
        <v>2.0401523000000001E-2</v>
      </c>
      <c r="J84" s="6">
        <v>0.102007601</v>
      </c>
      <c r="K84" s="6">
        <v>0.40803039299999999</v>
      </c>
      <c r="L84" s="6">
        <v>2.6520000000000002E-6</v>
      </c>
      <c r="M84" s="6">
        <v>2.4226780000000002E-3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255019</v>
      </c>
      <c r="AL84" s="49" t="s">
        <v>412</v>
      </c>
    </row>
    <row r="85" spans="1:38" s="2" customFormat="1" ht="26.25" customHeight="1" thickBot="1" x14ac:dyDescent="0.25">
      <c r="A85" s="70" t="s">
        <v>208</v>
      </c>
      <c r="B85" s="76" t="s">
        <v>215</v>
      </c>
      <c r="C85" s="82" t="s">
        <v>403</v>
      </c>
      <c r="D85" s="72"/>
      <c r="E85" s="6" t="s">
        <v>431</v>
      </c>
      <c r="F85" s="6">
        <v>68.36673704579691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444.84561539999999</v>
      </c>
      <c r="AL85" s="49" t="s">
        <v>216</v>
      </c>
    </row>
    <row r="86" spans="1:38" s="2" customFormat="1" ht="26.25" customHeight="1" thickBot="1" x14ac:dyDescent="0.25">
      <c r="A86" s="70" t="s">
        <v>208</v>
      </c>
      <c r="B86" s="76" t="s">
        <v>217</v>
      </c>
      <c r="C86" s="80" t="s">
        <v>218</v>
      </c>
      <c r="D86" s="72"/>
      <c r="E86" s="6" t="s">
        <v>431</v>
      </c>
      <c r="F86" s="6">
        <v>20.030985930896765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0.29907182100000002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0.43387632659999997</v>
      </c>
      <c r="AL87" s="49" t="s">
        <v>219</v>
      </c>
    </row>
    <row r="88" spans="1:38" s="2" customFormat="1" ht="26.25" customHeight="1" thickBot="1" x14ac:dyDescent="0.25">
      <c r="A88" s="70" t="s">
        <v>208</v>
      </c>
      <c r="B88" s="76" t="s">
        <v>222</v>
      </c>
      <c r="C88" s="80" t="s">
        <v>223</v>
      </c>
      <c r="D88" s="72"/>
      <c r="E88" s="6" t="s">
        <v>432</v>
      </c>
      <c r="F88" s="6">
        <v>45.658856954000001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13.502759940000001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12.701457588306329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0.151585625</v>
      </c>
      <c r="F91" s="6">
        <v>0.40480307799999998</v>
      </c>
      <c r="G91" s="6">
        <v>1.2068637E-2</v>
      </c>
      <c r="H91" s="6">
        <v>0.34709354799999997</v>
      </c>
      <c r="I91" s="6">
        <v>2.4657635450000002</v>
      </c>
      <c r="J91" s="6">
        <v>2.6575030050000001</v>
      </c>
      <c r="K91" s="6">
        <v>2.697105708</v>
      </c>
      <c r="L91" s="6">
        <v>1.0161895510000001</v>
      </c>
      <c r="M91" s="6">
        <v>4.6369717980000003</v>
      </c>
      <c r="N91" s="6">
        <v>3.1330490000000002E-3</v>
      </c>
      <c r="O91" s="6">
        <v>0.45164571599999997</v>
      </c>
      <c r="P91" s="6">
        <v>2.2999999999999999E-7</v>
      </c>
      <c r="Q91" s="6">
        <v>5.3170000000000001E-6</v>
      </c>
      <c r="R91" s="6">
        <v>6.2346000000000002E-5</v>
      </c>
      <c r="S91" s="6">
        <v>0.45341413000000003</v>
      </c>
      <c r="T91" s="6">
        <v>0.225939785</v>
      </c>
      <c r="U91" s="6" t="s">
        <v>432</v>
      </c>
      <c r="V91" s="6">
        <v>0.22685892099999999</v>
      </c>
      <c r="W91" s="6">
        <v>8.3637E-3</v>
      </c>
      <c r="X91" s="6">
        <v>9.2837070000000004E-3</v>
      </c>
      <c r="Y91" s="6">
        <v>3.7636649999999998E-3</v>
      </c>
      <c r="Z91" s="6">
        <v>3.7636649999999998E-3</v>
      </c>
      <c r="AA91" s="6">
        <v>3.7636649999999998E-3</v>
      </c>
      <c r="AB91" s="6">
        <v>2.0574702E-2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20.172339704999999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9177.6134487500003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0.482408067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2458.9870000000001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7.7829999999999996E-2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0.88122363299999995</v>
      </c>
      <c r="F99" s="6">
        <v>22.472711919000002</v>
      </c>
      <c r="G99" s="6" t="s">
        <v>431</v>
      </c>
      <c r="H99" s="6">
        <v>31.231591741999999</v>
      </c>
      <c r="I99" s="6">
        <v>0.34822734999999999</v>
      </c>
      <c r="J99" s="6">
        <v>0.53508104999999995</v>
      </c>
      <c r="K99" s="6">
        <v>1.1720823</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849.33500000000004</v>
      </c>
      <c r="AL99" s="49" t="s">
        <v>245</v>
      </c>
    </row>
    <row r="100" spans="1:38" s="2" customFormat="1" ht="26.25" customHeight="1" thickBot="1" x14ac:dyDescent="0.25">
      <c r="A100" s="70" t="s">
        <v>243</v>
      </c>
      <c r="B100" s="70" t="s">
        <v>246</v>
      </c>
      <c r="C100" s="71" t="s">
        <v>408</v>
      </c>
      <c r="D100" s="84"/>
      <c r="E100" s="6">
        <v>1.0730358980000001</v>
      </c>
      <c r="F100" s="6">
        <v>16.334341092999999</v>
      </c>
      <c r="G100" s="6" t="s">
        <v>431</v>
      </c>
      <c r="H100" s="6">
        <v>31.057877605000002</v>
      </c>
      <c r="I100" s="6">
        <v>0.31765806000000002</v>
      </c>
      <c r="J100" s="6">
        <v>0.47648709</v>
      </c>
      <c r="K100" s="6">
        <v>1.0412125299999999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5210.6260017647674</v>
      </c>
      <c r="AL100" s="49" t="s">
        <v>245</v>
      </c>
    </row>
    <row r="101" spans="1:38" s="2" customFormat="1" ht="26.25" customHeight="1" thickBot="1" x14ac:dyDescent="0.25">
      <c r="A101" s="70" t="s">
        <v>243</v>
      </c>
      <c r="B101" s="70" t="s">
        <v>247</v>
      </c>
      <c r="C101" s="71" t="s">
        <v>248</v>
      </c>
      <c r="D101" s="84"/>
      <c r="E101" s="6">
        <v>0.323848623</v>
      </c>
      <c r="F101" s="6">
        <v>1.2872082039999999</v>
      </c>
      <c r="G101" s="6" t="s">
        <v>431</v>
      </c>
      <c r="H101" s="6">
        <v>8.7580835449999999</v>
      </c>
      <c r="I101" s="6">
        <v>8.5619920000000002E-2</v>
      </c>
      <c r="J101" s="6">
        <v>0.25685975999999999</v>
      </c>
      <c r="K101" s="6">
        <v>0.59933943999999995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15431.799000000001</v>
      </c>
      <c r="AL101" s="49" t="s">
        <v>245</v>
      </c>
    </row>
    <row r="102" spans="1:38" s="2" customFormat="1" ht="26.25" customHeight="1" thickBot="1" x14ac:dyDescent="0.25">
      <c r="A102" s="70" t="s">
        <v>243</v>
      </c>
      <c r="B102" s="70" t="s">
        <v>249</v>
      </c>
      <c r="C102" s="71" t="s">
        <v>386</v>
      </c>
      <c r="D102" s="84"/>
      <c r="E102" s="6">
        <v>0.34639302599999999</v>
      </c>
      <c r="F102" s="6">
        <v>12.395380444000001</v>
      </c>
      <c r="G102" s="6" t="s">
        <v>431</v>
      </c>
      <c r="H102" s="6">
        <v>63.131708107999998</v>
      </c>
      <c r="I102" s="6">
        <v>0.16079226399999999</v>
      </c>
      <c r="J102" s="6">
        <v>3.6070115</v>
      </c>
      <c r="K102" s="6">
        <v>25.554966740000001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25994.642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0.19631794599999999</v>
      </c>
      <c r="F104" s="6">
        <v>0.62806944899999995</v>
      </c>
      <c r="G104" s="6" t="s">
        <v>431</v>
      </c>
      <c r="H104" s="6">
        <v>4.7739454490000002</v>
      </c>
      <c r="I104" s="6">
        <v>3.1821599999999998E-2</v>
      </c>
      <c r="J104" s="6">
        <v>9.5464800000000002E-2</v>
      </c>
      <c r="K104" s="6">
        <v>0.22275120000000001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2704.2289999999998</v>
      </c>
      <c r="AL104" s="49" t="s">
        <v>245</v>
      </c>
    </row>
    <row r="105" spans="1:38" s="2" customFormat="1" ht="26.25" customHeight="1" thickBot="1" x14ac:dyDescent="0.25">
      <c r="A105" s="70" t="s">
        <v>243</v>
      </c>
      <c r="B105" s="70" t="s">
        <v>254</v>
      </c>
      <c r="C105" s="71" t="s">
        <v>255</v>
      </c>
      <c r="D105" s="84"/>
      <c r="E105" s="6">
        <v>0.18396105400000001</v>
      </c>
      <c r="F105" s="6">
        <v>1.078440531</v>
      </c>
      <c r="G105" s="6" t="s">
        <v>431</v>
      </c>
      <c r="H105" s="6">
        <v>4.8757568640000004</v>
      </c>
      <c r="I105" s="6">
        <v>3.3732858999999997E-2</v>
      </c>
      <c r="J105" s="6">
        <v>5.3008769999999997E-2</v>
      </c>
      <c r="K105" s="6">
        <v>0.11565550300000001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597.59299998322001</v>
      </c>
      <c r="AL105" s="49" t="s">
        <v>245</v>
      </c>
    </row>
    <row r="106" spans="1:38" s="2" customFormat="1" ht="26.25" customHeight="1" thickBot="1" x14ac:dyDescent="0.25">
      <c r="A106" s="70" t="s">
        <v>243</v>
      </c>
      <c r="B106" s="70" t="s">
        <v>256</v>
      </c>
      <c r="C106" s="71" t="s">
        <v>257</v>
      </c>
      <c r="D106" s="84"/>
      <c r="E106" s="6">
        <v>1.679987E-3</v>
      </c>
      <c r="F106" s="6">
        <v>6.3030981999999999E-2</v>
      </c>
      <c r="G106" s="6" t="s">
        <v>431</v>
      </c>
      <c r="H106" s="6">
        <v>6.9757951999999998E-2</v>
      </c>
      <c r="I106" s="6">
        <v>1.3153780000000001E-3</v>
      </c>
      <c r="J106" s="6">
        <v>2.104608E-3</v>
      </c>
      <c r="K106" s="6">
        <v>4.4722939999999999E-3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42.404000000000003</v>
      </c>
      <c r="AL106" s="49" t="s">
        <v>245</v>
      </c>
    </row>
    <row r="107" spans="1:38" s="2" customFormat="1" ht="26.25" customHeight="1" thickBot="1" x14ac:dyDescent="0.25">
      <c r="A107" s="70" t="s">
        <v>243</v>
      </c>
      <c r="B107" s="70" t="s">
        <v>258</v>
      </c>
      <c r="C107" s="71" t="s">
        <v>379</v>
      </c>
      <c r="D107" s="84"/>
      <c r="E107" s="6">
        <v>0.56062432600000001</v>
      </c>
      <c r="F107" s="6">
        <v>1.896237628</v>
      </c>
      <c r="G107" s="6" t="s">
        <v>431</v>
      </c>
      <c r="H107" s="6">
        <v>6.8404673699999998</v>
      </c>
      <c r="I107" s="6">
        <v>0.139538997</v>
      </c>
      <c r="J107" s="6">
        <v>1.86051996</v>
      </c>
      <c r="K107" s="6">
        <v>8.83746981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46512.999000000003</v>
      </c>
      <c r="AL107" s="49" t="s">
        <v>245</v>
      </c>
    </row>
    <row r="108" spans="1:38" s="2" customFormat="1" ht="26.25" customHeight="1" thickBot="1" x14ac:dyDescent="0.25">
      <c r="A108" s="70" t="s">
        <v>243</v>
      </c>
      <c r="B108" s="70" t="s">
        <v>259</v>
      </c>
      <c r="C108" s="71" t="s">
        <v>380</v>
      </c>
      <c r="D108" s="84"/>
      <c r="E108" s="6">
        <v>1.0136278919999999</v>
      </c>
      <c r="F108" s="6">
        <v>13.252133756999999</v>
      </c>
      <c r="G108" s="6" t="s">
        <v>431</v>
      </c>
      <c r="H108" s="6">
        <v>21.355340090999999</v>
      </c>
      <c r="I108" s="6">
        <v>0.15955963200000001</v>
      </c>
      <c r="J108" s="6">
        <v>1.5955963200000001</v>
      </c>
      <c r="K108" s="6">
        <v>3.1911926400000001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79779.816000000006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0.47281267199999999</v>
      </c>
      <c r="F110" s="6">
        <v>3.8890233589999998</v>
      </c>
      <c r="G110" s="6" t="s">
        <v>431</v>
      </c>
      <c r="H110" s="6">
        <v>13.649917397999999</v>
      </c>
      <c r="I110" s="6">
        <v>0.39103295999999999</v>
      </c>
      <c r="J110" s="6">
        <v>2.1506812800000001</v>
      </c>
      <c r="K110" s="6">
        <v>2.1506812800000001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19551.648000000001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44.075799990999997</v>
      </c>
      <c r="F112" s="6" t="s">
        <v>431</v>
      </c>
      <c r="G112" s="6" t="s">
        <v>431</v>
      </c>
      <c r="H112" s="6">
        <v>85.818559210000004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1101895000</v>
      </c>
      <c r="AL112" s="49" t="s">
        <v>418</v>
      </c>
    </row>
    <row r="113" spans="1:38" s="2" customFormat="1" ht="26.25" customHeight="1" thickBot="1" x14ac:dyDescent="0.25">
      <c r="A113" s="70" t="s">
        <v>263</v>
      </c>
      <c r="B113" s="85" t="s">
        <v>266</v>
      </c>
      <c r="C113" s="86" t="s">
        <v>267</v>
      </c>
      <c r="D113" s="72"/>
      <c r="E113" s="6">
        <v>16.393062125</v>
      </c>
      <c r="F113" s="6">
        <v>69.227181064999996</v>
      </c>
      <c r="G113" s="6" t="s">
        <v>431</v>
      </c>
      <c r="H113" s="6">
        <v>119.111736855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0.70562546699999995</v>
      </c>
      <c r="F114" s="6" t="s">
        <v>431</v>
      </c>
      <c r="G114" s="6" t="s">
        <v>431</v>
      </c>
      <c r="H114" s="6">
        <v>2.2932827850000002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0.46074079600000001</v>
      </c>
      <c r="F115" s="6" t="s">
        <v>431</v>
      </c>
      <c r="G115" s="6" t="s">
        <v>431</v>
      </c>
      <c r="H115" s="6">
        <v>0.92148160000000001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11.483927831000001</v>
      </c>
      <c r="F116" s="6">
        <v>1.340698527</v>
      </c>
      <c r="G116" s="6" t="s">
        <v>431</v>
      </c>
      <c r="H116" s="6">
        <v>32.453951365999998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1.044760355</v>
      </c>
      <c r="J119" s="6">
        <v>27.163769210000002</v>
      </c>
      <c r="K119" s="6">
        <v>27.163769210000002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10.606642906999999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10.101635999999999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0.77613111099999998</v>
      </c>
      <c r="F123" s="6">
        <v>0.16872415800000001</v>
      </c>
      <c r="G123" s="6">
        <v>0.16872415800000001</v>
      </c>
      <c r="H123" s="6">
        <v>0.80987594699999998</v>
      </c>
      <c r="I123" s="6">
        <v>1.822220876</v>
      </c>
      <c r="J123" s="6">
        <v>1.923455371</v>
      </c>
      <c r="K123" s="6">
        <v>1.957200203</v>
      </c>
      <c r="L123" s="6">
        <v>0.16872415800000001</v>
      </c>
      <c r="M123" s="6">
        <v>22.507802302999998</v>
      </c>
      <c r="N123" s="6">
        <v>3.7119313000000001E-2</v>
      </c>
      <c r="O123" s="6">
        <v>0.29695451099999998</v>
      </c>
      <c r="P123" s="6">
        <v>4.7242762000000001E-2</v>
      </c>
      <c r="Q123" s="6">
        <v>2.159668E-3</v>
      </c>
      <c r="R123" s="6">
        <v>2.6995865000000001E-2</v>
      </c>
      <c r="S123" s="6">
        <v>2.4633728000000001E-2</v>
      </c>
      <c r="T123" s="6">
        <v>1.7547310999999999E-2</v>
      </c>
      <c r="U123" s="6">
        <v>6.7489669999999998E-3</v>
      </c>
      <c r="V123" s="6">
        <v>0.188971057</v>
      </c>
      <c r="W123" s="6">
        <v>0.16872415519875256</v>
      </c>
      <c r="X123" s="6">
        <v>0.13261718598621949</v>
      </c>
      <c r="Y123" s="6">
        <v>0.37018079650606311</v>
      </c>
      <c r="Z123" s="6">
        <v>0.15792580926603239</v>
      </c>
      <c r="AA123" s="6">
        <v>0.11338263229356171</v>
      </c>
      <c r="AB123" s="6">
        <v>0.77410642405187668</v>
      </c>
      <c r="AC123" s="6" t="s">
        <v>431</v>
      </c>
      <c r="AD123" s="6" t="s">
        <v>431</v>
      </c>
      <c r="AE123" s="60"/>
      <c r="AF123" s="26" t="s">
        <v>431</v>
      </c>
      <c r="AG123" s="26" t="s">
        <v>431</v>
      </c>
      <c r="AH123" s="26" t="s">
        <v>431</v>
      </c>
      <c r="AI123" s="26" t="s">
        <v>431</v>
      </c>
      <c r="AJ123" s="26" t="s">
        <v>431</v>
      </c>
      <c r="AK123" s="26">
        <v>24687.159357618715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2.2295895E-2</v>
      </c>
      <c r="F125" s="6">
        <v>3.9843231769999998</v>
      </c>
      <c r="G125" s="6" t="s">
        <v>431</v>
      </c>
      <c r="H125" s="6" t="s">
        <v>432</v>
      </c>
      <c r="I125" s="6">
        <v>9.6972970000000006E-3</v>
      </c>
      <c r="J125" s="6">
        <v>1.2103427E-2</v>
      </c>
      <c r="K125" s="6">
        <v>1.5259861E-2</v>
      </c>
      <c r="L125" s="6" t="s">
        <v>431</v>
      </c>
      <c r="M125" s="6">
        <v>0.41176995500000002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12936.202652590197</v>
      </c>
      <c r="AL125" s="49" t="s">
        <v>425</v>
      </c>
    </row>
    <row r="126" spans="1:38" s="2" customFormat="1" ht="26.25" customHeight="1" thickBot="1" x14ac:dyDescent="0.25">
      <c r="A126" s="70" t="s">
        <v>288</v>
      </c>
      <c r="B126" s="70" t="s">
        <v>291</v>
      </c>
      <c r="C126" s="71" t="s">
        <v>292</v>
      </c>
      <c r="D126" s="72"/>
      <c r="E126" s="6" t="s">
        <v>432</v>
      </c>
      <c r="F126" s="6" t="s">
        <v>432</v>
      </c>
      <c r="G126" s="6" t="s">
        <v>432</v>
      </c>
      <c r="H126" s="6">
        <v>0.83366784000000005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3473.616</v>
      </c>
      <c r="AL126" s="49" t="s">
        <v>424</v>
      </c>
    </row>
    <row r="127" spans="1:38" s="2" customFormat="1" ht="26.25" customHeight="1" thickBot="1" x14ac:dyDescent="0.25">
      <c r="A127" s="70" t="s">
        <v>288</v>
      </c>
      <c r="B127" s="70" t="s">
        <v>293</v>
      </c>
      <c r="C127" s="71" t="s">
        <v>294</v>
      </c>
      <c r="D127" s="72"/>
      <c r="E127" s="6">
        <v>5.0801479999999996E-3</v>
      </c>
      <c r="F127" s="6" t="s">
        <v>432</v>
      </c>
      <c r="G127" s="6" t="s">
        <v>432</v>
      </c>
      <c r="H127" s="6">
        <v>0.36594552800000002</v>
      </c>
      <c r="I127" s="6">
        <v>2.112273E-3</v>
      </c>
      <c r="J127" s="6">
        <v>2.112273E-3</v>
      </c>
      <c r="K127" s="6">
        <v>2.112273E-3</v>
      </c>
      <c r="L127" s="6" t="s">
        <v>432</v>
      </c>
      <c r="M127" s="6">
        <v>9.3822322E-2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13.307110101178999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5.5992999999999998E-3</v>
      </c>
      <c r="F132" s="6">
        <v>2.6339107E-2</v>
      </c>
      <c r="G132" s="6">
        <v>0.15678040100000001</v>
      </c>
      <c r="H132" s="6" t="s">
        <v>432</v>
      </c>
      <c r="I132" s="6">
        <v>2.4636900000000002E-3</v>
      </c>
      <c r="J132" s="6">
        <v>9.182852E-3</v>
      </c>
      <c r="K132" s="6">
        <v>0.116465441</v>
      </c>
      <c r="L132" s="6">
        <v>8.6229000000000004E-5</v>
      </c>
      <c r="M132" s="6">
        <v>3.4715658000000003E-2</v>
      </c>
      <c r="N132" s="6">
        <v>0.111985999</v>
      </c>
      <c r="O132" s="6">
        <v>3.5835520000000003E-2</v>
      </c>
      <c r="P132" s="6">
        <v>5.151358E-3</v>
      </c>
      <c r="Q132" s="6">
        <v>1.0526683E-2</v>
      </c>
      <c r="R132" s="6">
        <v>3.1356081000000001E-2</v>
      </c>
      <c r="S132" s="6">
        <v>8.9588802999999995E-2</v>
      </c>
      <c r="T132" s="6">
        <v>1.7917758999999998E-2</v>
      </c>
      <c r="U132" s="6">
        <v>3.3595899999999999E-4</v>
      </c>
      <c r="V132" s="6">
        <v>0.14782151700000001</v>
      </c>
      <c r="W132" s="6">
        <v>10.414698</v>
      </c>
      <c r="X132" s="6">
        <v>2.8556429999999999E-5</v>
      </c>
      <c r="Y132" s="6">
        <v>3.9195100000000002E-6</v>
      </c>
      <c r="Z132" s="6">
        <v>3.4155729999999998E-5</v>
      </c>
      <c r="AA132" s="6">
        <v>5.5992999999999999E-6</v>
      </c>
      <c r="AB132" s="6">
        <v>7.2230970000000005E-5</v>
      </c>
      <c r="AC132" s="6">
        <v>1.0526000000000001E-2</v>
      </c>
      <c r="AD132" s="6">
        <v>1.0078E-2</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0.114296326</v>
      </c>
      <c r="F133" s="6">
        <v>1.8010299999999999E-3</v>
      </c>
      <c r="G133" s="6">
        <v>1.5655136E-2</v>
      </c>
      <c r="H133" s="6" t="s">
        <v>431</v>
      </c>
      <c r="I133" s="6">
        <v>4.80737E-3</v>
      </c>
      <c r="J133" s="6">
        <v>4.80737E-3</v>
      </c>
      <c r="K133" s="6">
        <v>5.3421420000000002E-3</v>
      </c>
      <c r="L133" s="6" t="s">
        <v>432</v>
      </c>
      <c r="M133" s="6" t="s">
        <v>434</v>
      </c>
      <c r="N133" s="6">
        <v>4.1603860000000003E-3</v>
      </c>
      <c r="O133" s="6">
        <v>6.9686100000000001E-4</v>
      </c>
      <c r="P133" s="6">
        <v>0.20642608900000001</v>
      </c>
      <c r="Q133" s="6">
        <v>1.885547E-3</v>
      </c>
      <c r="R133" s="6">
        <v>1.8786180000000001E-3</v>
      </c>
      <c r="S133" s="6">
        <v>1.7220650000000001E-3</v>
      </c>
      <c r="T133" s="6">
        <v>2.4009190000000001E-3</v>
      </c>
      <c r="U133" s="6">
        <v>2.7403409999999999E-3</v>
      </c>
      <c r="V133" s="6">
        <v>2.2183191000000001E-2</v>
      </c>
      <c r="W133" s="6">
        <v>3.740607E-3</v>
      </c>
      <c r="X133" s="6">
        <v>1.8287411999999999E-6</v>
      </c>
      <c r="Y133" s="6">
        <v>9.9888061000000005E-7</v>
      </c>
      <c r="Z133" s="6">
        <v>8.9220404000000005E-7</v>
      </c>
      <c r="AA133" s="6">
        <v>9.6840158999999996E-7</v>
      </c>
      <c r="AB133" s="6">
        <v>4.6882274399999999E-6</v>
      </c>
      <c r="AC133" s="6">
        <v>2.078E-2</v>
      </c>
      <c r="AD133" s="6">
        <v>5.6802999999999999E-2</v>
      </c>
      <c r="AE133" s="60"/>
      <c r="AF133" s="26" t="s">
        <v>431</v>
      </c>
      <c r="AG133" s="26" t="s">
        <v>431</v>
      </c>
      <c r="AH133" s="26" t="s">
        <v>431</v>
      </c>
      <c r="AI133" s="26" t="s">
        <v>431</v>
      </c>
      <c r="AJ133" s="26" t="s">
        <v>431</v>
      </c>
      <c r="AK133" s="26">
        <v>138541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40.556255706999998</v>
      </c>
      <c r="F135" s="6">
        <v>8.1275061560000008</v>
      </c>
      <c r="G135" s="6">
        <v>1.544226173</v>
      </c>
      <c r="H135" s="6" t="s">
        <v>432</v>
      </c>
      <c r="I135" s="6">
        <v>37.467803371999999</v>
      </c>
      <c r="J135" s="6">
        <v>39.743505091000003</v>
      </c>
      <c r="K135" s="6">
        <v>40.474980645999999</v>
      </c>
      <c r="L135" s="6">
        <v>20.944583359999999</v>
      </c>
      <c r="M135" s="6">
        <v>511.05758697200002</v>
      </c>
      <c r="N135" s="6">
        <v>5.4454291210000001</v>
      </c>
      <c r="O135" s="6">
        <v>0.56892542899999998</v>
      </c>
      <c r="P135" s="6" t="s">
        <v>432</v>
      </c>
      <c r="Q135" s="6">
        <v>0.32510024399999998</v>
      </c>
      <c r="R135" s="6">
        <v>8.1275062999999995E-2</v>
      </c>
      <c r="S135" s="6">
        <v>1.1378508620000001</v>
      </c>
      <c r="T135" s="6" t="s">
        <v>432</v>
      </c>
      <c r="U135" s="6">
        <v>0.243825184</v>
      </c>
      <c r="V135" s="6">
        <v>146.70148608100001</v>
      </c>
      <c r="W135" s="6">
        <v>81.275061541175035</v>
      </c>
      <c r="X135" s="6">
        <v>4.5514079977137994E-2</v>
      </c>
      <c r="Y135" s="6">
        <v>8.5338899957133743E-2</v>
      </c>
      <c r="Z135" s="6">
        <v>0.1934348399028365</v>
      </c>
      <c r="AA135" s="6" t="s">
        <v>432</v>
      </c>
      <c r="AB135" s="6">
        <v>0.32428781983710825</v>
      </c>
      <c r="AC135" s="6" t="s">
        <v>432</v>
      </c>
      <c r="AD135" s="6" t="s">
        <v>431</v>
      </c>
      <c r="AE135" s="60"/>
      <c r="AF135" s="26" t="s">
        <v>431</v>
      </c>
      <c r="AG135" s="26" t="s">
        <v>431</v>
      </c>
      <c r="AH135" s="26" t="s">
        <v>431</v>
      </c>
      <c r="AI135" s="26" t="s">
        <v>431</v>
      </c>
      <c r="AJ135" s="26" t="s">
        <v>431</v>
      </c>
      <c r="AK135" s="26">
        <v>5689.2599971422496</v>
      </c>
      <c r="AL135" s="49" t="s">
        <v>412</v>
      </c>
    </row>
    <row r="136" spans="1:38" s="2" customFormat="1" ht="26.25" customHeight="1" thickBot="1" x14ac:dyDescent="0.25">
      <c r="A136" s="70" t="s">
        <v>288</v>
      </c>
      <c r="B136" s="70" t="s">
        <v>313</v>
      </c>
      <c r="C136" s="71" t="s">
        <v>314</v>
      </c>
      <c r="D136" s="72"/>
      <c r="E136" s="6">
        <v>6.8730240000000001E-3</v>
      </c>
      <c r="F136" s="6">
        <v>7.4009768000000004E-2</v>
      </c>
      <c r="G136" s="6" t="s">
        <v>431</v>
      </c>
      <c r="H136" s="6" t="s">
        <v>432</v>
      </c>
      <c r="I136" s="6">
        <v>2.8549489999999999E-3</v>
      </c>
      <c r="J136" s="6">
        <v>2.8549489999999999E-3</v>
      </c>
      <c r="K136" s="6">
        <v>2.8549489999999999E-3</v>
      </c>
      <c r="L136" s="6" t="s">
        <v>432</v>
      </c>
      <c r="M136" s="6">
        <v>0.12688659399999999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1520.3555779999999</v>
      </c>
      <c r="AL136" s="49" t="s">
        <v>416</v>
      </c>
    </row>
    <row r="137" spans="1:38" s="2" customFormat="1" ht="26.25" customHeight="1" thickBot="1" x14ac:dyDescent="0.25">
      <c r="A137" s="70" t="s">
        <v>288</v>
      </c>
      <c r="B137" s="70" t="s">
        <v>315</v>
      </c>
      <c r="C137" s="71" t="s">
        <v>316</v>
      </c>
      <c r="D137" s="72"/>
      <c r="E137" s="6">
        <v>2.9810879999999998E-3</v>
      </c>
      <c r="F137" s="6">
        <v>2.329832011E-2</v>
      </c>
      <c r="G137" s="6" t="s">
        <v>431</v>
      </c>
      <c r="H137" s="6" t="s">
        <v>432</v>
      </c>
      <c r="I137" s="6">
        <v>1.239504E-3</v>
      </c>
      <c r="J137" s="6">
        <v>1.239504E-3</v>
      </c>
      <c r="K137" s="6">
        <v>1.239504E-3</v>
      </c>
      <c r="L137" s="6" t="s">
        <v>432</v>
      </c>
      <c r="M137" s="6">
        <v>5.5055989999999999E-2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5430.09</v>
      </c>
      <c r="AL137" s="49" t="s">
        <v>416</v>
      </c>
    </row>
    <row r="138" spans="1:38" s="2" customFormat="1" ht="26.25" customHeight="1" thickBot="1" x14ac:dyDescent="0.25">
      <c r="A138" s="74" t="s">
        <v>288</v>
      </c>
      <c r="B138" s="74" t="s">
        <v>317</v>
      </c>
      <c r="C138" s="76" t="s">
        <v>318</v>
      </c>
      <c r="D138" s="73"/>
      <c r="E138" s="6" t="s">
        <v>431</v>
      </c>
      <c r="F138" s="6" t="s">
        <v>432</v>
      </c>
      <c r="G138" s="6" t="s">
        <v>431</v>
      </c>
      <c r="H138" s="6">
        <v>2.6831138409999999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1.1650013000000001E-2</v>
      </c>
      <c r="G139" s="6" t="s">
        <v>432</v>
      </c>
      <c r="H139" s="6">
        <v>1.3969570000000001E-3</v>
      </c>
      <c r="I139" s="6">
        <v>1.309732213</v>
      </c>
      <c r="J139" s="6">
        <v>1.309732213</v>
      </c>
      <c r="K139" s="6">
        <v>1.309732213</v>
      </c>
      <c r="L139" s="6" t="s">
        <v>433</v>
      </c>
      <c r="M139" s="6" t="s">
        <v>432</v>
      </c>
      <c r="N139" s="6">
        <v>3.761047E-3</v>
      </c>
      <c r="O139" s="6">
        <v>7.542651E-3</v>
      </c>
      <c r="P139" s="6">
        <v>7.542651E-3</v>
      </c>
      <c r="Q139" s="6">
        <v>1.1918803E-2</v>
      </c>
      <c r="R139" s="6">
        <v>1.1374123999999999E-2</v>
      </c>
      <c r="S139" s="6">
        <v>2.6624123999999999E-2</v>
      </c>
      <c r="T139" s="6" t="s">
        <v>432</v>
      </c>
      <c r="U139" s="6" t="s">
        <v>432</v>
      </c>
      <c r="V139" s="6" t="s">
        <v>432</v>
      </c>
      <c r="W139" s="6">
        <v>13.444115999999999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582.50064999999995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883.28396248395302</v>
      </c>
      <c r="F141" s="20">
        <f t="shared" ref="F141:AD141" si="0">SUM(F14:F140)</f>
        <v>537.45378209413855</v>
      </c>
      <c r="G141" s="20">
        <f t="shared" si="0"/>
        <v>252.69253434933492</v>
      </c>
      <c r="H141" s="20">
        <f t="shared" si="0"/>
        <v>445.1137690270902</v>
      </c>
      <c r="I141" s="20">
        <f t="shared" si="0"/>
        <v>135.44498653967662</v>
      </c>
      <c r="J141" s="20">
        <f t="shared" si="0"/>
        <v>191.31787725263317</v>
      </c>
      <c r="K141" s="20">
        <f t="shared" si="0"/>
        <v>248.01914334173335</v>
      </c>
      <c r="L141" s="20">
        <f t="shared" si="0"/>
        <v>43.437169491077562</v>
      </c>
      <c r="M141" s="20">
        <f t="shared" si="0"/>
        <v>1674.8655793911748</v>
      </c>
      <c r="N141" s="20">
        <f t="shared" si="0"/>
        <v>105.25599438544712</v>
      </c>
      <c r="O141" s="20">
        <f t="shared" si="0"/>
        <v>7.5620142592594872</v>
      </c>
      <c r="P141" s="20">
        <f t="shared" si="0"/>
        <v>5.2597105693757467</v>
      </c>
      <c r="Q141" s="20">
        <f t="shared" si="0"/>
        <v>5.6939331715206336</v>
      </c>
      <c r="R141" s="20">
        <f>SUM(R14:R140)</f>
        <v>26.315711648854265</v>
      </c>
      <c r="S141" s="20">
        <f t="shared" si="0"/>
        <v>121.02768628885269</v>
      </c>
      <c r="T141" s="20">
        <f t="shared" si="0"/>
        <v>84.552583221706598</v>
      </c>
      <c r="U141" s="20">
        <f t="shared" si="0"/>
        <v>7.1099714856600942</v>
      </c>
      <c r="V141" s="20">
        <f t="shared" si="0"/>
        <v>339.50895284034493</v>
      </c>
      <c r="W141" s="20">
        <f t="shared" si="0"/>
        <v>264.76813347761492</v>
      </c>
      <c r="X141" s="20">
        <f t="shared" si="0"/>
        <v>16.901548507913027</v>
      </c>
      <c r="Y141" s="20">
        <f t="shared" si="0"/>
        <v>15.906030160054824</v>
      </c>
      <c r="Z141" s="20">
        <f t="shared" si="0"/>
        <v>7.2439501992512518</v>
      </c>
      <c r="AA141" s="20">
        <f t="shared" si="0"/>
        <v>8.7663285814615612</v>
      </c>
      <c r="AB141" s="20">
        <f t="shared" si="0"/>
        <v>57.57849586229473</v>
      </c>
      <c r="AC141" s="20">
        <f t="shared" si="0"/>
        <v>11.696785933309432</v>
      </c>
      <c r="AD141" s="20">
        <f t="shared" si="0"/>
        <v>30.419612709381866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883.28396248395302</v>
      </c>
      <c r="F152" s="14">
        <f t="shared" ref="F152:AD152" si="1">SUM(F$141, F$151, IF(AND(ISNUMBER(SEARCH($B$4,"AT|BE|CH|GB|IE|LT|LU|NL")),SUM(F$143:F$149)&gt;0),SUM(F$143:F$149)-SUM(F$27:F$33),0))</f>
        <v>537.45378209413855</v>
      </c>
      <c r="G152" s="14">
        <f t="shared" si="1"/>
        <v>252.69253434933492</v>
      </c>
      <c r="H152" s="14">
        <f t="shared" si="1"/>
        <v>445.1137690270902</v>
      </c>
      <c r="I152" s="14">
        <f t="shared" si="1"/>
        <v>135.44498653967662</v>
      </c>
      <c r="J152" s="14">
        <f t="shared" si="1"/>
        <v>191.31787725263317</v>
      </c>
      <c r="K152" s="14">
        <f t="shared" si="1"/>
        <v>248.01914334173335</v>
      </c>
      <c r="L152" s="14">
        <f t="shared" si="1"/>
        <v>43.437169491077562</v>
      </c>
      <c r="M152" s="14">
        <f t="shared" si="1"/>
        <v>1674.8655793911748</v>
      </c>
      <c r="N152" s="14">
        <f t="shared" si="1"/>
        <v>105.25599438544712</v>
      </c>
      <c r="O152" s="14">
        <f t="shared" si="1"/>
        <v>7.5620142592594872</v>
      </c>
      <c r="P152" s="14">
        <f t="shared" si="1"/>
        <v>5.2597105693757467</v>
      </c>
      <c r="Q152" s="14">
        <f t="shared" si="1"/>
        <v>5.6939331715206336</v>
      </c>
      <c r="R152" s="14">
        <f t="shared" si="1"/>
        <v>26.315711648854265</v>
      </c>
      <c r="S152" s="14">
        <f t="shared" si="1"/>
        <v>121.02768628885269</v>
      </c>
      <c r="T152" s="14">
        <f t="shared" si="1"/>
        <v>84.552583221706598</v>
      </c>
      <c r="U152" s="14">
        <f t="shared" si="1"/>
        <v>7.1099714856600942</v>
      </c>
      <c r="V152" s="14">
        <f t="shared" si="1"/>
        <v>339.50895284034493</v>
      </c>
      <c r="W152" s="14">
        <f t="shared" si="1"/>
        <v>264.76813347761492</v>
      </c>
      <c r="X152" s="14">
        <f t="shared" si="1"/>
        <v>16.901548507913027</v>
      </c>
      <c r="Y152" s="14">
        <f t="shared" si="1"/>
        <v>15.906030160054824</v>
      </c>
      <c r="Z152" s="14">
        <f t="shared" si="1"/>
        <v>7.2439501992512518</v>
      </c>
      <c r="AA152" s="14">
        <f t="shared" si="1"/>
        <v>8.7663285814615612</v>
      </c>
      <c r="AB152" s="14">
        <f t="shared" si="1"/>
        <v>57.57849586229473</v>
      </c>
      <c r="AC152" s="14">
        <f t="shared" si="1"/>
        <v>11.696785933309432</v>
      </c>
      <c r="AD152" s="14">
        <f t="shared" si="1"/>
        <v>30.419612709381866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883.28396248395302</v>
      </c>
      <c r="F154" s="14">
        <f>SUM(F$141, F$153, -1 * IF(OR($B$6=2005,$B$6&gt;=2020),SUM(F$99:F$122),0), IF(AND(ISNUMBER(SEARCH($B$4,"AT|BE|CH|GB|IE|LT|LU|NL")),SUM(F$143:F$149)&gt;0),SUM(F$143:F$149)-SUM(F$27:F$33),0))</f>
        <v>537.45378209413855</v>
      </c>
      <c r="G154" s="14">
        <f>SUM(G$141, G$153, IF(AND(ISNUMBER(SEARCH($B$4,"AT|BE|CH|GB|IE|LT|LU|NL")),SUM(G$143:G$149)&gt;0),SUM(G$143:G$149)-SUM(G$27:G$33),0))</f>
        <v>252.69253434933492</v>
      </c>
      <c r="H154" s="14">
        <f>SUM(H$141, H$153, IF(AND(ISNUMBER(SEARCH($B$4,"AT|BE|CH|GB|IE|LT|LU|NL")),SUM(H$143:H$149)&gt;0),SUM(H$143:H$149)-SUM(H$27:H$33),0))</f>
        <v>445.1137690270902</v>
      </c>
      <c r="I154" s="14">
        <f t="shared" ref="I154:AD154" si="2">SUM(I$141, I$153, IF(AND(ISNUMBER(SEARCH($B$4,"AT|BE|CH|GB|IE|LT|LU|NL")),SUM(I$143:I$149)&gt;0),SUM(I$143:I$149)-SUM(I$27:I$33),0))</f>
        <v>135.44498653967662</v>
      </c>
      <c r="J154" s="14">
        <f t="shared" si="2"/>
        <v>191.31787725263317</v>
      </c>
      <c r="K154" s="14">
        <f t="shared" si="2"/>
        <v>248.01914334173335</v>
      </c>
      <c r="L154" s="14">
        <f t="shared" si="2"/>
        <v>43.437169491077562</v>
      </c>
      <c r="M154" s="14">
        <f t="shared" si="2"/>
        <v>1674.8655793911748</v>
      </c>
      <c r="N154" s="14">
        <f t="shared" si="2"/>
        <v>105.25599438544712</v>
      </c>
      <c r="O154" s="14">
        <f t="shared" si="2"/>
        <v>7.5620142592594872</v>
      </c>
      <c r="P154" s="14">
        <f t="shared" si="2"/>
        <v>5.2597105693757467</v>
      </c>
      <c r="Q154" s="14">
        <f t="shared" si="2"/>
        <v>5.6939331715206336</v>
      </c>
      <c r="R154" s="14">
        <f t="shared" si="2"/>
        <v>26.315711648854265</v>
      </c>
      <c r="S154" s="14">
        <f t="shared" si="2"/>
        <v>121.02768628885269</v>
      </c>
      <c r="T154" s="14">
        <f t="shared" si="2"/>
        <v>84.552583221706598</v>
      </c>
      <c r="U154" s="14">
        <f t="shared" si="2"/>
        <v>7.1099714856600942</v>
      </c>
      <c r="V154" s="14">
        <f t="shared" si="2"/>
        <v>339.50895284034493</v>
      </c>
      <c r="W154" s="14">
        <f t="shared" si="2"/>
        <v>264.76813347761492</v>
      </c>
      <c r="X154" s="14">
        <f t="shared" si="2"/>
        <v>16.901548507913027</v>
      </c>
      <c r="Y154" s="14">
        <f t="shared" si="2"/>
        <v>15.906030160054824</v>
      </c>
      <c r="Z154" s="14">
        <f t="shared" si="2"/>
        <v>7.2439501992512518</v>
      </c>
      <c r="AA154" s="14">
        <f t="shared" si="2"/>
        <v>8.7663285814615612</v>
      </c>
      <c r="AB154" s="14">
        <f t="shared" si="2"/>
        <v>57.57849586229473</v>
      </c>
      <c r="AC154" s="14">
        <f t="shared" si="2"/>
        <v>11.696785933309432</v>
      </c>
      <c r="AD154" s="14">
        <f t="shared" si="2"/>
        <v>30.419612709381866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61.060804954651417</v>
      </c>
      <c r="F157" s="23">
        <v>1.1746071725262381</v>
      </c>
      <c r="G157" s="23">
        <v>3.4095574646574143</v>
      </c>
      <c r="H157" s="23" t="s">
        <v>432</v>
      </c>
      <c r="I157" s="23">
        <v>0.62136357667601316</v>
      </c>
      <c r="J157" s="23">
        <v>0.62136357667601316</v>
      </c>
      <c r="K157" s="23">
        <v>0.62136357667601316</v>
      </c>
      <c r="L157" s="23">
        <v>0.29824391347845175</v>
      </c>
      <c r="M157" s="23">
        <v>8.410130315615346</v>
      </c>
      <c r="N157" s="23">
        <v>0.30442562501687187</v>
      </c>
      <c r="O157" s="23">
        <v>2.1047751067419711E-4</v>
      </c>
      <c r="P157" s="23">
        <v>9.2960368590159614E-3</v>
      </c>
      <c r="Q157" s="23">
        <v>4.0338198144153743E-4</v>
      </c>
      <c r="R157" s="23">
        <v>4.9095314140646329E-2</v>
      </c>
      <c r="S157" s="23">
        <v>2.9808138603218584E-2</v>
      </c>
      <c r="T157" s="23">
        <v>4.041799178577057E-4</v>
      </c>
      <c r="U157" s="23">
        <v>4.0334208462072905E-4</v>
      </c>
      <c r="V157" s="23">
        <v>7.7158995529479552E-2</v>
      </c>
      <c r="W157" s="23" t="s">
        <v>432</v>
      </c>
      <c r="X157" s="23">
        <v>8.1876241607384253E-6</v>
      </c>
      <c r="Y157" s="23">
        <v>1.5010644248802301E-5</v>
      </c>
      <c r="Z157" s="23">
        <v>5.1172651119327182E-6</v>
      </c>
      <c r="AA157" s="23">
        <v>8.4687927503513515E-3</v>
      </c>
      <c r="AB157" s="23">
        <v>8.4971082838728243E-3</v>
      </c>
      <c r="AC157" s="23" t="s">
        <v>431</v>
      </c>
      <c r="AD157" s="23" t="s">
        <v>431</v>
      </c>
      <c r="AE157" s="63"/>
      <c r="AF157" s="23">
        <v>175348.66628707282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8.6886690180058821</v>
      </c>
      <c r="F158" s="23">
        <v>0.33781513205481661</v>
      </c>
      <c r="G158" s="23">
        <v>0.49811265781865288</v>
      </c>
      <c r="H158" s="23" t="s">
        <v>432</v>
      </c>
      <c r="I158" s="23">
        <v>7.7758086500117091E-2</v>
      </c>
      <c r="J158" s="23">
        <v>7.7758086500117091E-2</v>
      </c>
      <c r="K158" s="23">
        <v>7.7758086500117091E-2</v>
      </c>
      <c r="L158" s="23">
        <v>3.7243091733531151E-2</v>
      </c>
      <c r="M158" s="23">
        <v>4.4572491921236086</v>
      </c>
      <c r="N158" s="23">
        <v>1.7666285784911404</v>
      </c>
      <c r="O158" s="23">
        <v>3.1085032397870348E-5</v>
      </c>
      <c r="P158" s="23">
        <v>1.3726123602897163E-3</v>
      </c>
      <c r="Q158" s="23">
        <v>5.9385955460778206E-5</v>
      </c>
      <c r="R158" s="23">
        <v>7.1593508054412849E-3</v>
      </c>
      <c r="S158" s="23">
        <v>4.3483175920482706E-3</v>
      </c>
      <c r="T158" s="23">
        <v>6.4034514704137198E-5</v>
      </c>
      <c r="U158" s="23">
        <v>5.9153527498610257E-5</v>
      </c>
      <c r="V158" s="23">
        <v>1.1304099267811387E-2</v>
      </c>
      <c r="W158" s="23" t="s">
        <v>432</v>
      </c>
      <c r="X158" s="23">
        <v>4.8704053153220059E-5</v>
      </c>
      <c r="Y158" s="23">
        <v>8.9290763841291142E-5</v>
      </c>
      <c r="Z158" s="23">
        <v>3.0440033288998944E-5</v>
      </c>
      <c r="AA158" s="23">
        <v>2.2753198138341607E-3</v>
      </c>
      <c r="AB158" s="23">
        <v>2.4437546641176708E-3</v>
      </c>
      <c r="AC158" s="23" t="s">
        <v>431</v>
      </c>
      <c r="AD158" s="23" t="s">
        <v>431</v>
      </c>
      <c r="AE158" s="63"/>
      <c r="AF158" s="23">
        <v>25617.222607601925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632.66862047300003</v>
      </c>
      <c r="F159" s="23">
        <v>21.699940858000001</v>
      </c>
      <c r="G159" s="23">
        <v>204.75752918399999</v>
      </c>
      <c r="H159" s="23">
        <v>5.5935354E-2</v>
      </c>
      <c r="I159" s="23">
        <v>39.503470428</v>
      </c>
      <c r="J159" s="23">
        <v>43.673546885999997</v>
      </c>
      <c r="K159" s="23">
        <v>43.673546885999997</v>
      </c>
      <c r="L159" s="23">
        <v>5.072587832</v>
      </c>
      <c r="M159" s="23">
        <v>59.131657979000003</v>
      </c>
      <c r="N159" s="23">
        <v>1.3758993960000001</v>
      </c>
      <c r="O159" s="23">
        <v>0.14732764000000001</v>
      </c>
      <c r="P159" s="23">
        <v>0.17230293399999999</v>
      </c>
      <c r="Q159" s="23">
        <v>3.4209505870000001</v>
      </c>
      <c r="R159" s="23">
        <v>4.9166782299999996</v>
      </c>
      <c r="S159" s="23">
        <v>1.5981529160000001</v>
      </c>
      <c r="T159" s="23">
        <v>216.99276459199999</v>
      </c>
      <c r="U159" s="23">
        <v>0.28216764500000002</v>
      </c>
      <c r="V159" s="23">
        <v>9.5889175069999997</v>
      </c>
      <c r="W159" s="23">
        <v>3.3310793969599999</v>
      </c>
      <c r="X159" s="23">
        <v>3.6207529183999998E-2</v>
      </c>
      <c r="Y159" s="23">
        <v>0.21474764592000001</v>
      </c>
      <c r="Z159" s="23">
        <v>0.14732764592</v>
      </c>
      <c r="AA159" s="23">
        <v>6.1926764592E-2</v>
      </c>
      <c r="AB159" s="23">
        <v>0.46020958561600001</v>
      </c>
      <c r="AC159" s="23">
        <v>1.043782</v>
      </c>
      <c r="AD159" s="23">
        <v>3.8903940000000001</v>
      </c>
      <c r="AE159" s="63"/>
      <c r="AF159" s="23">
        <v>326872.75400000002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3.9746328549999999</v>
      </c>
      <c r="F163" s="25">
        <v>10.568401384</v>
      </c>
      <c r="G163" s="25">
        <v>0.79193527500000005</v>
      </c>
      <c r="H163" s="25">
        <v>0.88607523099999996</v>
      </c>
      <c r="I163" s="25">
        <v>8.9967285419999996</v>
      </c>
      <c r="J163" s="25">
        <v>10.996001552999999</v>
      </c>
      <c r="K163" s="25">
        <v>16.993820578000001</v>
      </c>
      <c r="L163" s="25">
        <v>0.80970556699999996</v>
      </c>
      <c r="M163" s="25">
        <v>114.66182486300001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2022-03-02T11:26:20Z</dcterms:modified>
</cp:coreProperties>
</file>