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<sst xmlns="http://schemas.openxmlformats.org/spreadsheetml/2006/main" count="3914" uniqueCount="436">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</sst>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115.70927920891802</v>
      </c>
      <c r="F14" s="6">
        <v>2.2782935340061168</v>
      </c>
      <c r="G14" s="6">
        <v>71.387503319529714</v>
      </c>
      <c r="H14" s="6">
        <v>0.15850431100000001</v>
      </c>
      <c r="I14" s="6">
        <v>2.7076531780878224</v>
      </c>
      <c r="J14" s="6">
        <v>3.4806538560554263</v>
      </c>
      <c r="K14" s="6">
        <v>4.0823928415735162</v>
      </c>
      <c r="L14" s="6">
        <v>0.12226060912487567</v>
      </c>
      <c r="M14" s="6">
        <v>15.224864481328575</v>
      </c>
      <c r="N14" s="6">
        <v>3.2034079610668837</v>
      </c>
      <c r="O14" s="6">
        <v>1.7953184187533033</v>
      </c>
      <c r="P14" s="6">
        <v>2.4376183544495653</v>
      </c>
      <c r="Q14" s="6">
        <v>1.9909820389452186</v>
      </c>
      <c r="R14" s="6">
        <v>5.3042682403017309</v>
      </c>
      <c r="S14" s="6">
        <v>3.9259199634014434</v>
      </c>
      <c r="T14" s="6">
        <v>60.181647516318492</v>
      </c>
      <c r="U14" s="6">
        <v>1.9011314562476425</v>
      </c>
      <c r="V14" s="6">
        <v>8.5115223103452156</v>
      </c>
      <c r="W14" s="6">
        <v>1.4537971952835107</v>
      </c>
      <c r="X14" s="6">
        <v>2.9406199380422302E-2</v>
      </c>
      <c r="Y14" s="6">
        <v>5.5074093469315494E-2</v>
      </c>
      <c r="Z14" s="6">
        <v>2.2224027624950838E-2</v>
      </c>
      <c r="AA14" s="6">
        <v>1.690404358573638E-2</v>
      </c>
      <c r="AB14" s="6">
        <v>0.12360836350675176</v>
      </c>
      <c r="AC14" s="6">
        <v>0.18698990600000001</v>
      </c>
      <c r="AD14" s="6">
        <v>8.4578209953980001E-4</v>
      </c>
      <c r="AE14" s="60"/>
      <c r="AF14" s="26">
        <v>112187.8084274</v>
      </c>
      <c r="AG14" s="26">
        <v>254251.24100000001</v>
      </c>
      <c r="AH14" s="26">
        <v>430686.02766702999</v>
      </c>
      <c r="AI14" s="26">
        <v>13478.686891331001</v>
      </c>
      <c r="AJ14" s="26">
        <v>19383.812000000002</v>
      </c>
      <c r="AK14" s="26" t="s">
        <v>431</v>
      </c>
      <c r="AL14" s="49" t="s">
        <v>49</v>
      </c>
    </row>
    <row r="15" spans="1:38" s="1" customFormat="1" ht="26.25" customHeight="1" thickBot="1" x14ac:dyDescent="0.25">
      <c r="A15" s="70" t="s">
        <v>53</v>
      </c>
      <c r="B15" s="70" t="s">
        <v>54</v>
      </c>
      <c r="C15" s="71" t="s">
        <v>55</v>
      </c>
      <c r="D15" s="72"/>
      <c r="E15" s="6">
        <v>16.903763185914958</v>
      </c>
      <c r="F15" s="6">
        <v>0.42368153179091672</v>
      </c>
      <c r="G15" s="6">
        <v>35.769311000000002</v>
      </c>
      <c r="H15" s="6" t="s">
        <v>432</v>
      </c>
      <c r="I15" s="6">
        <v>0.60637770845651151</v>
      </c>
      <c r="J15" s="6">
        <v>0.84735675417493628</v>
      </c>
      <c r="K15" s="6">
        <v>1.0680398809771789</v>
      </c>
      <c r="L15" s="6">
        <v>4.9458997990055299E-2</v>
      </c>
      <c r="M15" s="6">
        <v>1.7547059120436124</v>
      </c>
      <c r="N15" s="6">
        <v>0.36310746379704112</v>
      </c>
      <c r="O15" s="6">
        <v>0.25024510825309221</v>
      </c>
      <c r="P15" s="6">
        <v>5.2074902309253254E-2</v>
      </c>
      <c r="Q15" s="6">
        <v>0.22851006635182408</v>
      </c>
      <c r="R15" s="6">
        <v>1.3008801055242203</v>
      </c>
      <c r="S15" s="6">
        <v>0.86235138783850918</v>
      </c>
      <c r="T15" s="6">
        <v>37.87818124833187</v>
      </c>
      <c r="U15" s="6">
        <v>0.238782398517112</v>
      </c>
      <c r="V15" s="6">
        <v>3.8685944552562375</v>
      </c>
      <c r="W15" s="6">
        <v>0.12087494316025109</v>
      </c>
      <c r="X15" s="6">
        <v>8.6242316523796694E-5</v>
      </c>
      <c r="Y15" s="6">
        <v>3.5009798168067529E-4</v>
      </c>
      <c r="Z15" s="6">
        <v>1.0777319441276179E-4</v>
      </c>
      <c r="AA15" s="6">
        <v>4.0694113590219891E-4</v>
      </c>
      <c r="AB15" s="6">
        <v>9.5105452095767295E-4</v>
      </c>
      <c r="AC15" s="6" t="s">
        <v>431</v>
      </c>
      <c r="AD15" s="6" t="s">
        <v>431</v>
      </c>
      <c r="AE15" s="60"/>
      <c r="AF15" s="26">
        <v>149452.04699999999</v>
      </c>
      <c r="AG15" s="26" t="s">
        <v>433</v>
      </c>
      <c r="AH15" s="26">
        <v>36188.495000000003</v>
      </c>
      <c r="AI15" s="26" t="s">
        <v>433</v>
      </c>
      <c r="AJ15" s="26">
        <v>45.627000000000002</v>
      </c>
      <c r="AK15" s="26" t="s">
        <v>431</v>
      </c>
      <c r="AL15" s="49" t="s">
        <v>49</v>
      </c>
    </row>
    <row r="16" spans="1:38" s="1" customFormat="1" ht="26.25" customHeight="1" thickBot="1" x14ac:dyDescent="0.25">
      <c r="A16" s="70" t="s">
        <v>53</v>
      </c>
      <c r="B16" s="70" t="s">
        <v>56</v>
      </c>
      <c r="C16" s="71" t="s">
        <v>57</v>
      </c>
      <c r="D16" s="72"/>
      <c r="E16" s="6">
        <v>7.5395733371007889</v>
      </c>
      <c r="F16" s="6">
        <v>1.1170413553853034</v>
      </c>
      <c r="G16" s="6">
        <v>1.81425050736326</v>
      </c>
      <c r="H16" s="6">
        <v>0.41937187604943288</v>
      </c>
      <c r="I16" s="6">
        <v>0.58048619469192198</v>
      </c>
      <c r="J16" s="6">
        <v>0.73534071209192198</v>
      </c>
      <c r="K16" s="6">
        <v>1.029237813091922</v>
      </c>
      <c r="L16" s="6">
        <v>0.10763706276608653</v>
      </c>
      <c r="M16" s="6">
        <v>6.8162015393591364</v>
      </c>
      <c r="N16" s="6">
        <v>0.2781839385648493</v>
      </c>
      <c r="O16" s="6">
        <v>0.11924684476456873</v>
      </c>
      <c r="P16" s="6">
        <v>1.5260561221825364E-2</v>
      </c>
      <c r="Q16" s="6">
        <v>8.4087213161083089E-3</v>
      </c>
      <c r="R16" s="6">
        <v>0.24752364522188125</v>
      </c>
      <c r="S16" s="6">
        <v>6.7156628737600546E-2</v>
      </c>
      <c r="T16" s="6">
        <v>3.4629283486427215E-2</v>
      </c>
      <c r="U16" s="6">
        <v>6.7385189552203323E-3</v>
      </c>
      <c r="V16" s="6">
        <v>4.7952165113441687</v>
      </c>
      <c r="W16" s="6">
        <v>0.94144579618930135</v>
      </c>
      <c r="X16" s="6">
        <v>0.14283163684260847</v>
      </c>
      <c r="Y16" s="6">
        <v>0.14745640252367059</v>
      </c>
      <c r="Z16" s="6">
        <v>4.6085702444623809E-2</v>
      </c>
      <c r="AA16" s="6">
        <v>3.6854034061450623E-2</v>
      </c>
      <c r="AB16" s="6">
        <v>0.373227775872356</v>
      </c>
      <c r="AC16" s="6">
        <v>4.5856315719609998E-2</v>
      </c>
      <c r="AD16" s="6">
        <v>7.7778999999999996E-10</v>
      </c>
      <c r="AE16" s="60"/>
      <c r="AF16" s="26">
        <v>9365.0480000000007</v>
      </c>
      <c r="AG16" s="26">
        <v>11929.734</v>
      </c>
      <c r="AH16" s="26">
        <v>48343.482745399997</v>
      </c>
      <c r="AI16" s="26">
        <v>9170.0769999999993</v>
      </c>
      <c r="AJ16" s="26" t="s">
        <v>431</v>
      </c>
      <c r="AK16" s="26" t="s">
        <v>431</v>
      </c>
      <c r="AL16" s="49" t="s">
        <v>49</v>
      </c>
    </row>
    <row r="17" spans="1:38" s="2" customFormat="1" ht="26.25" customHeight="1" thickBot="1" x14ac:dyDescent="0.25">
      <c r="A17" s="70" t="s">
        <v>53</v>
      </c>
      <c r="B17" s="70" t="s">
        <v>58</v>
      </c>
      <c r="C17" s="71" t="s">
        <v>59</v>
      </c>
      <c r="D17" s="72"/>
      <c r="E17" s="6">
        <v>11.825929978929944</v>
      </c>
      <c r="F17" s="6">
        <v>0.4081393933810189</v>
      </c>
      <c r="G17" s="6">
        <v>7.1762391898677231</v>
      </c>
      <c r="H17" s="6" t="s">
        <v>432</v>
      </c>
      <c r="I17" s="6">
        <v>0.35610372094385007</v>
      </c>
      <c r="J17" s="6">
        <v>0.87871312321460704</v>
      </c>
      <c r="K17" s="6">
        <v>2.233803669485364</v>
      </c>
      <c r="L17" s="6">
        <v>0.12774878834900552</v>
      </c>
      <c r="M17" s="6">
        <v>89.100806358157016</v>
      </c>
      <c r="N17" s="6">
        <v>6.9771680160169414</v>
      </c>
      <c r="O17" s="6">
        <v>0.13570845734544307</v>
      </c>
      <c r="P17" s="6">
        <v>3.1233196689011999E-3</v>
      </c>
      <c r="Q17" s="6">
        <v>0.29613416771137041</v>
      </c>
      <c r="R17" s="6">
        <v>1.1984612513158155</v>
      </c>
      <c r="S17" s="6">
        <v>4.6603901782876232E-2</v>
      </c>
      <c r="T17" s="6">
        <v>2.2310549399124109</v>
      </c>
      <c r="U17" s="6">
        <v>1.5390853289985601E-3</v>
      </c>
      <c r="V17" s="6">
        <v>5.0092168538683026</v>
      </c>
      <c r="W17" s="6">
        <v>1.0440397092909266</v>
      </c>
      <c r="X17" s="6">
        <v>1.197609858176196E-3</v>
      </c>
      <c r="Y17" s="6">
        <v>2.5383553200292916E-3</v>
      </c>
      <c r="Z17" s="6">
        <v>1.1975236776026535E-3</v>
      </c>
      <c r="AA17" s="6">
        <v>1.1951967317026535E-3</v>
      </c>
      <c r="AB17" s="6">
        <v>6.1286855832564163E-3</v>
      </c>
      <c r="AC17" s="6">
        <v>2.6689999999999999E-3</v>
      </c>
      <c r="AD17" s="6" t="s">
        <v>431</v>
      </c>
      <c r="AE17" s="60"/>
      <c r="AF17" s="26">
        <v>14157.795</v>
      </c>
      <c r="AG17" s="26">
        <v>24380.664000000001</v>
      </c>
      <c r="AH17" s="26">
        <v>31449.08</v>
      </c>
      <c r="AI17" s="26" t="s">
        <v>431</v>
      </c>
      <c r="AJ17" s="26" t="s">
        <v>433</v>
      </c>
      <c r="AK17" s="26" t="s">
        <v>431</v>
      </c>
      <c r="AL17" s="49" t="s">
        <v>49</v>
      </c>
    </row>
    <row r="18" spans="1:38" s="2" customFormat="1" ht="26.25" customHeight="1" thickBot="1" x14ac:dyDescent="0.25">
      <c r="A18" s="70" t="s">
        <v>53</v>
      </c>
      <c r="B18" s="70" t="s">
        <v>60</v>
      </c>
      <c r="C18" s="71" t="s">
        <v>61</v>
      </c>
      <c r="D18" s="72"/>
      <c r="E18" s="6">
        <v>8.9390993870514421</v>
      </c>
      <c r="F18" s="6">
        <v>0.43824497107630267</v>
      </c>
      <c r="G18" s="6">
        <v>12.925303286872056</v>
      </c>
      <c r="H18" s="6">
        <v>2.7750999999999999E-5</v>
      </c>
      <c r="I18" s="6">
        <v>0.5042620073674311</v>
      </c>
      <c r="J18" s="6">
        <v>0.59286524428426357</v>
      </c>
      <c r="K18" s="6">
        <v>0.68149002137628978</v>
      </c>
      <c r="L18" s="6">
        <v>0.26801007608912275</v>
      </c>
      <c r="M18" s="6">
        <v>1.7606268535992537</v>
      </c>
      <c r="N18" s="6">
        <v>0.26296712663826122</v>
      </c>
      <c r="O18" s="6">
        <v>0.11135774519349684</v>
      </c>
      <c r="P18" s="6">
        <v>0.10377768232041668</v>
      </c>
      <c r="Q18" s="6">
        <v>9.2947908395464407E-2</v>
      </c>
      <c r="R18" s="6">
        <v>0.38690263562864763</v>
      </c>
      <c r="S18" s="6">
        <v>0.18225702493981966</v>
      </c>
      <c r="T18" s="6">
        <v>7.2599207216608868</v>
      </c>
      <c r="U18" s="6">
        <v>0.1190915033888135</v>
      </c>
      <c r="V18" s="6">
        <v>1.1222076535075509</v>
      </c>
      <c r="W18" s="6">
        <v>0.10795628395908763</v>
      </c>
      <c r="X18" s="6">
        <v>1.8340238405446799E-4</v>
      </c>
      <c r="Y18" s="6">
        <v>4.9999328444332914E-4</v>
      </c>
      <c r="Z18" s="6">
        <v>1.8038501442966799E-4</v>
      </c>
      <c r="AA18" s="6">
        <v>2.3457129217926799E-4</v>
      </c>
      <c r="AB18" s="6">
        <v>1.0983519753163264E-3</v>
      </c>
      <c r="AC18" s="6">
        <v>2.5119999999999999E-3</v>
      </c>
      <c r="AD18" s="6">
        <v>9.9999999999999995E-7</v>
      </c>
      <c r="AE18" s="60"/>
      <c r="AF18" s="26">
        <v>25903.978599999999</v>
      </c>
      <c r="AG18" s="26">
        <v>1139.76</v>
      </c>
      <c r="AH18" s="26">
        <v>12571.9805</v>
      </c>
      <c r="AI18" s="26">
        <v>0.75</v>
      </c>
      <c r="AJ18" s="26" t="s">
        <v>433</v>
      </c>
      <c r="AK18" s="26" t="s">
        <v>431</v>
      </c>
      <c r="AL18" s="49" t="s">
        <v>49</v>
      </c>
    </row>
    <row r="19" spans="1:38" s="2" customFormat="1" ht="26.25" customHeight="1" thickBot="1" x14ac:dyDescent="0.25">
      <c r="A19" s="70" t="s">
        <v>53</v>
      </c>
      <c r="B19" s="70" t="s">
        <v>62</v>
      </c>
      <c r="C19" s="71" t="s">
        <v>63</v>
      </c>
      <c r="D19" s="72"/>
      <c r="E19" s="6">
        <v>7.4219757144341889</v>
      </c>
      <c r="F19" s="6">
        <v>1.2057933949009652</v>
      </c>
      <c r="G19" s="6">
        <v>7.4872970321023322</v>
      </c>
      <c r="H19" s="6">
        <v>5.6884530000000004E-3</v>
      </c>
      <c r="I19" s="6">
        <v>0.2719567145553568</v>
      </c>
      <c r="J19" s="6">
        <v>0.34063103885041135</v>
      </c>
      <c r="K19" s="6">
        <v>0.39718741425700538</v>
      </c>
      <c r="L19" s="6">
        <v>6.1441975267568304E-2</v>
      </c>
      <c r="M19" s="6">
        <v>2.7068990980937722</v>
      </c>
      <c r="N19" s="6">
        <v>0.1187916104297265</v>
      </c>
      <c r="O19" s="6">
        <v>9.1584925262230884E-3</v>
      </c>
      <c r="P19" s="6">
        <v>1.7024922124268767E-2</v>
      </c>
      <c r="Q19" s="6">
        <v>5.6772443379434025E-2</v>
      </c>
      <c r="R19" s="6">
        <v>0.14376386028046595</v>
      </c>
      <c r="S19" s="6">
        <v>7.1714473488137073E-2</v>
      </c>
      <c r="T19" s="6">
        <v>1.2865068053478568</v>
      </c>
      <c r="U19" s="6">
        <v>0.14051170825666728</v>
      </c>
      <c r="V19" s="6">
        <v>0.3287449921172948</v>
      </c>
      <c r="W19" s="6">
        <v>0.1758358227828789</v>
      </c>
      <c r="X19" s="6">
        <v>4.8947196581893993E-3</v>
      </c>
      <c r="Y19" s="6">
        <v>9.488119873131336E-3</v>
      </c>
      <c r="Z19" s="6">
        <v>4.3175201716698164E-3</v>
      </c>
      <c r="AA19" s="6">
        <v>3.9984212050987291E-3</v>
      </c>
      <c r="AB19" s="6">
        <v>2.2698780908089279E-2</v>
      </c>
      <c r="AC19" s="6">
        <v>4.1722324758790397E-2</v>
      </c>
      <c r="AD19" s="6">
        <v>2.369261104E-5</v>
      </c>
      <c r="AE19" s="60"/>
      <c r="AF19" s="26">
        <v>9657.2857199999999</v>
      </c>
      <c r="AG19" s="26">
        <v>6068.0263500000001</v>
      </c>
      <c r="AH19" s="26">
        <v>76196.432000000001</v>
      </c>
      <c r="AI19" s="26">
        <v>153.74199999999999</v>
      </c>
      <c r="AJ19" s="26" t="s">
        <v>431</v>
      </c>
      <c r="AK19" s="26" t="s">
        <v>431</v>
      </c>
      <c r="AL19" s="49" t="s">
        <v>49</v>
      </c>
    </row>
    <row r="20" spans="1:38" s="2" customFormat="1" ht="26.25" customHeight="1" thickBot="1" x14ac:dyDescent="0.25">
      <c r="A20" s="70" t="s">
        <v>53</v>
      </c>
      <c r="B20" s="70" t="s">
        <v>64</v>
      </c>
      <c r="C20" s="71" t="s">
        <v>65</v>
      </c>
      <c r="D20" s="72"/>
      <c r="E20" s="6">
        <v>10.616416977186855</v>
      </c>
      <c r="F20" s="6">
        <v>1.8052757921334819</v>
      </c>
      <c r="G20" s="6">
        <v>3.0227962039615734</v>
      </c>
      <c r="H20" s="6">
        <v>0.1023793133311786</v>
      </c>
      <c r="I20" s="6">
        <v>1.5690864053385314</v>
      </c>
      <c r="J20" s="6">
        <v>1.8243645405288331</v>
      </c>
      <c r="K20" s="6">
        <v>2.0249763239720249</v>
      </c>
      <c r="L20" s="6">
        <v>6.5456064654507207E-2</v>
      </c>
      <c r="M20" s="6">
        <v>7.3961617352642142</v>
      </c>
      <c r="N20" s="6">
        <v>0.83741648440567007</v>
      </c>
      <c r="O20" s="6">
        <v>0.10179303456534873</v>
      </c>
      <c r="P20" s="6">
        <v>6.4160785576014318E-2</v>
      </c>
      <c r="Q20" s="6">
        <v>0.35803057267270055</v>
      </c>
      <c r="R20" s="6">
        <v>0.4162701013843596</v>
      </c>
      <c r="S20" s="6">
        <v>0.79066641574758323</v>
      </c>
      <c r="T20" s="6">
        <v>1.1756875506271141</v>
      </c>
      <c r="U20" s="6">
        <v>5.4797554167908775E-2</v>
      </c>
      <c r="V20" s="6">
        <v>8.108555075769873</v>
      </c>
      <c r="W20" s="6">
        <v>2.1313770065903133</v>
      </c>
      <c r="X20" s="6">
        <v>6.8818795695167481E-2</v>
      </c>
      <c r="Y20" s="6">
        <v>4.7565483983552675E-2</v>
      </c>
      <c r="Z20" s="6">
        <v>1.5275458496590554E-2</v>
      </c>
      <c r="AA20" s="6">
        <v>1.329484167405127E-2</v>
      </c>
      <c r="AB20" s="6">
        <v>0.14495457990099503</v>
      </c>
      <c r="AC20" s="6">
        <v>0.1953253378353168</v>
      </c>
      <c r="AD20" s="6">
        <v>0.12610579331838601</v>
      </c>
      <c r="AE20" s="60"/>
      <c r="AF20" s="26">
        <v>5109.576</v>
      </c>
      <c r="AG20" s="26">
        <v>211.09800000000001</v>
      </c>
      <c r="AH20" s="26">
        <v>72191.520999999993</v>
      </c>
      <c r="AI20" s="26">
        <v>39640.964999999997</v>
      </c>
      <c r="AJ20" s="26" t="s">
        <v>433</v>
      </c>
      <c r="AK20" s="26" t="s">
        <v>431</v>
      </c>
      <c r="AL20" s="49" t="s">
        <v>49</v>
      </c>
    </row>
    <row r="21" spans="1:38" s="2" customFormat="1" ht="26.25" customHeight="1" thickBot="1" x14ac:dyDescent="0.25">
      <c r="A21" s="70" t="s">
        <v>53</v>
      </c>
      <c r="B21" s="70" t="s">
        <v>66</v>
      </c>
      <c r="C21" s="71" t="s">
        <v>67</v>
      </c>
      <c r="D21" s="72"/>
      <c r="E21" s="6">
        <v>4.1381618729999996</v>
      </c>
      <c r="F21" s="6">
        <v>3.1940116679999999</v>
      </c>
      <c r="G21" s="6">
        <v>3.835088292</v>
      </c>
      <c r="H21" s="6">
        <v>0.31605869800000003</v>
      </c>
      <c r="I21" s="6">
        <v>1.4337926679999999</v>
      </c>
      <c r="J21" s="6">
        <v>1.522404326</v>
      </c>
      <c r="K21" s="6">
        <v>1.641118292</v>
      </c>
      <c r="L21" s="6">
        <v>0.36729285900000003</v>
      </c>
      <c r="M21" s="6">
        <v>6.333692933</v>
      </c>
      <c r="N21" s="6">
        <v>0.30610278299999999</v>
      </c>
      <c r="O21" s="6">
        <v>0.113145066</v>
      </c>
      <c r="P21" s="6">
        <v>8.9640540000000008E-3</v>
      </c>
      <c r="Q21" s="6">
        <v>1.2175082E-2</v>
      </c>
      <c r="R21" s="6">
        <v>0.334984057</v>
      </c>
      <c r="S21" s="6">
        <v>7.5124852000000006E-2</v>
      </c>
      <c r="T21" s="6">
        <v>1.4499031339999999</v>
      </c>
      <c r="U21" s="6">
        <v>5.9351289999999999E-3</v>
      </c>
      <c r="V21" s="6">
        <v>4.4602600160000003</v>
      </c>
      <c r="W21" s="6">
        <v>0.94285753716999998</v>
      </c>
      <c r="X21" s="6">
        <v>9.1339654698119999E-2</v>
      </c>
      <c r="Y21" s="6">
        <v>0.14856406687408</v>
      </c>
      <c r="Z21" s="6">
        <v>4.8639271012379998E-2</v>
      </c>
      <c r="AA21" s="6">
        <v>4.009729226988E-2</v>
      </c>
      <c r="AB21" s="6">
        <v>0.32864028485446001</v>
      </c>
      <c r="AC21" s="6">
        <v>4.3166999999999997E-2</v>
      </c>
      <c r="AD21" s="6">
        <v>5.1099999999999995E-4</v>
      </c>
      <c r="AE21" s="60"/>
      <c r="AF21" s="26">
        <v>8311.4979999999996</v>
      </c>
      <c r="AG21" s="26">
        <v>345.87299999999999</v>
      </c>
      <c r="AH21" s="26">
        <v>33459.83</v>
      </c>
      <c r="AI21" s="26">
        <v>8542.1270000000004</v>
      </c>
      <c r="AJ21" s="26" t="s">
        <v>433</v>
      </c>
      <c r="AK21" s="26" t="s">
        <v>431</v>
      </c>
      <c r="AL21" s="49" t="s">
        <v>49</v>
      </c>
    </row>
    <row r="22" spans="1:38" s="2" customFormat="1" ht="26.25" customHeight="1" thickBot="1" x14ac:dyDescent="0.25">
      <c r="A22" s="70" t="s">
        <v>53</v>
      </c>
      <c r="B22" s="74" t="s">
        <v>68</v>
      </c>
      <c r="C22" s="71" t="s">
        <v>69</v>
      </c>
      <c r="D22" s="72"/>
      <c r="E22" s="6">
        <v>73.855794521181593</v>
      </c>
      <c r="F22" s="6">
        <v>1.6305680595729377</v>
      </c>
      <c r="G22" s="6">
        <v>32.242957465263295</v>
      </c>
      <c r="H22" s="6">
        <v>7.0263181999999993E-2</v>
      </c>
      <c r="I22" s="6">
        <v>1.147421965818757</v>
      </c>
      <c r="J22" s="6">
        <v>1.6086469949508513</v>
      </c>
      <c r="K22" s="6">
        <v>1.8509685915376559</v>
      </c>
      <c r="L22" s="6">
        <v>0.40853844851661691</v>
      </c>
      <c r="M22" s="6">
        <v>59.536612991573989</v>
      </c>
      <c r="N22" s="6">
        <v>1.1505826759972755</v>
      </c>
      <c r="O22" s="6">
        <v>0.13240787269406309</v>
      </c>
      <c r="P22" s="6">
        <v>0.3992112329752307</v>
      </c>
      <c r="Q22" s="6">
        <v>0.15295148716428597</v>
      </c>
      <c r="R22" s="6">
        <v>0.95682272494460086</v>
      </c>
      <c r="S22" s="6">
        <v>0.51667505427086657</v>
      </c>
      <c r="T22" s="6">
        <v>3.7582169352090293</v>
      </c>
      <c r="U22" s="6">
        <v>0.18460200962143059</v>
      </c>
      <c r="V22" s="6">
        <v>3.34568564428562</v>
      </c>
      <c r="W22" s="6">
        <v>0.85521069723788035</v>
      </c>
      <c r="X22" s="6">
        <v>2.0839689554002401E-2</v>
      </c>
      <c r="Y22" s="6">
        <v>3.7486555271603599E-2</v>
      </c>
      <c r="Z22" s="6">
        <v>1.15296010384036E-2</v>
      </c>
      <c r="AA22" s="6">
        <v>8.8924447336035991E-3</v>
      </c>
      <c r="AB22" s="6">
        <v>7.8748290597613194E-2</v>
      </c>
      <c r="AC22" s="6">
        <v>0.112244</v>
      </c>
      <c r="AD22" s="6">
        <v>6.1614000000000002E-2</v>
      </c>
      <c r="AE22" s="60"/>
      <c r="AF22" s="26">
        <v>106161.52033</v>
      </c>
      <c r="AG22" s="26">
        <v>1420.5221980000001</v>
      </c>
      <c r="AH22" s="26">
        <v>61698.734904999998</v>
      </c>
      <c r="AI22" s="26">
        <v>6245.5979900000002</v>
      </c>
      <c r="AJ22" s="26">
        <v>9382.7240060000004</v>
      </c>
      <c r="AK22" s="26" t="s">
        <v>431</v>
      </c>
      <c r="AL22" s="49" t="s">
        <v>49</v>
      </c>
    </row>
    <row r="23" spans="1:38" s="2" customFormat="1" ht="26.25" customHeight="1" thickBot="1" x14ac:dyDescent="0.25">
      <c r="A23" s="70" t="s">
        <v>70</v>
      </c>
      <c r="B23" s="74" t="s">
        <v>393</v>
      </c>
      <c r="C23" s="71" t="s">
        <v>389</v>
      </c>
      <c r="D23" s="117"/>
      <c r="E23" s="6">
        <v>26.675576798000002</v>
      </c>
      <c r="F23" s="6">
        <v>2.4983046930000001</v>
      </c>
      <c r="G23" s="6">
        <v>2.1002291999999999E-2</v>
      </c>
      <c r="H23" s="6">
        <v>8.4009029999999995E-3</v>
      </c>
      <c r="I23" s="6">
        <v>1.575153501</v>
      </c>
      <c r="J23" s="6">
        <v>1.575153501</v>
      </c>
      <c r="K23" s="6">
        <v>1.575153501</v>
      </c>
      <c r="L23" s="6">
        <v>1.0761829940000001</v>
      </c>
      <c r="M23" s="6">
        <v>9.145658783</v>
      </c>
      <c r="N23" s="6" t="s">
        <v>432</v>
      </c>
      <c r="O23" s="6">
        <v>1.0501145E-2</v>
      </c>
      <c r="P23" s="6" t="s">
        <v>432</v>
      </c>
      <c r="Q23" s="6" t="s">
        <v>432</v>
      </c>
      <c r="R23" s="6">
        <v>5.2505731999999999E-2</v>
      </c>
      <c r="S23" s="6">
        <v>1.7851944230000001</v>
      </c>
      <c r="T23" s="6">
        <v>7.3507997000000005E-2</v>
      </c>
      <c r="U23" s="6">
        <v>1.0501145E-2</v>
      </c>
      <c r="V23" s="6">
        <v>1.0501143770000001</v>
      </c>
      <c r="W23" s="6" t="s">
        <v>432</v>
      </c>
      <c r="X23" s="6">
        <v>3.1503431035422601E-2</v>
      </c>
      <c r="Y23" s="6">
        <v>5.2505718392370997E-2</v>
      </c>
      <c r="Z23" s="6">
        <v>3.6123934253951245E-2</v>
      </c>
      <c r="AA23" s="6">
        <v>8.295903505994618E-3</v>
      </c>
      <c r="AB23" s="6">
        <v>0.12842898718773946</v>
      </c>
      <c r="AC23" s="6" t="s">
        <v>431</v>
      </c>
      <c r="AD23" s="6" t="s">
        <v>431</v>
      </c>
      <c r="AE23" s="60"/>
      <c r="AF23" s="26">
        <v>45259.928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12.754515392364388</v>
      </c>
      <c r="F24" s="6">
        <v>7.1662627383318069</v>
      </c>
      <c r="G24" s="6">
        <v>4.7968561068785709</v>
      </c>
      <c r="H24" s="6">
        <v>0.56961444000000006</v>
      </c>
      <c r="I24" s="6">
        <v>2.5902089714394343</v>
      </c>
      <c r="J24" s="6">
        <v>2.7202862604393436</v>
      </c>
      <c r="K24" s="6">
        <v>2.8979945134392531</v>
      </c>
      <c r="L24" s="6">
        <v>0.69762487020463781</v>
      </c>
      <c r="M24" s="6">
        <v>13.167897431582942</v>
      </c>
      <c r="N24" s="6">
        <v>0.54259746600745251</v>
      </c>
      <c r="O24" s="6">
        <v>0.20338268552086852</v>
      </c>
      <c r="P24" s="6">
        <v>2.3030032360612709E-2</v>
      </c>
      <c r="Q24" s="6">
        <v>2.7256239024223777E-2</v>
      </c>
      <c r="R24" s="6">
        <v>0.56514290020414315</v>
      </c>
      <c r="S24" s="6">
        <v>0.13468361312049501</v>
      </c>
      <c r="T24" s="6">
        <v>2.3027423832030487</v>
      </c>
      <c r="U24" s="6">
        <v>1.4497509644441822E-2</v>
      </c>
      <c r="V24" s="6">
        <v>8.1373152280079459</v>
      </c>
      <c r="W24" s="6">
        <v>1.718532302795845</v>
      </c>
      <c r="X24" s="6">
        <v>0.16104619847160043</v>
      </c>
      <c r="Y24" s="6">
        <v>0.26072597595750241</v>
      </c>
      <c r="Z24" s="6">
        <v>8.4111358287601259E-2</v>
      </c>
      <c r="AA24" s="6">
        <v>6.8717323397201255E-2</v>
      </c>
      <c r="AB24" s="6">
        <v>0.57460085611480294</v>
      </c>
      <c r="AC24" s="6">
        <v>7.8519000000000005E-2</v>
      </c>
      <c r="AD24" s="6">
        <v>9.1100000000000003E-4</v>
      </c>
      <c r="AE24" s="60"/>
      <c r="AF24" s="26">
        <v>15003.237999999999</v>
      </c>
      <c r="AG24" s="26" t="s">
        <v>431</v>
      </c>
      <c r="AH24" s="26">
        <v>128993.69500000001</v>
      </c>
      <c r="AI24" s="26">
        <v>15394.985000000001</v>
      </c>
      <c r="AJ24" s="26" t="s">
        <v>431</v>
      </c>
      <c r="AK24" s="26" t="s">
        <v>431</v>
      </c>
      <c r="AL24" s="49" t="s">
        <v>49</v>
      </c>
    </row>
    <row r="25" spans="1:38" s="2" customFormat="1" ht="26.25" customHeight="1" thickBot="1" x14ac:dyDescent="0.25">
      <c r="A25" s="70" t="s">
        <v>73</v>
      </c>
      <c r="B25" s="74" t="s">
        <v>74</v>
      </c>
      <c r="C25" s="76" t="s">
        <v>75</v>
      </c>
      <c r="D25" s="72"/>
      <c r="E25" s="6">
        <v>4.9924093452280145</v>
      </c>
      <c r="F25" s="6">
        <v>0.47368482473984724</v>
      </c>
      <c r="G25" s="6">
        <v>0.29999520798035839</v>
      </c>
      <c r="H25" s="6" t="s">
        <v>432</v>
      </c>
      <c r="I25" s="6">
        <v>3.8993045895756209E-2</v>
      </c>
      <c r="J25" s="6">
        <v>3.8993045895756209E-2</v>
      </c>
      <c r="K25" s="6">
        <v>3.8993045895756209E-2</v>
      </c>
      <c r="L25" s="6">
        <v>1.8714954775448531E-2</v>
      </c>
      <c r="M25" s="6">
        <v>3.2953677565816291</v>
      </c>
      <c r="N25" s="6">
        <v>6.104000689493496E-2</v>
      </c>
      <c r="O25" s="6">
        <v>1.8525866378028828E-5</v>
      </c>
      <c r="P25" s="6">
        <v>8.1821507492866523E-4</v>
      </c>
      <c r="Q25" s="6">
        <v>3.5501229244800278E-5</v>
      </c>
      <c r="R25" s="6">
        <v>4.3194657268134156E-3</v>
      </c>
      <c r="S25" s="6">
        <v>2.6225868813441605E-3</v>
      </c>
      <c r="T25" s="6">
        <v>3.5661580758919704E-5</v>
      </c>
      <c r="U25" s="6">
        <v>3.5493211669094308E-5</v>
      </c>
      <c r="V25" s="6">
        <v>6.7895839164091613E-3</v>
      </c>
      <c r="W25" s="6" t="s">
        <v>432</v>
      </c>
      <c r="X25" s="6">
        <v>2.9094218907159856E-6</v>
      </c>
      <c r="Y25" s="6">
        <v>5.3339401166744213E-6</v>
      </c>
      <c r="Z25" s="6">
        <v>1.8183886857737123E-6</v>
      </c>
      <c r="AA25" s="6">
        <v>3.4165755631362224E-3</v>
      </c>
      <c r="AB25" s="6">
        <v>3.4266373138293863E-3</v>
      </c>
      <c r="AC25" s="6" t="s">
        <v>431</v>
      </c>
      <c r="AD25" s="6" t="s">
        <v>431</v>
      </c>
      <c r="AE25" s="60"/>
      <c r="AF25" s="26">
        <v>15403.045931821363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3.2007482732775867</v>
      </c>
      <c r="F26" s="6">
        <v>0.34311408861744203</v>
      </c>
      <c r="G26" s="6">
        <v>0.2079949888396988</v>
      </c>
      <c r="H26" s="6" t="s">
        <v>432</v>
      </c>
      <c r="I26" s="6">
        <v>2.3927137126457255E-2</v>
      </c>
      <c r="J26" s="6">
        <v>2.3927137126457255E-2</v>
      </c>
      <c r="K26" s="6">
        <v>2.3927137126457255E-2</v>
      </c>
      <c r="L26" s="6">
        <v>1.1470694074781554E-2</v>
      </c>
      <c r="M26" s="6">
        <v>2.8784845192116197</v>
      </c>
      <c r="N26" s="6">
        <v>0.47824114033589604</v>
      </c>
      <c r="O26" s="6">
        <v>1.2929477935458583E-5</v>
      </c>
      <c r="P26" s="6">
        <v>5.709680531109329E-4</v>
      </c>
      <c r="Q26" s="6">
        <v>2.4729068727240716E-5</v>
      </c>
      <c r="R26" s="6">
        <v>2.9914807785381406E-3</v>
      </c>
      <c r="S26" s="6">
        <v>1.8166808752269302E-3</v>
      </c>
      <c r="T26" s="6">
        <v>2.598740430455841E-5</v>
      </c>
      <c r="U26" s="6">
        <v>2.4666151948374829E-5</v>
      </c>
      <c r="V26" s="6">
        <v>4.7154321421922401E-3</v>
      </c>
      <c r="W26" s="6" t="s">
        <v>432</v>
      </c>
      <c r="X26" s="6">
        <v>2.6488205331741974E-5</v>
      </c>
      <c r="Y26" s="6">
        <v>4.856170962641597E-5</v>
      </c>
      <c r="Z26" s="6">
        <v>1.6555128369449812E-5</v>
      </c>
      <c r="AA26" s="6">
        <v>2.3904832860311195E-3</v>
      </c>
      <c r="AB26" s="6">
        <v>2.4820883293587273E-3</v>
      </c>
      <c r="AC26" s="6" t="s">
        <v>431</v>
      </c>
      <c r="AD26" s="6" t="s">
        <v>431</v>
      </c>
      <c r="AE26" s="60"/>
      <c r="AF26" s="26">
        <v>10696.88369657574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187.72086086900001</v>
      </c>
      <c r="F27" s="6">
        <v>20.051342908999999</v>
      </c>
      <c r="G27" s="6">
        <v>0.32712681100000002</v>
      </c>
      <c r="H27" s="6">
        <v>3.5536992920000001</v>
      </c>
      <c r="I27" s="6">
        <v>10.535988933000001</v>
      </c>
      <c r="J27" s="6">
        <v>10.535988933000001</v>
      </c>
      <c r="K27" s="6">
        <v>10.535988933000001</v>
      </c>
      <c r="L27" s="6">
        <v>8.8988482530000006</v>
      </c>
      <c r="M27" s="6">
        <v>206.566124965</v>
      </c>
      <c r="N27" s="6">
        <v>40.928256206999997</v>
      </c>
      <c r="O27" s="6">
        <v>0.20980485900000001</v>
      </c>
      <c r="P27" s="6">
        <v>0.114604314</v>
      </c>
      <c r="Q27" s="6">
        <v>2.8280380000000002E-3</v>
      </c>
      <c r="R27" s="6">
        <v>1.022702188</v>
      </c>
      <c r="S27" s="6">
        <v>35.612055474000002</v>
      </c>
      <c r="T27" s="6">
        <v>1.4696379159999999</v>
      </c>
      <c r="U27" s="6">
        <v>0.20957092199999999</v>
      </c>
      <c r="V27" s="6">
        <v>20.955978175999999</v>
      </c>
      <c r="W27" s="6">
        <v>15.9288483439</v>
      </c>
      <c r="X27" s="6">
        <v>0.45133015559349998</v>
      </c>
      <c r="Y27" s="6">
        <v>0.50672989347300001</v>
      </c>
      <c r="Z27" s="6">
        <v>0.39507907365490003</v>
      </c>
      <c r="AA27" s="6">
        <v>0.42801251095490001</v>
      </c>
      <c r="AB27" s="6">
        <v>1.7811516336780999</v>
      </c>
      <c r="AC27" s="6" t="s">
        <v>431</v>
      </c>
      <c r="AD27" s="6">
        <v>3.186509</v>
      </c>
      <c r="AE27" s="60"/>
      <c r="AF27" s="26">
        <v>743918.32400252833</v>
      </c>
      <c r="AG27" s="26" t="s">
        <v>433</v>
      </c>
      <c r="AH27" s="26" t="s">
        <v>433</v>
      </c>
      <c r="AI27" s="26">
        <v>36156.656942187939</v>
      </c>
      <c r="AJ27" s="26">
        <v>1618.1190493725501</v>
      </c>
      <c r="AK27" s="26" t="s">
        <v>431</v>
      </c>
      <c r="AL27" s="49" t="s">
        <v>49</v>
      </c>
    </row>
    <row r="28" spans="1:38" s="2" customFormat="1" ht="26.25" customHeight="1" thickBot="1" x14ac:dyDescent="0.25">
      <c r="A28" s="70" t="s">
        <v>78</v>
      </c>
      <c r="B28" s="70" t="s">
        <v>81</v>
      </c>
      <c r="C28" s="71" t="s">
        <v>82</v>
      </c>
      <c r="D28" s="72"/>
      <c r="E28" s="6">
        <v>26.714187190000001</v>
      </c>
      <c r="F28" s="6">
        <v>2.5300269740000001</v>
      </c>
      <c r="G28" s="6">
        <v>4.0224536999999998E-2</v>
      </c>
      <c r="H28" s="6">
        <v>2.8503326999999998E-2</v>
      </c>
      <c r="I28" s="6">
        <v>2.013164406</v>
      </c>
      <c r="J28" s="6">
        <v>2.013164406</v>
      </c>
      <c r="K28" s="6">
        <v>2.013164406</v>
      </c>
      <c r="L28" s="6">
        <v>1.603243371</v>
      </c>
      <c r="M28" s="6">
        <v>28.169522067999999</v>
      </c>
      <c r="N28" s="6">
        <v>1.6910179830000001</v>
      </c>
      <c r="O28" s="6">
        <v>1.6508426999999999E-2</v>
      </c>
      <c r="P28" s="6">
        <v>1.2211181E-2</v>
      </c>
      <c r="Q28" s="6">
        <v>2.3783100000000001E-4</v>
      </c>
      <c r="R28" s="6">
        <v>8.8163030000000003E-2</v>
      </c>
      <c r="S28" s="6">
        <v>2.8086839210000001</v>
      </c>
      <c r="T28" s="6">
        <v>0.115168197</v>
      </c>
      <c r="U28" s="6">
        <v>1.6547283999999999E-2</v>
      </c>
      <c r="V28" s="6">
        <v>1.6594966609999999</v>
      </c>
      <c r="W28" s="6">
        <v>1.4520775097</v>
      </c>
      <c r="X28" s="6">
        <v>4.2825871142899999E-2</v>
      </c>
      <c r="Y28" s="6">
        <v>4.8161578375599999E-2</v>
      </c>
      <c r="Z28" s="6">
        <v>3.7595789319100001E-2</v>
      </c>
      <c r="AA28" s="6">
        <v>4.0164984256999998E-2</v>
      </c>
      <c r="AB28" s="6">
        <v>0.16874822309570001</v>
      </c>
      <c r="AC28" s="6" t="s">
        <v>431</v>
      </c>
      <c r="AD28" s="6">
        <v>0.30385400000000001</v>
      </c>
      <c r="AE28" s="60"/>
      <c r="AF28" s="26">
        <v>91808.83277091643</v>
      </c>
      <c r="AG28" s="26" t="s">
        <v>433</v>
      </c>
      <c r="AH28" s="26" t="s">
        <v>433</v>
      </c>
      <c r="AI28" s="26">
        <v>4628.9244984370571</v>
      </c>
      <c r="AJ28" s="26">
        <v>263.85609480660383</v>
      </c>
      <c r="AK28" s="26" t="s">
        <v>431</v>
      </c>
      <c r="AL28" s="49" t="s">
        <v>49</v>
      </c>
    </row>
    <row r="29" spans="1:38" s="2" customFormat="1" ht="26.25" customHeight="1" thickBot="1" x14ac:dyDescent="0.25">
      <c r="A29" s="70" t="s">
        <v>78</v>
      </c>
      <c r="B29" s="70" t="s">
        <v>83</v>
      </c>
      <c r="C29" s="71" t="s">
        <v>84</v>
      </c>
      <c r="D29" s="72"/>
      <c r="E29" s="6">
        <v>157.783115872</v>
      </c>
      <c r="F29" s="6">
        <v>4.3635830569999996</v>
      </c>
      <c r="G29" s="6">
        <v>0.116100668</v>
      </c>
      <c r="H29" s="6">
        <v>0.123118117</v>
      </c>
      <c r="I29" s="6">
        <v>2.8162819830000001</v>
      </c>
      <c r="J29" s="6">
        <v>2.8162819830000001</v>
      </c>
      <c r="K29" s="6">
        <v>2.8162819830000001</v>
      </c>
      <c r="L29" s="6">
        <v>1.89093942</v>
      </c>
      <c r="M29" s="6">
        <v>37.997286434999999</v>
      </c>
      <c r="N29" s="6">
        <v>3.9316066890000001</v>
      </c>
      <c r="O29" s="6">
        <v>2.7440707000000002E-2</v>
      </c>
      <c r="P29" s="6">
        <v>3.4711104E-2</v>
      </c>
      <c r="Q29" s="6">
        <v>6.5520599999999997E-4</v>
      </c>
      <c r="R29" s="6">
        <v>0.16981336599999999</v>
      </c>
      <c r="S29" s="6">
        <v>4.6631796640000003</v>
      </c>
      <c r="T29" s="6">
        <v>0.19092645</v>
      </c>
      <c r="U29" s="6">
        <v>2.7649093E-2</v>
      </c>
      <c r="V29" s="6">
        <v>2.7947080350000002</v>
      </c>
      <c r="W29" s="6">
        <v>1.6231156573000001</v>
      </c>
      <c r="X29" s="6">
        <v>2.7221222923499998E-2</v>
      </c>
      <c r="Y29" s="6">
        <v>0.16483962770050001</v>
      </c>
      <c r="Z29" s="6">
        <v>0.1841969417795</v>
      </c>
      <c r="AA29" s="6">
        <v>4.2344124547399997E-2</v>
      </c>
      <c r="AB29" s="6">
        <v>0.4186019169488</v>
      </c>
      <c r="AC29" s="6" t="s">
        <v>431</v>
      </c>
      <c r="AD29" s="6">
        <v>0.323102</v>
      </c>
      <c r="AE29" s="60"/>
      <c r="AF29" s="26">
        <v>265113.99188411765</v>
      </c>
      <c r="AG29" s="26" t="s">
        <v>433</v>
      </c>
      <c r="AH29" s="26">
        <v>2572.0194929999998</v>
      </c>
      <c r="AI29" s="26">
        <v>13412.503255955</v>
      </c>
      <c r="AJ29" s="26">
        <v>780.00052182084619</v>
      </c>
      <c r="AK29" s="26" t="s">
        <v>431</v>
      </c>
      <c r="AL29" s="49" t="s">
        <v>49</v>
      </c>
    </row>
    <row r="30" spans="1:38" s="2" customFormat="1" ht="26.25" customHeight="1" thickBot="1" x14ac:dyDescent="0.25">
      <c r="A30" s="70" t="s">
        <v>78</v>
      </c>
      <c r="B30" s="70" t="s">
        <v>85</v>
      </c>
      <c r="C30" s="71" t="s">
        <v>86</v>
      </c>
      <c r="D30" s="72"/>
      <c r="E30" s="6">
        <v>4.1006470640000003</v>
      </c>
      <c r="F30" s="6">
        <v>17.391969412000002</v>
      </c>
      <c r="G30" s="6">
        <v>1.2552082000000001E-2</v>
      </c>
      <c r="H30" s="6">
        <v>4.0235799000000003E-2</v>
      </c>
      <c r="I30" s="6">
        <v>0.26317571000000001</v>
      </c>
      <c r="J30" s="6">
        <v>0.26317571000000001</v>
      </c>
      <c r="K30" s="6">
        <v>0.26317571000000001</v>
      </c>
      <c r="L30" s="6">
        <v>4.8659567000000001E-2</v>
      </c>
      <c r="M30" s="6">
        <v>134.24683979599999</v>
      </c>
      <c r="N30" s="6">
        <v>4.7679884100000001</v>
      </c>
      <c r="O30" s="6">
        <v>2.1123355E-2</v>
      </c>
      <c r="P30" s="6">
        <v>6.1972340000000002E-3</v>
      </c>
      <c r="Q30" s="6">
        <v>2.13694E-4</v>
      </c>
      <c r="R30" s="6">
        <v>9.2828177999999997E-2</v>
      </c>
      <c r="S30" s="6">
        <v>3.5828372800000001</v>
      </c>
      <c r="T30" s="6">
        <v>0.14836644600000001</v>
      </c>
      <c r="U30" s="6">
        <v>2.1031330000000001E-2</v>
      </c>
      <c r="V30" s="6">
        <v>2.0949081060000001</v>
      </c>
      <c r="W30" s="6">
        <v>0.36355898440000001</v>
      </c>
      <c r="X30" s="6">
        <v>7.8281956294000005E-3</v>
      </c>
      <c r="Y30" s="6">
        <v>1.03108646313E-2</v>
      </c>
      <c r="Z30" s="6">
        <v>5.9622530373999996E-3</v>
      </c>
      <c r="AA30" s="6">
        <v>1.1509273200199999E-2</v>
      </c>
      <c r="AB30" s="6">
        <v>3.5610586500199999E-2</v>
      </c>
      <c r="AC30" s="6" t="s">
        <v>431</v>
      </c>
      <c r="AD30" s="6">
        <v>0.184199</v>
      </c>
      <c r="AE30" s="60"/>
      <c r="AF30" s="26">
        <v>28091.27073243761</v>
      </c>
      <c r="AG30" s="26" t="s">
        <v>433</v>
      </c>
      <c r="AH30" s="26" t="s">
        <v>433</v>
      </c>
      <c r="AI30" s="26">
        <v>1212.2596374200032</v>
      </c>
      <c r="AJ30" s="26" t="s">
        <v>433</v>
      </c>
      <c r="AK30" s="26" t="s">
        <v>431</v>
      </c>
      <c r="AL30" s="49" t="s">
        <v>49</v>
      </c>
    </row>
    <row r="31" spans="1:38" s="2" customFormat="1" ht="26.25" customHeight="1" thickBot="1" x14ac:dyDescent="0.25">
      <c r="A31" s="70" t="s">
        <v>78</v>
      </c>
      <c r="B31" s="70" t="s">
        <v>87</v>
      </c>
      <c r="C31" s="71" t="s">
        <v>88</v>
      </c>
      <c r="D31" s="72"/>
      <c r="E31" s="6" t="s">
        <v>431</v>
      </c>
      <c r="F31" s="6">
        <v>5.0153757419999998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233217.74666199999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3.589972054</v>
      </c>
      <c r="J32" s="6">
        <v>6.4142489039999999</v>
      </c>
      <c r="K32" s="6">
        <v>8.7647345080000001</v>
      </c>
      <c r="L32" s="6">
        <v>0.39878596900000002</v>
      </c>
      <c r="M32" s="6" t="s">
        <v>431</v>
      </c>
      <c r="N32" s="6">
        <v>7.6233925449999997</v>
      </c>
      <c r="O32" s="6">
        <v>3.7861763E-2</v>
      </c>
      <c r="P32" s="6" t="s">
        <v>432</v>
      </c>
      <c r="Q32" s="6">
        <v>8.9178224E-2</v>
      </c>
      <c r="R32" s="6">
        <v>2.7976343840000002</v>
      </c>
      <c r="S32" s="6">
        <v>61.027632396999998</v>
      </c>
      <c r="T32" s="6">
        <v>0.45964541199999998</v>
      </c>
      <c r="U32" s="6">
        <v>7.1799444000000004E-2</v>
      </c>
      <c r="V32" s="6">
        <v>28.160632859</v>
      </c>
      <c r="W32" s="6" t="s">
        <v>431</v>
      </c>
      <c r="X32" s="6">
        <v>1.0253719792900001E-2</v>
      </c>
      <c r="Y32" s="6">
        <v>4.9804174559999999E-4</v>
      </c>
      <c r="Z32" s="6">
        <v>7.3520448189999998E-4</v>
      </c>
      <c r="AA32" s="6" t="s">
        <v>432</v>
      </c>
      <c r="AB32" s="6">
        <v>1.1486966021E-2</v>
      </c>
      <c r="AC32" s="6" t="s">
        <v>431</v>
      </c>
      <c r="AD32" s="6" t="s">
        <v>431</v>
      </c>
      <c r="AE32" s="60"/>
      <c r="AF32" s="26" t="s">
        <v>433</v>
      </c>
      <c r="AG32" s="26" t="s">
        <v>433</v>
      </c>
      <c r="AH32" s="26" t="s">
        <v>433</v>
      </c>
      <c r="AI32" s="26" t="s">
        <v>433</v>
      </c>
      <c r="AJ32" s="26" t="s">
        <v>433</v>
      </c>
      <c r="AK32" s="26">
        <v>395563175.16327184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2.0461089829999999</v>
      </c>
      <c r="J33" s="6">
        <v>3.7890907139999999</v>
      </c>
      <c r="K33" s="6">
        <v>7.5781814220000001</v>
      </c>
      <c r="L33" s="6">
        <v>8.0328716999999994E-2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395563175.16327184</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4.0940241464999952E-3</v>
      </c>
      <c r="X34" s="6">
        <v>2.5323860699999969E-3</v>
      </c>
      <c r="Y34" s="6">
        <v>4.2206434499999952E-3</v>
      </c>
      <c r="Z34" s="6">
        <v>2.9038026935999965E-3</v>
      </c>
      <c r="AA34" s="6">
        <v>6.668616650999992E-4</v>
      </c>
      <c r="AB34" s="6">
        <v>1.0323693878699988E-2</v>
      </c>
      <c r="AC34" s="6" t="s">
        <v>431</v>
      </c>
      <c r="AD34" s="6" t="s">
        <v>431</v>
      </c>
      <c r="AE34" s="60"/>
      <c r="AF34" s="26">
        <v>3638.194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53.621892410999997</v>
      </c>
      <c r="F36" s="6">
        <v>2.8610897020000001</v>
      </c>
      <c r="G36" s="6">
        <v>5.6929212189999996</v>
      </c>
      <c r="H36" s="6">
        <v>7.1852219999999998E-3</v>
      </c>
      <c r="I36" s="6">
        <v>1.550796244</v>
      </c>
      <c r="J36" s="6">
        <v>1.759408554</v>
      </c>
      <c r="K36" s="6">
        <v>1.759408554</v>
      </c>
      <c r="L36" s="6">
        <v>0.35315771000000001</v>
      </c>
      <c r="M36" s="6">
        <v>7.5958085200000003</v>
      </c>
      <c r="N36" s="6">
        <v>0.13993988099999999</v>
      </c>
      <c r="O36" s="6">
        <v>1.1564611000000001E-2</v>
      </c>
      <c r="P36" s="6">
        <v>2.9493823999999998E-2</v>
      </c>
      <c r="Q36" s="6">
        <v>0.100858423</v>
      </c>
      <c r="R36" s="6">
        <v>0.138423026</v>
      </c>
      <c r="S36" s="6">
        <v>0.20529211999999999</v>
      </c>
      <c r="T36" s="6">
        <v>5.0564606100000002</v>
      </c>
      <c r="U36" s="6">
        <v>1.4164602E-2</v>
      </c>
      <c r="V36" s="6">
        <v>1.2317527319999999</v>
      </c>
      <c r="W36" s="6">
        <v>0.177639879339</v>
      </c>
      <c r="X36" s="6">
        <v>2.4429212205999999E-3</v>
      </c>
      <c r="Y36" s="6">
        <v>1.2864606103E-2</v>
      </c>
      <c r="Z36" s="6">
        <v>1.1564606103000001E-2</v>
      </c>
      <c r="AA36" s="6">
        <v>2.0664606102999998E-3</v>
      </c>
      <c r="AB36" s="6">
        <v>2.8938594036899998E-2</v>
      </c>
      <c r="AC36" s="6">
        <v>8.9917999999999998E-2</v>
      </c>
      <c r="AD36" s="6">
        <v>0.108165</v>
      </c>
      <c r="AE36" s="60"/>
      <c r="AF36" s="26">
        <v>43902.451999999997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10.2646</v>
      </c>
      <c r="AG37" s="26" t="s">
        <v>431</v>
      </c>
      <c r="AH37" s="26">
        <v>2536.7689999999998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14.046814168622994</v>
      </c>
      <c r="F39" s="6">
        <v>2.2969335632777836</v>
      </c>
      <c r="G39" s="6">
        <v>9.4438715313996049</v>
      </c>
      <c r="H39" s="6" t="s">
        <v>432</v>
      </c>
      <c r="I39" s="6">
        <v>2.0529624127963824</v>
      </c>
      <c r="J39" s="6">
        <v>2.5788190917963822</v>
      </c>
      <c r="K39" s="6">
        <v>3.1096607577963824</v>
      </c>
      <c r="L39" s="6">
        <v>0.14747917003787822</v>
      </c>
      <c r="M39" s="6">
        <v>8.279502929734635</v>
      </c>
      <c r="N39" s="6">
        <v>0.82247378500000001</v>
      </c>
      <c r="O39" s="6">
        <v>5.0519643000000003E-2</v>
      </c>
      <c r="P39" s="6">
        <v>4.4662771446964601E-2</v>
      </c>
      <c r="Q39" s="6">
        <v>7.9683149999999994E-2</v>
      </c>
      <c r="R39" s="6">
        <v>1.1173019689999999</v>
      </c>
      <c r="S39" s="6">
        <v>0.192909001</v>
      </c>
      <c r="T39" s="6">
        <v>10.252412433</v>
      </c>
      <c r="U39" s="6">
        <v>1.5427613E-2</v>
      </c>
      <c r="V39" s="6">
        <v>1.9524032039999999</v>
      </c>
      <c r="W39" s="6">
        <v>1.0870625158797511</v>
      </c>
      <c r="X39" s="6">
        <v>0.10790849595061527</v>
      </c>
      <c r="Y39" s="6">
        <v>0.18399485984183014</v>
      </c>
      <c r="Z39" s="6">
        <v>8.5679390187040669E-2</v>
      </c>
      <c r="AA39" s="6">
        <v>7.5884960970086499E-2</v>
      </c>
      <c r="AB39" s="6">
        <v>0.45346770694957256</v>
      </c>
      <c r="AC39" s="6">
        <v>2.5384525848068999E-2</v>
      </c>
      <c r="AD39" s="6">
        <v>0.41270000000000001</v>
      </c>
      <c r="AE39" s="60"/>
      <c r="AF39" s="26">
        <v>59563.975580018428</v>
      </c>
      <c r="AG39" s="26">
        <v>3714.6881780250346</v>
      </c>
      <c r="AH39" s="26">
        <v>152001.69325963376</v>
      </c>
      <c r="AI39" s="26">
        <v>3714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25.434052605000002</v>
      </c>
      <c r="F41" s="6">
        <v>38.135498339999998</v>
      </c>
      <c r="G41" s="6">
        <v>15.003868613</v>
      </c>
      <c r="H41" s="6">
        <v>7.6051161330000001</v>
      </c>
      <c r="I41" s="6">
        <v>50.508527278999999</v>
      </c>
      <c r="J41" s="6">
        <v>51.744466856000003</v>
      </c>
      <c r="K41" s="6">
        <v>54.118406086</v>
      </c>
      <c r="L41" s="6">
        <v>7.8496998290000004</v>
      </c>
      <c r="M41" s="6">
        <v>456.42747495600003</v>
      </c>
      <c r="N41" s="6">
        <v>4.4202747499999999</v>
      </c>
      <c r="O41" s="6">
        <v>1.3635136720000001</v>
      </c>
      <c r="P41" s="6">
        <v>0.14012335200000001</v>
      </c>
      <c r="Q41" s="6">
        <v>8.8857224999999998E-2</v>
      </c>
      <c r="R41" s="6">
        <v>2.5080782099999999</v>
      </c>
      <c r="S41" s="6">
        <v>0.87432594900000005</v>
      </c>
      <c r="T41" s="6">
        <v>0.37033410900000002</v>
      </c>
      <c r="U41" s="6">
        <v>7.0621632000000004E-2</v>
      </c>
      <c r="V41" s="6">
        <v>55.220323663000002</v>
      </c>
      <c r="W41" s="6">
        <v>61.155481628612883</v>
      </c>
      <c r="X41" s="6">
        <v>14.659513444666022</v>
      </c>
      <c r="Y41" s="6">
        <v>13.465516083698631</v>
      </c>
      <c r="Z41" s="6">
        <v>5.1437657288354313</v>
      </c>
      <c r="AA41" s="6">
        <v>8.0503425534906317</v>
      </c>
      <c r="AB41" s="6">
        <v>41.319137810690719</v>
      </c>
      <c r="AC41" s="6">
        <v>0.51999700000000004</v>
      </c>
      <c r="AD41" s="6">
        <v>1.3987719999999999</v>
      </c>
      <c r="AE41" s="60"/>
      <c r="AF41" s="26">
        <v>138416.1072</v>
      </c>
      <c r="AG41" s="26">
        <v>8317.4309689383408</v>
      </c>
      <c r="AH41" s="26">
        <v>178090.18263964608</v>
      </c>
      <c r="AI41" s="26">
        <v>102984.4374968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17.899827608999999</v>
      </c>
      <c r="F43" s="6">
        <v>1.3220327110000001</v>
      </c>
      <c r="G43" s="6">
        <v>1.0066593159999999</v>
      </c>
      <c r="H43" s="6" t="s">
        <v>432</v>
      </c>
      <c r="I43" s="6">
        <v>0.81802298100000004</v>
      </c>
      <c r="J43" s="6">
        <v>0.829789581</v>
      </c>
      <c r="K43" s="6">
        <v>0.84772618700000002</v>
      </c>
      <c r="L43" s="6">
        <v>0.49427285399999998</v>
      </c>
      <c r="M43" s="6">
        <v>3.71784018</v>
      </c>
      <c r="N43" s="6">
        <v>7.6233025999999995E-2</v>
      </c>
      <c r="O43" s="6">
        <v>3.2474492000000001E-2</v>
      </c>
      <c r="P43" s="6">
        <v>4.2350299999999999E-3</v>
      </c>
      <c r="Q43" s="6">
        <v>3.1711600000000001E-3</v>
      </c>
      <c r="R43" s="6">
        <v>6.0579709000000002E-2</v>
      </c>
      <c r="S43" s="6">
        <v>2.0407305000000001E-2</v>
      </c>
      <c r="T43" s="6">
        <v>0.14173555500000001</v>
      </c>
      <c r="U43" s="6">
        <v>6.5882049999999998E-3</v>
      </c>
      <c r="V43" s="6">
        <v>2.3322972649999998</v>
      </c>
      <c r="W43" s="6">
        <v>0.27563503205570111</v>
      </c>
      <c r="X43" s="6">
        <v>2.5402539167021804E-2</v>
      </c>
      <c r="Y43" s="6">
        <v>4.1139933986977004E-2</v>
      </c>
      <c r="Z43" s="6">
        <v>1.3061195157868433E-2</v>
      </c>
      <c r="AA43" s="6">
        <v>1.0589484033683342E-2</v>
      </c>
      <c r="AB43" s="6">
        <v>9.0193152345550573E-2</v>
      </c>
      <c r="AC43" s="6">
        <v>1.6803999999999999E-2</v>
      </c>
      <c r="AD43" s="6">
        <v>0.116193</v>
      </c>
      <c r="AE43" s="60"/>
      <c r="AF43" s="26">
        <v>20751.156925456544</v>
      </c>
      <c r="AG43" s="26" t="s">
        <v>433</v>
      </c>
      <c r="AH43" s="26">
        <v>5751.6393989983308</v>
      </c>
      <c r="AI43" s="26">
        <v>2657.9999999999995</v>
      </c>
      <c r="AJ43" s="26" t="s">
        <v>433</v>
      </c>
      <c r="AK43" s="26" t="s">
        <v>431</v>
      </c>
      <c r="AL43" s="49" t="s">
        <v>49</v>
      </c>
    </row>
    <row r="44" spans="1:38" s="2" customFormat="1" ht="26.25" customHeight="1" thickBot="1" x14ac:dyDescent="0.25">
      <c r="A44" s="70" t="s">
        <v>70</v>
      </c>
      <c r="B44" s="70" t="s">
        <v>111</v>
      </c>
      <c r="C44" s="71" t="s">
        <v>112</v>
      </c>
      <c r="D44" s="72"/>
      <c r="E44" s="6">
        <v>66.314580594000006</v>
      </c>
      <c r="F44" s="6">
        <v>6.604205747</v>
      </c>
      <c r="G44" s="6">
        <v>4.6895560060000001</v>
      </c>
      <c r="H44" s="6">
        <v>1.8447708E-2</v>
      </c>
      <c r="I44" s="6">
        <v>3.3186282999999999</v>
      </c>
      <c r="J44" s="6">
        <v>3.3186282999999999</v>
      </c>
      <c r="K44" s="6">
        <v>3.3186282999999999</v>
      </c>
      <c r="L44" s="6">
        <v>2.0074679949999998</v>
      </c>
      <c r="M44" s="6">
        <v>23.460209676000002</v>
      </c>
      <c r="N44" s="6" t="s">
        <v>432</v>
      </c>
      <c r="O44" s="6">
        <v>2.3447789E-2</v>
      </c>
      <c r="P44" s="6" t="s">
        <v>432</v>
      </c>
      <c r="Q44" s="6" t="s">
        <v>432</v>
      </c>
      <c r="R44" s="6">
        <v>0.117238907</v>
      </c>
      <c r="S44" s="6">
        <v>3.9861225980000001</v>
      </c>
      <c r="T44" s="6">
        <v>0.16413446000000001</v>
      </c>
      <c r="U44" s="6">
        <v>2.3447789E-2</v>
      </c>
      <c r="V44" s="6">
        <v>2.3447780090000001</v>
      </c>
      <c r="W44" s="6" t="s">
        <v>432</v>
      </c>
      <c r="X44" s="6">
        <v>7.0356070000000007E-2</v>
      </c>
      <c r="Y44" s="6">
        <v>0.11722617</v>
      </c>
      <c r="Z44" s="6">
        <v>8.0660363200000001E-2</v>
      </c>
      <c r="AA44" s="6">
        <v>1.85237462E-2</v>
      </c>
      <c r="AB44" s="6">
        <v>0.28676634940000001</v>
      </c>
      <c r="AC44" s="6" t="s">
        <v>431</v>
      </c>
      <c r="AD44" s="6" t="s">
        <v>431</v>
      </c>
      <c r="AE44" s="60"/>
      <c r="AF44" s="26">
        <v>101058.673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23.28202855</v>
      </c>
      <c r="F45" s="6">
        <v>1.0878089019999999</v>
      </c>
      <c r="G45" s="6">
        <v>0.777006364</v>
      </c>
      <c r="H45" s="6">
        <v>2.7195230000000002E-3</v>
      </c>
      <c r="I45" s="6">
        <v>0.50505413300000002</v>
      </c>
      <c r="J45" s="6">
        <v>0.58275476699999995</v>
      </c>
      <c r="K45" s="6">
        <v>0.58275476699999995</v>
      </c>
      <c r="L45" s="6">
        <v>0.15656678299999999</v>
      </c>
      <c r="M45" s="6">
        <v>2.8749235259999999</v>
      </c>
      <c r="N45" s="6">
        <v>5.0505413999999998E-2</v>
      </c>
      <c r="O45" s="6">
        <v>3.8850260000000002E-3</v>
      </c>
      <c r="P45" s="6">
        <v>1.1655093E-2</v>
      </c>
      <c r="Q45" s="6">
        <v>1.5540131E-2</v>
      </c>
      <c r="R45" s="6">
        <v>1.9425159000000001E-2</v>
      </c>
      <c r="S45" s="6">
        <v>7.7700638000000002E-2</v>
      </c>
      <c r="T45" s="6">
        <v>0.38850318</v>
      </c>
      <c r="U45" s="6">
        <v>3.8850260000000002E-3</v>
      </c>
      <c r="V45" s="6">
        <v>0.466203812</v>
      </c>
      <c r="W45" s="6">
        <v>5.0505413373999997E-2</v>
      </c>
      <c r="X45" s="6">
        <v>7.7700635959999996E-4</v>
      </c>
      <c r="Y45" s="6">
        <v>3.885031798E-3</v>
      </c>
      <c r="Z45" s="6">
        <v>3.885031798E-3</v>
      </c>
      <c r="AA45" s="6">
        <v>3.8850317979999998E-4</v>
      </c>
      <c r="AB45" s="6">
        <v>8.9355731354000007E-3</v>
      </c>
      <c r="AC45" s="6">
        <v>3.1081000000000001E-2</v>
      </c>
      <c r="AD45" s="6">
        <v>1.4768999999999999E-2</v>
      </c>
      <c r="AE45" s="60"/>
      <c r="AF45" s="26">
        <v>16744.487000000001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4.301257401</v>
      </c>
      <c r="F47" s="6">
        <v>0.14171572299999999</v>
      </c>
      <c r="G47" s="6">
        <v>0.19655191399999999</v>
      </c>
      <c r="H47" s="6">
        <v>8.1692199999999998E-4</v>
      </c>
      <c r="I47" s="6">
        <v>6.8600046999999997E-2</v>
      </c>
      <c r="J47" s="6">
        <v>7.4571476999999997E-2</v>
      </c>
      <c r="K47" s="6">
        <v>7.7871307000000001E-2</v>
      </c>
      <c r="L47" s="6">
        <v>2.6450384E-2</v>
      </c>
      <c r="M47" s="6">
        <v>1.2635942330000001</v>
      </c>
      <c r="N47" s="6">
        <v>0.22464962299999999</v>
      </c>
      <c r="O47" s="6">
        <v>5.1662099999999999E-4</v>
      </c>
      <c r="P47" s="6">
        <v>1.4342269999999999E-3</v>
      </c>
      <c r="Q47" s="6">
        <v>1.480004E-3</v>
      </c>
      <c r="R47" s="6">
        <v>5.4419259999999997E-3</v>
      </c>
      <c r="S47" s="6">
        <v>6.2766488999999995E-2</v>
      </c>
      <c r="T47" s="6">
        <v>3.6683061000000003E-2</v>
      </c>
      <c r="U47" s="6">
        <v>5.4082100000000003E-4</v>
      </c>
      <c r="V47" s="6">
        <v>7.3399112000000002E-2</v>
      </c>
      <c r="W47" s="6">
        <v>1.6058090788800002E-2</v>
      </c>
      <c r="X47" s="6">
        <v>3.9553578737869146E-4</v>
      </c>
      <c r="Y47" s="6">
        <v>7.996418322242676E-4</v>
      </c>
      <c r="Z47" s="6">
        <v>7.3470723989918214E-4</v>
      </c>
      <c r="AA47" s="6">
        <v>1.0421856390633859E-2</v>
      </c>
      <c r="AB47" s="6">
        <v>1.2351741250435999E-2</v>
      </c>
      <c r="AC47" s="6">
        <v>2.8389999999999999E-3</v>
      </c>
      <c r="AD47" s="6">
        <v>3.6449999999999998E-3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431</v>
      </c>
      <c r="X49" s="6">
        <v>0.93069019813999998</v>
      </c>
      <c r="Y49" s="6" t="s">
        <v>432</v>
      </c>
      <c r="Z49" s="6" t="s">
        <v>432</v>
      </c>
      <c r="AA49" s="6" t="s">
        <v>432</v>
      </c>
      <c r="AB49" s="6">
        <v>0.93069019813999998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14.332806990000696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0.87190263803099999</v>
      </c>
      <c r="G52" s="6">
        <v>19.798470209851001</v>
      </c>
      <c r="H52" s="6">
        <v>7.6032711800000001E-3</v>
      </c>
      <c r="I52" s="6">
        <v>0.19672267709999999</v>
      </c>
      <c r="J52" s="6">
        <v>0.45093954742999998</v>
      </c>
      <c r="K52" s="6">
        <v>0.57385930536999996</v>
      </c>
      <c r="L52" s="6">
        <v>3.0492197999999998E-4</v>
      </c>
      <c r="M52" s="6">
        <v>0.58338696254300004</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1.8509956243999999E-4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57.882303999999998</v>
      </c>
      <c r="AL52" s="49" t="s">
        <v>132</v>
      </c>
    </row>
    <row r="53" spans="1:38" s="2" customFormat="1" ht="26.25" customHeight="1" thickBot="1" x14ac:dyDescent="0.25">
      <c r="A53" s="70" t="s">
        <v>119</v>
      </c>
      <c r="B53" s="74" t="s">
        <v>133</v>
      </c>
      <c r="C53" s="76" t="s">
        <v>134</v>
      </c>
      <c r="D53" s="73"/>
      <c r="E53" s="6" t="s">
        <v>431</v>
      </c>
      <c r="F53" s="6">
        <v>4.8240862790000003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47.508899909429999</v>
      </c>
      <c r="AL53" s="49" t="s">
        <v>135</v>
      </c>
    </row>
    <row r="54" spans="1:38" s="2" customFormat="1" ht="37.5" customHeight="1" thickBot="1" x14ac:dyDescent="0.25">
      <c r="A54" s="70" t="s">
        <v>119</v>
      </c>
      <c r="B54" s="74" t="s">
        <v>136</v>
      </c>
      <c r="C54" s="76" t="s">
        <v>137</v>
      </c>
      <c r="D54" s="73"/>
      <c r="E54" s="6" t="s">
        <v>431</v>
      </c>
      <c r="F54" s="6">
        <v>2.4323843683676305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2.8088331520659691</v>
      </c>
      <c r="F55" s="6">
        <v>0.73541163070965698</v>
      </c>
      <c r="G55" s="6">
        <v>3.72014875801402</v>
      </c>
      <c r="H55" s="6" t="s">
        <v>432</v>
      </c>
      <c r="I55" s="6">
        <v>1.67488893E-2</v>
      </c>
      <c r="J55" s="6">
        <v>1.67488893E-2</v>
      </c>
      <c r="K55" s="6">
        <v>1.67488893E-2</v>
      </c>
      <c r="L55" s="6">
        <v>4.187222325E-4</v>
      </c>
      <c r="M55" s="6">
        <v>0.74066421609434308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3822.154</v>
      </c>
      <c r="AG55" s="26" t="s">
        <v>431</v>
      </c>
      <c r="AH55" s="26">
        <v>184.43256192934999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0.69058830800000004</v>
      </c>
      <c r="J59" s="6">
        <v>0.789068298</v>
      </c>
      <c r="K59" s="6">
        <v>0.89209956199999996</v>
      </c>
      <c r="L59" s="6">
        <v>1.1978211588E-3</v>
      </c>
      <c r="M59" s="6" t="s">
        <v>432</v>
      </c>
      <c r="N59" s="6">
        <v>7.4218244931999999</v>
      </c>
      <c r="O59" s="6">
        <v>0.36577875811999999</v>
      </c>
      <c r="P59" s="6">
        <v>3.4182660000000001E-3</v>
      </c>
      <c r="Q59" s="6">
        <v>0.79198955199999999</v>
      </c>
      <c r="R59" s="6">
        <v>0.98629415884000005</v>
      </c>
      <c r="S59" s="6">
        <v>1.744617012E-2</v>
      </c>
      <c r="T59" s="6">
        <v>1.42680512752</v>
      </c>
      <c r="U59" s="6">
        <v>3.7733956543199998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4490.2049999999999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1.26935511</v>
      </c>
      <c r="J60" s="6">
        <v>12.693551102000001</v>
      </c>
      <c r="K60" s="6">
        <v>25.894844247000002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253871.022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0.24624712300000001</v>
      </c>
      <c r="J61" s="6">
        <v>2.4624712010000001</v>
      </c>
      <c r="K61" s="6">
        <v>4.9128119960000003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30326000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2.3541164E-2</v>
      </c>
      <c r="J62" s="6">
        <v>0.23541163800000001</v>
      </c>
      <c r="K62" s="6">
        <v>0.47082327400000001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39235.273000000001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526.39400000000001</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659.33100000000002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9.6128798077088806</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431</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339.12099999999998</v>
      </c>
      <c r="AL73" s="49" t="s">
        <v>184</v>
      </c>
    </row>
    <row r="74" spans="1:38" s="2" customFormat="1" ht="26.25" customHeight="1" thickBot="1" x14ac:dyDescent="0.25">
      <c r="A74" s="70" t="s">
        <v>53</v>
      </c>
      <c r="B74" s="70" t="s">
        <v>185</v>
      </c>
      <c r="C74" s="71" t="s">
        <v>186</v>
      </c>
      <c r="D74" s="72"/>
      <c r="E74" s="6">
        <v>0.36710014000000002</v>
      </c>
      <c r="F74" s="6" t="s">
        <v>431</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431</v>
      </c>
      <c r="U74" s="6" t="s">
        <v>432</v>
      </c>
      <c r="V74" s="6" t="s">
        <v>431</v>
      </c>
      <c r="W74" s="6">
        <v>9.1503999999999994</v>
      </c>
      <c r="X74" s="6">
        <v>1.2920429856</v>
      </c>
      <c r="Y74" s="6">
        <v>1.2807783816</v>
      </c>
      <c r="Z74" s="6">
        <v>1.2807783816</v>
      </c>
      <c r="AA74" s="6">
        <v>0.15824178680000001</v>
      </c>
      <c r="AB74" s="6">
        <v>4.0118415356000003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0.81500000100000003</v>
      </c>
      <c r="H76" s="6" t="s">
        <v>432</v>
      </c>
      <c r="I76" s="6">
        <v>1.3039989999999999E-3</v>
      </c>
      <c r="J76" s="6">
        <v>2.608001E-3</v>
      </c>
      <c r="K76" s="6">
        <v>3.2599999999999999E-3</v>
      </c>
      <c r="L76" s="6" t="s">
        <v>432</v>
      </c>
      <c r="M76" s="6" t="s">
        <v>432</v>
      </c>
      <c r="N76" s="6">
        <v>0.17929999899999999</v>
      </c>
      <c r="O76" s="6">
        <v>8.1499989999999998E-3</v>
      </c>
      <c r="P76" s="6" t="s">
        <v>432</v>
      </c>
      <c r="Q76" s="6">
        <v>4.8900000999999998E-2</v>
      </c>
      <c r="R76" s="6" t="s">
        <v>432</v>
      </c>
      <c r="S76" s="6" t="s">
        <v>432</v>
      </c>
      <c r="T76" s="6" t="s">
        <v>432</v>
      </c>
      <c r="U76" s="6" t="s">
        <v>432</v>
      </c>
      <c r="V76" s="6">
        <v>8.1499989999999998E-3</v>
      </c>
      <c r="W76" s="6">
        <v>0.52159999999999995</v>
      </c>
      <c r="X76" s="6" t="s">
        <v>432</v>
      </c>
      <c r="Y76" s="6" t="s">
        <v>432</v>
      </c>
      <c r="Z76" s="6" t="s">
        <v>432</v>
      </c>
      <c r="AA76" s="6" t="s">
        <v>432</v>
      </c>
      <c r="AB76" s="6" t="s">
        <v>432</v>
      </c>
      <c r="AC76" s="6" t="s">
        <v>432</v>
      </c>
      <c r="AD76" s="6">
        <v>4.2299999999999998E-4</v>
      </c>
      <c r="AE76" s="60"/>
      <c r="AF76" s="26" t="s">
        <v>431</v>
      </c>
      <c r="AG76" s="26" t="s">
        <v>431</v>
      </c>
      <c r="AH76" s="26" t="s">
        <v>431</v>
      </c>
      <c r="AI76" s="26" t="s">
        <v>431</v>
      </c>
      <c r="AJ76" s="26" t="s">
        <v>431</v>
      </c>
      <c r="AK76" s="26">
        <v>163</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52.139404157000001</v>
      </c>
      <c r="G82" s="6" t="s">
        <v>431</v>
      </c>
      <c r="H82" s="6" t="s">
        <v>431</v>
      </c>
      <c r="I82" s="6" t="s">
        <v>432</v>
      </c>
      <c r="J82" s="6" t="s">
        <v>431</v>
      </c>
      <c r="K82" s="6" t="s">
        <v>431</v>
      </c>
      <c r="L82" s="6" t="s">
        <v>431</v>
      </c>
      <c r="M82" s="6" t="s">
        <v>431</v>
      </c>
      <c r="N82" s="6" t="s">
        <v>431</v>
      </c>
      <c r="O82" s="6" t="s">
        <v>431</v>
      </c>
      <c r="P82" s="6">
        <v>0.205806454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1.07173333</v>
      </c>
      <c r="G83" s="6" t="s">
        <v>432</v>
      </c>
      <c r="H83" s="6" t="s">
        <v>431</v>
      </c>
      <c r="I83" s="6">
        <v>6.9946666000000005E-2</v>
      </c>
      <c r="J83" s="6">
        <v>1.0205333219999999</v>
      </c>
      <c r="K83" s="6">
        <v>1.823199998</v>
      </c>
      <c r="L83" s="6">
        <v>3.9869600000000003E-3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4.3950657999999997E-2</v>
      </c>
      <c r="G84" s="6" t="s">
        <v>431</v>
      </c>
      <c r="H84" s="6" t="s">
        <v>431</v>
      </c>
      <c r="I84" s="6">
        <v>2.7046559000000001E-2</v>
      </c>
      <c r="J84" s="6">
        <v>0.13523279999999999</v>
      </c>
      <c r="K84" s="6">
        <v>0.54093119999999995</v>
      </c>
      <c r="L84" s="6">
        <v>3.512E-6</v>
      </c>
      <c r="M84" s="6">
        <v>3.2117780000000002E-3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338082</v>
      </c>
      <c r="AL84" s="49" t="s">
        <v>412</v>
      </c>
    </row>
    <row r="85" spans="1:38" s="2" customFormat="1" ht="26.25" customHeight="1" thickBot="1" x14ac:dyDescent="0.25">
      <c r="A85" s="70" t="s">
        <v>208</v>
      </c>
      <c r="B85" s="76" t="s">
        <v>215</v>
      </c>
      <c r="C85" s="82" t="s">
        <v>403</v>
      </c>
      <c r="D85" s="72"/>
      <c r="E85" s="6" t="s">
        <v>431</v>
      </c>
      <c r="F85" s="6">
        <v>94.984563133999998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598.07484620000002</v>
      </c>
      <c r="AL85" s="49" t="s">
        <v>216</v>
      </c>
    </row>
    <row r="86" spans="1:38" s="2" customFormat="1" ht="26.25" customHeight="1" thickBot="1" x14ac:dyDescent="0.25">
      <c r="A86" s="70" t="s">
        <v>208</v>
      </c>
      <c r="B86" s="76" t="s">
        <v>217</v>
      </c>
      <c r="C86" s="80" t="s">
        <v>218</v>
      </c>
      <c r="D86" s="72"/>
      <c r="E86" s="6" t="s">
        <v>431</v>
      </c>
      <c r="F86" s="6">
        <v>22.937791399000002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0.481078014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0.69792052289999995</v>
      </c>
      <c r="AL87" s="49" t="s">
        <v>219</v>
      </c>
    </row>
    <row r="88" spans="1:38" s="2" customFormat="1" ht="26.25" customHeight="1" thickBot="1" x14ac:dyDescent="0.25">
      <c r="A88" s="70" t="s">
        <v>208</v>
      </c>
      <c r="B88" s="76" t="s">
        <v>222</v>
      </c>
      <c r="C88" s="80" t="s">
        <v>223</v>
      </c>
      <c r="D88" s="72"/>
      <c r="E88" s="6" t="s">
        <v>432</v>
      </c>
      <c r="F88" s="6">
        <v>50.283486191999998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14.999620755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15.289620433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2.8288050000000002E-3</v>
      </c>
      <c r="Y90" s="6">
        <v>1.4278730000000001E-3</v>
      </c>
      <c r="Z90" s="6">
        <v>1.4278730000000001E-3</v>
      </c>
      <c r="AA90" s="6">
        <v>1.4278730000000001E-3</v>
      </c>
      <c r="AB90" s="6">
        <v>7.112424E-3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0.14472017700000001</v>
      </c>
      <c r="F91" s="6">
        <v>0.38579155999999998</v>
      </c>
      <c r="G91" s="6">
        <v>1.4449231999999999E-2</v>
      </c>
      <c r="H91" s="6">
        <v>0.33079235400000001</v>
      </c>
      <c r="I91" s="6">
        <v>2.4006506609999998</v>
      </c>
      <c r="J91" s="6">
        <v>2.6302116400000002</v>
      </c>
      <c r="K91" s="6">
        <v>2.6776261749999999</v>
      </c>
      <c r="L91" s="6">
        <v>0.96846434999999997</v>
      </c>
      <c r="M91" s="6">
        <v>4.4261751770000002</v>
      </c>
      <c r="N91" s="6">
        <v>3.7510569999999999E-3</v>
      </c>
      <c r="O91" s="6">
        <v>0.43043568500000001</v>
      </c>
      <c r="P91" s="6">
        <v>2.7000000000000001E-7</v>
      </c>
      <c r="Q91" s="6">
        <v>6.3640000000000004E-6</v>
      </c>
      <c r="R91" s="6">
        <v>7.4635000000000006E-5</v>
      </c>
      <c r="S91" s="6">
        <v>0.43255292499999998</v>
      </c>
      <c r="T91" s="6">
        <v>0.215357833</v>
      </c>
      <c r="U91" s="6" t="s">
        <v>432</v>
      </c>
      <c r="V91" s="6">
        <v>0.21645827300000001</v>
      </c>
      <c r="W91" s="6">
        <v>7.9708999999999995E-3</v>
      </c>
      <c r="X91" s="6">
        <v>8.8476990000000005E-3</v>
      </c>
      <c r="Y91" s="6">
        <v>3.586905E-3</v>
      </c>
      <c r="Z91" s="6">
        <v>3.586905E-3</v>
      </c>
      <c r="AA91" s="6">
        <v>3.586905E-3</v>
      </c>
      <c r="AB91" s="6">
        <v>1.9608414000000001E-2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18.716895161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8339.1818184000003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0.69340035300000002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2100.2499149999999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5.2240000000000002E-2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0.84300938199999997</v>
      </c>
      <c r="F99" s="6">
        <v>21.100785525999999</v>
      </c>
      <c r="G99" s="6" t="s">
        <v>431</v>
      </c>
      <c r="H99" s="6">
        <v>29.938261719</v>
      </c>
      <c r="I99" s="6">
        <v>0.34499327000000002</v>
      </c>
      <c r="J99" s="6">
        <v>0.53011160999999996</v>
      </c>
      <c r="K99" s="6">
        <v>1.16119686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841.447</v>
      </c>
      <c r="AL99" s="49" t="s">
        <v>245</v>
      </c>
    </row>
    <row r="100" spans="1:38" s="2" customFormat="1" ht="26.25" customHeight="1" thickBot="1" x14ac:dyDescent="0.25">
      <c r="A100" s="70" t="s">
        <v>243</v>
      </c>
      <c r="B100" s="70" t="s">
        <v>246</v>
      </c>
      <c r="C100" s="71" t="s">
        <v>408</v>
      </c>
      <c r="D100" s="84"/>
      <c r="E100" s="6">
        <v>1.079960915</v>
      </c>
      <c r="F100" s="6">
        <v>16.943856693000001</v>
      </c>
      <c r="G100" s="6" t="s">
        <v>431</v>
      </c>
      <c r="H100" s="6">
        <v>31.335659720999999</v>
      </c>
      <c r="I100" s="6">
        <v>0.31610339999999998</v>
      </c>
      <c r="J100" s="6">
        <v>0.4741551</v>
      </c>
      <c r="K100" s="6">
        <v>1.0361167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5336.3750017561297</v>
      </c>
      <c r="AL100" s="49" t="s">
        <v>245</v>
      </c>
    </row>
    <row r="101" spans="1:38" s="2" customFormat="1" ht="26.25" customHeight="1" thickBot="1" x14ac:dyDescent="0.25">
      <c r="A101" s="70" t="s">
        <v>243</v>
      </c>
      <c r="B101" s="70" t="s">
        <v>247</v>
      </c>
      <c r="C101" s="71" t="s">
        <v>248</v>
      </c>
      <c r="D101" s="84"/>
      <c r="E101" s="6">
        <v>0.39830637699999999</v>
      </c>
      <c r="F101" s="6">
        <v>1.5542048180000001</v>
      </c>
      <c r="G101" s="6" t="s">
        <v>431</v>
      </c>
      <c r="H101" s="6">
        <v>10.704768438</v>
      </c>
      <c r="I101" s="6">
        <v>9.7601560000000004E-2</v>
      </c>
      <c r="J101" s="6">
        <v>0.29280467999999998</v>
      </c>
      <c r="K101" s="6">
        <v>0.68321092000000005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18551.648000000001</v>
      </c>
      <c r="AL101" s="49" t="s">
        <v>245</v>
      </c>
    </row>
    <row r="102" spans="1:38" s="2" customFormat="1" ht="26.25" customHeight="1" thickBot="1" x14ac:dyDescent="0.25">
      <c r="A102" s="70" t="s">
        <v>243</v>
      </c>
      <c r="B102" s="70" t="s">
        <v>249</v>
      </c>
      <c r="C102" s="71" t="s">
        <v>386</v>
      </c>
      <c r="D102" s="84"/>
      <c r="E102" s="6">
        <v>0.40872324399999999</v>
      </c>
      <c r="F102" s="6">
        <v>12.679141721000001</v>
      </c>
      <c r="G102" s="6" t="s">
        <v>431</v>
      </c>
      <c r="H102" s="6">
        <v>63.269203654999998</v>
      </c>
      <c r="I102" s="6">
        <v>0.15824354400000001</v>
      </c>
      <c r="J102" s="6">
        <v>3.5366911000000001</v>
      </c>
      <c r="K102" s="6">
        <v>24.91534914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25421.54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0.22980178800000001</v>
      </c>
      <c r="F104" s="6">
        <v>0.75321497100000001</v>
      </c>
      <c r="G104" s="6" t="s">
        <v>431</v>
      </c>
      <c r="H104" s="6">
        <v>5.5795141920000004</v>
      </c>
      <c r="I104" s="6">
        <v>3.5154360000000003E-2</v>
      </c>
      <c r="J104" s="6">
        <v>0.10546308</v>
      </c>
      <c r="K104" s="6">
        <v>0.24608052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2903.779</v>
      </c>
      <c r="AL104" s="49" t="s">
        <v>245</v>
      </c>
    </row>
    <row r="105" spans="1:38" s="2" customFormat="1" ht="26.25" customHeight="1" thickBot="1" x14ac:dyDescent="0.25">
      <c r="A105" s="70" t="s">
        <v>243</v>
      </c>
      <c r="B105" s="70" t="s">
        <v>254</v>
      </c>
      <c r="C105" s="71" t="s">
        <v>255</v>
      </c>
      <c r="D105" s="84"/>
      <c r="E105" s="6">
        <v>0.16664838200000001</v>
      </c>
      <c r="F105" s="6">
        <v>0.93222906500000002</v>
      </c>
      <c r="G105" s="6" t="s">
        <v>431</v>
      </c>
      <c r="H105" s="6">
        <v>4.388963661</v>
      </c>
      <c r="I105" s="6">
        <v>2.8924129E-2</v>
      </c>
      <c r="J105" s="6">
        <v>4.5452205000000002E-2</v>
      </c>
      <c r="K105" s="6">
        <v>9.9168438999999997E-2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626.94900002516897</v>
      </c>
      <c r="AL105" s="49" t="s">
        <v>245</v>
      </c>
    </row>
    <row r="106" spans="1:38" s="2" customFormat="1" ht="26.25" customHeight="1" thickBot="1" x14ac:dyDescent="0.25">
      <c r="A106" s="70" t="s">
        <v>243</v>
      </c>
      <c r="B106" s="70" t="s">
        <v>256</v>
      </c>
      <c r="C106" s="71" t="s">
        <v>257</v>
      </c>
      <c r="D106" s="84"/>
      <c r="E106" s="6">
        <v>1.5677309999999999E-3</v>
      </c>
      <c r="F106" s="6">
        <v>4.8654366999999997E-2</v>
      </c>
      <c r="G106" s="6" t="s">
        <v>431</v>
      </c>
      <c r="H106" s="6">
        <v>5.9925051999999999E-2</v>
      </c>
      <c r="I106" s="6">
        <v>1.0019009999999999E-3</v>
      </c>
      <c r="J106" s="6">
        <v>1.60305E-3</v>
      </c>
      <c r="K106" s="6">
        <v>3.4064780000000001E-3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42.826999999999998</v>
      </c>
      <c r="AL106" s="49" t="s">
        <v>245</v>
      </c>
    </row>
    <row r="107" spans="1:38" s="2" customFormat="1" ht="26.25" customHeight="1" thickBot="1" x14ac:dyDescent="0.25">
      <c r="A107" s="70" t="s">
        <v>243</v>
      </c>
      <c r="B107" s="70" t="s">
        <v>258</v>
      </c>
      <c r="C107" s="71" t="s">
        <v>379</v>
      </c>
      <c r="D107" s="84"/>
      <c r="E107" s="6">
        <v>0.61637976500000002</v>
      </c>
      <c r="F107" s="6">
        <v>2.0861681430000001</v>
      </c>
      <c r="G107" s="6" t="s">
        <v>431</v>
      </c>
      <c r="H107" s="6">
        <v>7.5205807389999997</v>
      </c>
      <c r="I107" s="6">
        <v>0.15332632500000001</v>
      </c>
      <c r="J107" s="6">
        <v>2.0443509999999998</v>
      </c>
      <c r="K107" s="6">
        <v>9.7106672500000002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51108.775000000001</v>
      </c>
      <c r="AL107" s="49" t="s">
        <v>245</v>
      </c>
    </row>
    <row r="108" spans="1:38" s="2" customFormat="1" ht="26.25" customHeight="1" thickBot="1" x14ac:dyDescent="0.25">
      <c r="A108" s="70" t="s">
        <v>243</v>
      </c>
      <c r="B108" s="70" t="s">
        <v>259</v>
      </c>
      <c r="C108" s="71" t="s">
        <v>380</v>
      </c>
      <c r="D108" s="84"/>
      <c r="E108" s="6">
        <v>0.96458903500000004</v>
      </c>
      <c r="F108" s="6">
        <v>12.611001601</v>
      </c>
      <c r="G108" s="6" t="s">
        <v>431</v>
      </c>
      <c r="H108" s="6">
        <v>20.322178412</v>
      </c>
      <c r="I108" s="6">
        <v>0.151840208</v>
      </c>
      <c r="J108" s="6">
        <v>1.51840208</v>
      </c>
      <c r="K108" s="6">
        <v>3.03680416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75920.104000000007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0.47547658599999998</v>
      </c>
      <c r="F110" s="6">
        <v>4.1435047970000003</v>
      </c>
      <c r="G110" s="6" t="s">
        <v>431</v>
      </c>
      <c r="H110" s="6">
        <v>13.735830284</v>
      </c>
      <c r="I110" s="6">
        <v>0.39350654000000002</v>
      </c>
      <c r="J110" s="6">
        <v>2.1642859699999999</v>
      </c>
      <c r="K110" s="6">
        <v>2.1642859699999999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19675.327000000001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37.639360000000003</v>
      </c>
      <c r="F112" s="6" t="s">
        <v>431</v>
      </c>
      <c r="G112" s="6" t="s">
        <v>431</v>
      </c>
      <c r="H112" s="6">
        <v>70.215876738999995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940984000</v>
      </c>
      <c r="AL112" s="49" t="s">
        <v>418</v>
      </c>
    </row>
    <row r="113" spans="1:38" s="2" customFormat="1" ht="26.25" customHeight="1" thickBot="1" x14ac:dyDescent="0.25">
      <c r="A113" s="70" t="s">
        <v>263</v>
      </c>
      <c r="B113" s="85" t="s">
        <v>266</v>
      </c>
      <c r="C113" s="86" t="s">
        <v>267</v>
      </c>
      <c r="D113" s="72"/>
      <c r="E113" s="6">
        <v>16.423791871999999</v>
      </c>
      <c r="F113" s="6">
        <v>68.545334349000001</v>
      </c>
      <c r="G113" s="6" t="s">
        <v>431</v>
      </c>
      <c r="H113" s="6">
        <v>118.755032812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1.4153503169999999</v>
      </c>
      <c r="F114" s="6" t="s">
        <v>431</v>
      </c>
      <c r="G114" s="6" t="s">
        <v>431</v>
      </c>
      <c r="H114" s="6">
        <v>4.5998885310000004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0.40891552199999998</v>
      </c>
      <c r="F115" s="6" t="s">
        <v>431</v>
      </c>
      <c r="G115" s="6" t="s">
        <v>431</v>
      </c>
      <c r="H115" s="6">
        <v>0.81783103700000004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12.601289767000001</v>
      </c>
      <c r="F116" s="6">
        <v>1.434196061</v>
      </c>
      <c r="G116" s="6" t="s">
        <v>431</v>
      </c>
      <c r="H116" s="6">
        <v>35.004838061000001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1.039598386</v>
      </c>
      <c r="J119" s="6">
        <v>27.029558086000002</v>
      </c>
      <c r="K119" s="6">
        <v>27.029558086000002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9.5034411680000002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10.556929999999999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0.342033274</v>
      </c>
      <c r="F123" s="6">
        <v>7.4355061E-2</v>
      </c>
      <c r="G123" s="6">
        <v>7.4355061E-2</v>
      </c>
      <c r="H123" s="6">
        <v>0.35690428499999999</v>
      </c>
      <c r="I123" s="6">
        <v>0.80303464300000005</v>
      </c>
      <c r="J123" s="6">
        <v>0.84764768099999999</v>
      </c>
      <c r="K123" s="6">
        <v>0.86251869299999995</v>
      </c>
      <c r="L123" s="6">
        <v>7.4355061E-2</v>
      </c>
      <c r="M123" s="6">
        <v>9.9189649580000001</v>
      </c>
      <c r="N123" s="6">
        <v>1.6358114E-2</v>
      </c>
      <c r="O123" s="6">
        <v>0.130864904</v>
      </c>
      <c r="P123" s="6">
        <v>2.0819414000000001E-2</v>
      </c>
      <c r="Q123" s="6">
        <v>9.5174500000000004E-4</v>
      </c>
      <c r="R123" s="6">
        <v>1.1896811E-2</v>
      </c>
      <c r="S123" s="6">
        <v>1.0855836000000001E-2</v>
      </c>
      <c r="T123" s="6">
        <v>7.7329269999999997E-3</v>
      </c>
      <c r="U123" s="6">
        <v>2.9742029999999999E-3</v>
      </c>
      <c r="V123" s="6">
        <v>8.3277668999999999E-2</v>
      </c>
      <c r="W123" s="6">
        <v>7.4355059666385198E-2</v>
      </c>
      <c r="X123" s="6">
        <v>5.8443076897778772E-2</v>
      </c>
      <c r="Y123" s="6">
        <v>0.16313500090804914</v>
      </c>
      <c r="Z123" s="6">
        <v>6.9596335847736557E-2</v>
      </c>
      <c r="AA123" s="6">
        <v>4.9966600095810859E-2</v>
      </c>
      <c r="AB123" s="6">
        <v>0.34114101374937533</v>
      </c>
      <c r="AC123" s="6" t="s">
        <v>431</v>
      </c>
      <c r="AD123" s="6" t="s">
        <v>431</v>
      </c>
      <c r="AE123" s="60"/>
      <c r="AF123" s="26" t="s">
        <v>431</v>
      </c>
      <c r="AG123" s="26" t="s">
        <v>431</v>
      </c>
      <c r="AH123" s="26" t="s">
        <v>431</v>
      </c>
      <c r="AI123" s="26" t="s">
        <v>431</v>
      </c>
      <c r="AJ123" s="26" t="s">
        <v>431</v>
      </c>
      <c r="AK123" s="26">
        <v>11405.900016389714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1.2257736999999999E-2</v>
      </c>
      <c r="F125" s="6">
        <v>4.2384065289999997</v>
      </c>
      <c r="G125" s="6" t="s">
        <v>431</v>
      </c>
      <c r="H125" s="6" t="s">
        <v>432</v>
      </c>
      <c r="I125" s="6">
        <v>5.6169200000000001E-3</v>
      </c>
      <c r="J125" s="6">
        <v>8.5494330000000004E-3</v>
      </c>
      <c r="K125" s="6">
        <v>1.2396381999999999E-2</v>
      </c>
      <c r="L125" s="6" t="s">
        <v>431</v>
      </c>
      <c r="M125" s="6">
        <v>0.226381051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15766.182735999995</v>
      </c>
      <c r="AL125" s="49" t="s">
        <v>425</v>
      </c>
    </row>
    <row r="126" spans="1:38" s="2" customFormat="1" ht="26.25" customHeight="1" thickBot="1" x14ac:dyDescent="0.25">
      <c r="A126" s="70" t="s">
        <v>288</v>
      </c>
      <c r="B126" s="70" t="s">
        <v>291</v>
      </c>
      <c r="C126" s="71" t="s">
        <v>292</v>
      </c>
      <c r="D126" s="72"/>
      <c r="E126" s="6" t="s">
        <v>432</v>
      </c>
      <c r="F126" s="6" t="s">
        <v>432</v>
      </c>
      <c r="G126" s="6" t="s">
        <v>432</v>
      </c>
      <c r="H126" s="6">
        <v>1.08781032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4532.5429999999997</v>
      </c>
      <c r="AL126" s="49" t="s">
        <v>424</v>
      </c>
    </row>
    <row r="127" spans="1:38" s="2" customFormat="1" ht="26.25" customHeight="1" thickBot="1" x14ac:dyDescent="0.25">
      <c r="A127" s="70" t="s">
        <v>288</v>
      </c>
      <c r="B127" s="70" t="s">
        <v>293</v>
      </c>
      <c r="C127" s="71" t="s">
        <v>294</v>
      </c>
      <c r="D127" s="72"/>
      <c r="E127" s="6">
        <v>2.6966500000000001E-3</v>
      </c>
      <c r="F127" s="6" t="s">
        <v>432</v>
      </c>
      <c r="G127" s="6" t="s">
        <v>432</v>
      </c>
      <c r="H127" s="6">
        <v>8.5781429000000006E-2</v>
      </c>
      <c r="I127" s="6">
        <v>1.121239E-3</v>
      </c>
      <c r="J127" s="6">
        <v>1.121239E-3</v>
      </c>
      <c r="K127" s="6">
        <v>1.121239E-3</v>
      </c>
      <c r="L127" s="6" t="s">
        <v>432</v>
      </c>
      <c r="M127" s="6">
        <v>4.9802871999999998E-2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3.1193246399999999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6.5490870000000003E-3</v>
      </c>
      <c r="F132" s="6">
        <v>3.0806907000000001E-2</v>
      </c>
      <c r="G132" s="6">
        <v>0.183374436</v>
      </c>
      <c r="H132" s="6" t="s">
        <v>432</v>
      </c>
      <c r="I132" s="6">
        <v>2.881598E-3</v>
      </c>
      <c r="J132" s="6">
        <v>1.0740503E-2</v>
      </c>
      <c r="K132" s="6">
        <v>0.136221009</v>
      </c>
      <c r="L132" s="6">
        <v>1.00855E-4</v>
      </c>
      <c r="M132" s="6">
        <v>4.0604340000000003E-2</v>
      </c>
      <c r="N132" s="6">
        <v>0.13098174000000001</v>
      </c>
      <c r="O132" s="6">
        <v>4.1914157E-2</v>
      </c>
      <c r="P132" s="6">
        <v>6.0251599999999999E-3</v>
      </c>
      <c r="Q132" s="6">
        <v>1.2312284E-2</v>
      </c>
      <c r="R132" s="6">
        <v>3.6674887000000003E-2</v>
      </c>
      <c r="S132" s="6">
        <v>0.104785392</v>
      </c>
      <c r="T132" s="6">
        <v>2.0957079E-2</v>
      </c>
      <c r="U132" s="6">
        <v>3.9294500000000001E-4</v>
      </c>
      <c r="V132" s="6">
        <v>0.17289589699999999</v>
      </c>
      <c r="W132" s="6">
        <v>12.18130182</v>
      </c>
      <c r="X132" s="6">
        <v>3.3400343699999998E-5</v>
      </c>
      <c r="Y132" s="6">
        <v>4.5843608999999997E-6</v>
      </c>
      <c r="Z132" s="6">
        <v>3.9949430699999997E-5</v>
      </c>
      <c r="AA132" s="6">
        <v>6.549087E-6</v>
      </c>
      <c r="AB132" s="6">
        <v>8.4483222300000006E-5</v>
      </c>
      <c r="AC132" s="6">
        <v>1.23134E-2</v>
      </c>
      <c r="AD132" s="6">
        <v>1.1788E-2</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7.6307205000000003E-2</v>
      </c>
      <c r="F133" s="6">
        <v>1.202418E-3</v>
      </c>
      <c r="G133" s="6">
        <v>1.0451772E-2</v>
      </c>
      <c r="H133" s="6" t="s">
        <v>431</v>
      </c>
      <c r="I133" s="6">
        <v>3.2095270000000002E-3</v>
      </c>
      <c r="J133" s="6">
        <v>3.2095270000000002E-3</v>
      </c>
      <c r="K133" s="6">
        <v>3.566554E-3</v>
      </c>
      <c r="L133" s="6" t="s">
        <v>432</v>
      </c>
      <c r="M133" s="6" t="s">
        <v>434</v>
      </c>
      <c r="N133" s="6">
        <v>2.77758E-3</v>
      </c>
      <c r="O133" s="6">
        <v>4.6524199999999999E-4</v>
      </c>
      <c r="P133" s="6">
        <v>0.13781543399999999</v>
      </c>
      <c r="Q133" s="6">
        <v>1.258838E-3</v>
      </c>
      <c r="R133" s="6">
        <v>1.2542129999999999E-3</v>
      </c>
      <c r="S133" s="6">
        <v>1.149696E-3</v>
      </c>
      <c r="T133" s="6">
        <v>1.602911E-3</v>
      </c>
      <c r="U133" s="6">
        <v>1.829523E-3</v>
      </c>
      <c r="V133" s="6">
        <v>1.4810072000000001E-2</v>
      </c>
      <c r="W133" s="6">
        <v>2.4973266600000002E-3</v>
      </c>
      <c r="X133" s="6">
        <v>1.2209152560000001E-6</v>
      </c>
      <c r="Y133" s="6">
        <v>6.6687871180000005E-7</v>
      </c>
      <c r="Z133" s="6">
        <v>5.9565865519999996E-7</v>
      </c>
      <c r="AA133" s="6">
        <v>6.4653012420000002E-7</v>
      </c>
      <c r="AB133" s="6">
        <v>3.1299827472E-6</v>
      </c>
      <c r="AC133" s="6">
        <v>1.3875999999999999E-2</v>
      </c>
      <c r="AD133" s="6">
        <v>3.7921999999999997E-2</v>
      </c>
      <c r="AE133" s="60"/>
      <c r="AF133" s="26" t="s">
        <v>431</v>
      </c>
      <c r="AG133" s="26" t="s">
        <v>431</v>
      </c>
      <c r="AH133" s="26" t="s">
        <v>431</v>
      </c>
      <c r="AI133" s="26" t="s">
        <v>431</v>
      </c>
      <c r="AJ133" s="26" t="s">
        <v>431</v>
      </c>
      <c r="AK133" s="26">
        <v>92493.58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51.642865366999999</v>
      </c>
      <c r="F135" s="6">
        <v>10.349271619</v>
      </c>
      <c r="G135" s="6">
        <v>1.9663616070000001</v>
      </c>
      <c r="H135" s="6" t="s">
        <v>432</v>
      </c>
      <c r="I135" s="6">
        <v>47.710142154000003</v>
      </c>
      <c r="J135" s="6">
        <v>50.607938210999997</v>
      </c>
      <c r="K135" s="6">
        <v>51.539372657000001</v>
      </c>
      <c r="L135" s="6">
        <v>26.670072956999999</v>
      </c>
      <c r="M135" s="6">
        <v>650.76219930699995</v>
      </c>
      <c r="N135" s="6">
        <v>6.9340119839999996</v>
      </c>
      <c r="O135" s="6">
        <v>0.72444901399999995</v>
      </c>
      <c r="P135" s="6" t="s">
        <v>432</v>
      </c>
      <c r="Q135" s="6">
        <v>0.41397086500000002</v>
      </c>
      <c r="R135" s="6">
        <v>0.103492714</v>
      </c>
      <c r="S135" s="6">
        <v>1.4488980220000001</v>
      </c>
      <c r="T135" s="6" t="s">
        <v>432</v>
      </c>
      <c r="U135" s="6">
        <v>0.31047814800000001</v>
      </c>
      <c r="V135" s="6">
        <v>186.804352696</v>
      </c>
      <c r="W135" s="6">
        <v>103.49271617461127</v>
      </c>
      <c r="X135" s="6">
        <v>5.7955979013761323E-2</v>
      </c>
      <c r="Y135" s="6">
        <v>0.10866746065080249</v>
      </c>
      <c r="Z135" s="6">
        <v>0.24631291080848564</v>
      </c>
      <c r="AA135" s="6" t="s">
        <v>432</v>
      </c>
      <c r="AB135" s="6">
        <v>0.41293635047304944</v>
      </c>
      <c r="AC135" s="6" t="s">
        <v>432</v>
      </c>
      <c r="AD135" s="6" t="s">
        <v>431</v>
      </c>
      <c r="AE135" s="60"/>
      <c r="AF135" s="26" t="s">
        <v>431</v>
      </c>
      <c r="AG135" s="26" t="s">
        <v>431</v>
      </c>
      <c r="AH135" s="26" t="s">
        <v>431</v>
      </c>
      <c r="AI135" s="26" t="s">
        <v>431</v>
      </c>
      <c r="AJ135" s="26" t="s">
        <v>431</v>
      </c>
      <c r="AK135" s="26">
        <v>7244.4973767201654</v>
      </c>
      <c r="AL135" s="49" t="s">
        <v>412</v>
      </c>
    </row>
    <row r="136" spans="1:38" s="2" customFormat="1" ht="26.25" customHeight="1" thickBot="1" x14ac:dyDescent="0.25">
      <c r="A136" s="70" t="s">
        <v>288</v>
      </c>
      <c r="B136" s="70" t="s">
        <v>313</v>
      </c>
      <c r="C136" s="71" t="s">
        <v>314</v>
      </c>
      <c r="D136" s="72"/>
      <c r="E136" s="6">
        <v>1.1271323999999999E-2</v>
      </c>
      <c r="F136" s="6">
        <v>7.2909961999999995E-2</v>
      </c>
      <c r="G136" s="6" t="s">
        <v>431</v>
      </c>
      <c r="H136" s="6" t="s">
        <v>432</v>
      </c>
      <c r="I136" s="6">
        <v>4.6819369999999997E-3</v>
      </c>
      <c r="J136" s="6">
        <v>4.6819369999999997E-3</v>
      </c>
      <c r="K136" s="6">
        <v>4.6819369999999997E-3</v>
      </c>
      <c r="L136" s="6" t="s">
        <v>432</v>
      </c>
      <c r="M136" s="6">
        <v>0.208086038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1523.947394</v>
      </c>
      <c r="AL136" s="49" t="s">
        <v>416</v>
      </c>
    </row>
    <row r="137" spans="1:38" s="2" customFormat="1" ht="26.25" customHeight="1" thickBot="1" x14ac:dyDescent="0.25">
      <c r="A137" s="70" t="s">
        <v>288</v>
      </c>
      <c r="B137" s="70" t="s">
        <v>315</v>
      </c>
      <c r="C137" s="71" t="s">
        <v>316</v>
      </c>
      <c r="D137" s="72"/>
      <c r="E137" s="6">
        <v>2.9777900000000001E-3</v>
      </c>
      <c r="F137" s="6">
        <v>2.3819401524999999E-2</v>
      </c>
      <c r="G137" s="6" t="s">
        <v>431</v>
      </c>
      <c r="H137" s="6" t="s">
        <v>432</v>
      </c>
      <c r="I137" s="6">
        <v>1.2381320000000001E-3</v>
      </c>
      <c r="J137" s="6">
        <v>1.2381320000000001E-3</v>
      </c>
      <c r="K137" s="6">
        <v>1.2381320000000001E-3</v>
      </c>
      <c r="L137" s="6" t="s">
        <v>432</v>
      </c>
      <c r="M137" s="6">
        <v>5.4995131000000003E-2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5582.9</v>
      </c>
      <c r="AL137" s="49" t="s">
        <v>416</v>
      </c>
    </row>
    <row r="138" spans="1:38" s="2" customFormat="1" ht="26.25" customHeight="1" thickBot="1" x14ac:dyDescent="0.25">
      <c r="A138" s="74" t="s">
        <v>288</v>
      </c>
      <c r="B138" s="74" t="s">
        <v>317</v>
      </c>
      <c r="C138" s="76" t="s">
        <v>318</v>
      </c>
      <c r="D138" s="73"/>
      <c r="E138" s="6" t="s">
        <v>431</v>
      </c>
      <c r="F138" s="6" t="s">
        <v>432</v>
      </c>
      <c r="G138" s="6" t="s">
        <v>431</v>
      </c>
      <c r="H138" s="6">
        <v>1.4900014720000001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2.1734403999999999E-2</v>
      </c>
      <c r="G139" s="6" t="s">
        <v>432</v>
      </c>
      <c r="H139" s="6">
        <v>2.6061859999999999E-3</v>
      </c>
      <c r="I139" s="6">
        <v>1.217240895</v>
      </c>
      <c r="J139" s="6">
        <v>1.217240895</v>
      </c>
      <c r="K139" s="6">
        <v>1.217240895</v>
      </c>
      <c r="L139" s="6" t="s">
        <v>433</v>
      </c>
      <c r="M139" s="6" t="s">
        <v>432</v>
      </c>
      <c r="N139" s="6">
        <v>3.496982E-3</v>
      </c>
      <c r="O139" s="6">
        <v>7.0138809999999996E-3</v>
      </c>
      <c r="P139" s="6">
        <v>7.0138809999999996E-3</v>
      </c>
      <c r="Q139" s="6">
        <v>1.1091472E-2</v>
      </c>
      <c r="R139" s="6">
        <v>1.0581287999999999E-2</v>
      </c>
      <c r="S139" s="6">
        <v>2.4750925999999999E-2</v>
      </c>
      <c r="T139" s="6" t="s">
        <v>432</v>
      </c>
      <c r="U139" s="6" t="s">
        <v>432</v>
      </c>
      <c r="V139" s="6" t="s">
        <v>432</v>
      </c>
      <c r="W139" s="6">
        <v>12.493058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1086.7200399999999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1025.1703785400769</v>
      </c>
      <c r="F141" s="20">
        <f t="shared" ref="F141:AD141" si="0">SUM(F14:F140)</f>
        <v>600.64800465781695</v>
      </c>
      <c r="G141" s="20">
        <f t="shared" si="0"/>
        <v>261.26843105873996</v>
      </c>
      <c r="H141" s="20">
        <f t="shared" si="0"/>
        <v>435.19075115773387</v>
      </c>
      <c r="I141" s="20">
        <f t="shared" si="0"/>
        <v>155.07236306220545</v>
      </c>
      <c r="J141" s="20">
        <f t="shared" si="0"/>
        <v>220.32560752248403</v>
      </c>
      <c r="K141" s="20">
        <f t="shared" si="0"/>
        <v>287.59197718158765</v>
      </c>
      <c r="L141" s="20">
        <f t="shared" si="0"/>
        <v>55.231493759399847</v>
      </c>
      <c r="M141" s="20">
        <f t="shared" si="0"/>
        <v>1950.7465655322699</v>
      </c>
      <c r="N141" s="20">
        <f t="shared" si="0"/>
        <v>136.55468848452293</v>
      </c>
      <c r="O141" s="20">
        <f t="shared" si="0"/>
        <v>8.3733202820844017</v>
      </c>
      <c r="P141" s="20">
        <f t="shared" si="0"/>
        <v>5.5786070196933437</v>
      </c>
      <c r="Q141" s="20">
        <f t="shared" si="0"/>
        <v>6.0462210417963078</v>
      </c>
      <c r="R141" s="20">
        <f>SUM(R14:R140)</f>
        <v>27.769069156774563</v>
      </c>
      <c r="S141" s="20">
        <f t="shared" si="0"/>
        <v>137.02386328338451</v>
      </c>
      <c r="T141" s="20">
        <f t="shared" si="0"/>
        <v>143.74389573723047</v>
      </c>
      <c r="U141" s="20">
        <f t="shared" si="0"/>
        <v>7.3616888255743076</v>
      </c>
      <c r="V141" s="20">
        <f t="shared" si="0"/>
        <v>391.63908251594501</v>
      </c>
      <c r="W141" s="20">
        <f t="shared" si="0"/>
        <v>295.34551260747043</v>
      </c>
      <c r="X141" s="20">
        <f t="shared" si="0"/>
        <v>18.311809346830628</v>
      </c>
      <c r="Y141" s="20">
        <f t="shared" si="0"/>
        <v>16.88009889247645</v>
      </c>
      <c r="Z141" s="20">
        <f t="shared" si="0"/>
        <v>7.8373801159051393</v>
      </c>
      <c r="AA141" s="20">
        <f t="shared" si="0"/>
        <v>9.1088458987399274</v>
      </c>
      <c r="AB141" s="20">
        <f t="shared" si="0"/>
        <v>61.751014061051869</v>
      </c>
      <c r="AC141" s="20">
        <f t="shared" si="0"/>
        <v>12.129225602307315</v>
      </c>
      <c r="AD141" s="20">
        <f t="shared" si="0"/>
        <v>37.728180885456432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1025.1703785400769</v>
      </c>
      <c r="F152" s="14">
        <f t="shared" ref="F152:AD152" si="1">SUM(F$141, F$151, IF(AND(ISNUMBER(SEARCH($B$4,"AT|BE|CH|GB|IE|LT|LU|NL")),SUM(F$143:F$149)&gt;0),SUM(F$143:F$149)-SUM(F$27:F$33),0))</f>
        <v>600.64800465781695</v>
      </c>
      <c r="G152" s="14">
        <f t="shared" si="1"/>
        <v>261.26843105873996</v>
      </c>
      <c r="H152" s="14">
        <f t="shared" si="1"/>
        <v>435.19075115773387</v>
      </c>
      <c r="I152" s="14">
        <f t="shared" si="1"/>
        <v>155.07236306220545</v>
      </c>
      <c r="J152" s="14">
        <f t="shared" si="1"/>
        <v>220.32560752248403</v>
      </c>
      <c r="K152" s="14">
        <f t="shared" si="1"/>
        <v>287.59197718158765</v>
      </c>
      <c r="L152" s="14">
        <f t="shared" si="1"/>
        <v>55.231493759399847</v>
      </c>
      <c r="M152" s="14">
        <f t="shared" si="1"/>
        <v>1950.7465655322699</v>
      </c>
      <c r="N152" s="14">
        <f t="shared" si="1"/>
        <v>136.55468848452293</v>
      </c>
      <c r="O152" s="14">
        <f t="shared" si="1"/>
        <v>8.3733202820844017</v>
      </c>
      <c r="P152" s="14">
        <f t="shared" si="1"/>
        <v>5.5786070196933437</v>
      </c>
      <c r="Q152" s="14">
        <f t="shared" si="1"/>
        <v>6.0462210417963078</v>
      </c>
      <c r="R152" s="14">
        <f t="shared" si="1"/>
        <v>27.769069156774563</v>
      </c>
      <c r="S152" s="14">
        <f t="shared" si="1"/>
        <v>137.02386328338451</v>
      </c>
      <c r="T152" s="14">
        <f t="shared" si="1"/>
        <v>143.74389573723047</v>
      </c>
      <c r="U152" s="14">
        <f t="shared" si="1"/>
        <v>7.3616888255743076</v>
      </c>
      <c r="V152" s="14">
        <f t="shared" si="1"/>
        <v>391.63908251594501</v>
      </c>
      <c r="W152" s="14">
        <f t="shared" si="1"/>
        <v>295.34551260747043</v>
      </c>
      <c r="X152" s="14">
        <f t="shared" si="1"/>
        <v>18.311809346830628</v>
      </c>
      <c r="Y152" s="14">
        <f t="shared" si="1"/>
        <v>16.88009889247645</v>
      </c>
      <c r="Z152" s="14">
        <f t="shared" si="1"/>
        <v>7.8373801159051393</v>
      </c>
      <c r="AA152" s="14">
        <f t="shared" si="1"/>
        <v>9.1088458987399274</v>
      </c>
      <c r="AB152" s="14">
        <f t="shared" si="1"/>
        <v>61.751014061051869</v>
      </c>
      <c r="AC152" s="14">
        <f t="shared" si="1"/>
        <v>12.129225602307315</v>
      </c>
      <c r="AD152" s="14">
        <f t="shared" si="1"/>
        <v>37.728180885456432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1025.1703785400769</v>
      </c>
      <c r="F154" s="14">
        <f>SUM(F$141, F$153, -1 * IF(OR($B$6=2005,$B$6&gt;=2020),SUM(F$99:F$122),0), IF(AND(ISNUMBER(SEARCH($B$4,"AT|BE|CH|GB|IE|LT|LU|NL")),SUM(F$143:F$149)&gt;0),SUM(F$143:F$149)-SUM(F$27:F$33),0))</f>
        <v>600.64800465781695</v>
      </c>
      <c r="G154" s="14">
        <f>SUM(G$141, G$153, IF(AND(ISNUMBER(SEARCH($B$4,"AT|BE|CH|GB|IE|LT|LU|NL")),SUM(G$143:G$149)&gt;0),SUM(G$143:G$149)-SUM(G$27:G$33),0))</f>
        <v>261.26843105873996</v>
      </c>
      <c r="H154" s="14">
        <f>SUM(H$141, H$153, IF(AND(ISNUMBER(SEARCH($B$4,"AT|BE|CH|GB|IE|LT|LU|NL")),SUM(H$143:H$149)&gt;0),SUM(H$143:H$149)-SUM(H$27:H$33),0))</f>
        <v>435.19075115773387</v>
      </c>
      <c r="I154" s="14">
        <f t="shared" ref="I154:AD154" si="2">SUM(I$141, I$153, IF(AND(ISNUMBER(SEARCH($B$4,"AT|BE|CH|GB|IE|LT|LU|NL")),SUM(I$143:I$149)&gt;0),SUM(I$143:I$149)-SUM(I$27:I$33),0))</f>
        <v>155.07236306220545</v>
      </c>
      <c r="J154" s="14">
        <f t="shared" si="2"/>
        <v>220.32560752248403</v>
      </c>
      <c r="K154" s="14">
        <f t="shared" si="2"/>
        <v>287.59197718158765</v>
      </c>
      <c r="L154" s="14">
        <f t="shared" si="2"/>
        <v>55.231493759399847</v>
      </c>
      <c r="M154" s="14">
        <f t="shared" si="2"/>
        <v>1950.7465655322699</v>
      </c>
      <c r="N154" s="14">
        <f t="shared" si="2"/>
        <v>136.55468848452293</v>
      </c>
      <c r="O154" s="14">
        <f t="shared" si="2"/>
        <v>8.3733202820844017</v>
      </c>
      <c r="P154" s="14">
        <f t="shared" si="2"/>
        <v>5.5786070196933437</v>
      </c>
      <c r="Q154" s="14">
        <f t="shared" si="2"/>
        <v>6.0462210417963078</v>
      </c>
      <c r="R154" s="14">
        <f t="shared" si="2"/>
        <v>27.769069156774563</v>
      </c>
      <c r="S154" s="14">
        <f t="shared" si="2"/>
        <v>137.02386328338451</v>
      </c>
      <c r="T154" s="14">
        <f t="shared" si="2"/>
        <v>143.74389573723047</v>
      </c>
      <c r="U154" s="14">
        <f t="shared" si="2"/>
        <v>7.3616888255743076</v>
      </c>
      <c r="V154" s="14">
        <f t="shared" si="2"/>
        <v>391.63908251594501</v>
      </c>
      <c r="W154" s="14">
        <f t="shared" si="2"/>
        <v>295.34551260747043</v>
      </c>
      <c r="X154" s="14">
        <f t="shared" si="2"/>
        <v>18.311809346830628</v>
      </c>
      <c r="Y154" s="14">
        <f t="shared" si="2"/>
        <v>16.88009889247645</v>
      </c>
      <c r="Z154" s="14">
        <f t="shared" si="2"/>
        <v>7.8373801159051393</v>
      </c>
      <c r="AA154" s="14">
        <f t="shared" si="2"/>
        <v>9.1088458987399274</v>
      </c>
      <c r="AB154" s="14">
        <f t="shared" si="2"/>
        <v>61.751014061051869</v>
      </c>
      <c r="AC154" s="14">
        <f t="shared" si="2"/>
        <v>12.129225602307315</v>
      </c>
      <c r="AD154" s="14">
        <f t="shared" si="2"/>
        <v>37.728180885456432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54.148530734025556</v>
      </c>
      <c r="F157" s="23">
        <v>1.0535304984575984</v>
      </c>
      <c r="G157" s="23">
        <v>3.062919827223979</v>
      </c>
      <c r="H157" s="23" t="s">
        <v>432</v>
      </c>
      <c r="I157" s="23">
        <v>0.63623855671251339</v>
      </c>
      <c r="J157" s="23">
        <v>0.63623855671251339</v>
      </c>
      <c r="K157" s="23">
        <v>0.63623855671251339</v>
      </c>
      <c r="L157" s="23">
        <v>0.30536901893028695</v>
      </c>
      <c r="M157" s="23">
        <v>8.6540205679454782</v>
      </c>
      <c r="N157" s="23">
        <v>0.72751010203258115</v>
      </c>
      <c r="O157" s="23">
        <v>1.8916751587511179E-4</v>
      </c>
      <c r="P157" s="23">
        <v>8.354771175100242E-3</v>
      </c>
      <c r="Q157" s="23">
        <v>3.6249142039571758E-4</v>
      </c>
      <c r="R157" s="23">
        <v>4.4100503754895388E-2</v>
      </c>
      <c r="S157" s="23">
        <v>2.6775951029942284E-2</v>
      </c>
      <c r="T157" s="23">
        <v>3.6440306115363794E-4</v>
      </c>
      <c r="U157" s="23">
        <v>3.6239583835782153E-4</v>
      </c>
      <c r="V157" s="23">
        <v>6.9322871065589597E-2</v>
      </c>
      <c r="W157" s="23" t="s">
        <v>432</v>
      </c>
      <c r="X157" s="23">
        <v>2.0177200087249422E-5</v>
      </c>
      <c r="Y157" s="23">
        <v>3.6991533380214215E-5</v>
      </c>
      <c r="Z157" s="23">
        <v>1.2610750082799987E-5</v>
      </c>
      <c r="AA157" s="23">
        <v>7.5514601389795903E-3</v>
      </c>
      <c r="AB157" s="23">
        <v>7.6212396225298533E-3</v>
      </c>
      <c r="AC157" s="23" t="s">
        <v>431</v>
      </c>
      <c r="AD157" s="23" t="s">
        <v>431</v>
      </c>
      <c r="AE157" s="63"/>
      <c r="AF157" s="23">
        <v>157521.58460647086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12.625022320524462</v>
      </c>
      <c r="F158" s="23">
        <v>0.45037833390465698</v>
      </c>
      <c r="G158" s="23">
        <v>0.72088260700330242</v>
      </c>
      <c r="H158" s="23" t="s">
        <v>432</v>
      </c>
      <c r="I158" s="23">
        <v>0.13398878412655685</v>
      </c>
      <c r="J158" s="23">
        <v>0.13398878412655685</v>
      </c>
      <c r="K158" s="23">
        <v>0.13398878412655685</v>
      </c>
      <c r="L158" s="23">
        <v>6.41791653090764E-2</v>
      </c>
      <c r="M158" s="23">
        <v>8.1324483203506102</v>
      </c>
      <c r="N158" s="23">
        <v>3.5536422883500034</v>
      </c>
      <c r="O158" s="23">
        <v>4.5181477576318722E-5</v>
      </c>
      <c r="P158" s="23">
        <v>1.9948918582397453E-3</v>
      </c>
      <c r="Q158" s="23">
        <v>8.6208206158153562E-5</v>
      </c>
      <c r="R158" s="23">
        <v>1.0353609999710437E-2</v>
      </c>
      <c r="S158" s="23">
        <v>6.2892763264583559E-3</v>
      </c>
      <c r="T158" s="23">
        <v>9.5559226873129479E-5</v>
      </c>
      <c r="U158" s="23">
        <v>8.5740655122404759E-5</v>
      </c>
      <c r="V158" s="23">
        <v>1.6377962860231517E-2</v>
      </c>
      <c r="W158" s="23" t="s">
        <v>432</v>
      </c>
      <c r="X158" s="23">
        <v>9.8034311634112765E-5</v>
      </c>
      <c r="Y158" s="23">
        <v>1.7972957077980612E-4</v>
      </c>
      <c r="Z158" s="23">
        <v>6.1271444908670631E-5</v>
      </c>
      <c r="AA158" s="23">
        <v>2.9190015510219989E-3</v>
      </c>
      <c r="AB158" s="23">
        <v>3.2580368783445886E-3</v>
      </c>
      <c r="AC158" s="23" t="s">
        <v>431</v>
      </c>
      <c r="AD158" s="23" t="s">
        <v>431</v>
      </c>
      <c r="AE158" s="63"/>
      <c r="AF158" s="23">
        <v>37073.961634794425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680.50466145300004</v>
      </c>
      <c r="F159" s="23">
        <v>23.354652000000002</v>
      </c>
      <c r="G159" s="23">
        <v>217.19610857200001</v>
      </c>
      <c r="H159" s="23">
        <v>6.0172382000000003E-2</v>
      </c>
      <c r="I159" s="23">
        <v>42.035075996000003</v>
      </c>
      <c r="J159" s="23">
        <v>46.466181425999999</v>
      </c>
      <c r="K159" s="23">
        <v>46.466181425999999</v>
      </c>
      <c r="L159" s="23">
        <v>5.4307215580000001</v>
      </c>
      <c r="M159" s="23">
        <v>63.610801717000001</v>
      </c>
      <c r="N159" s="23">
        <v>1.4746370600000001</v>
      </c>
      <c r="O159" s="23">
        <v>0.15739054499999999</v>
      </c>
      <c r="P159" s="23">
        <v>0.18645162900000001</v>
      </c>
      <c r="Q159" s="23">
        <v>3.629622173</v>
      </c>
      <c r="R159" s="23">
        <v>5.2156127159999999</v>
      </c>
      <c r="S159" s="23">
        <v>1.7192108580000001</v>
      </c>
      <c r="T159" s="23">
        <v>230.02905428599999</v>
      </c>
      <c r="U159" s="23">
        <v>0.30025054299999998</v>
      </c>
      <c r="V159" s="23">
        <v>10.315265144</v>
      </c>
      <c r="W159" s="23">
        <v>3.54610705718</v>
      </c>
      <c r="X159" s="23">
        <v>3.8621108571999997E-2</v>
      </c>
      <c r="Y159" s="23">
        <v>0.22882054286</v>
      </c>
      <c r="Z159" s="23">
        <v>0.15739054286000001</v>
      </c>
      <c r="AA159" s="23">
        <v>6.5740054285999994E-2</v>
      </c>
      <c r="AB159" s="23">
        <v>0.49057224857800003</v>
      </c>
      <c r="AC159" s="23">
        <v>1.1162669999999999</v>
      </c>
      <c r="AD159" s="23">
        <v>4.1267230000000001</v>
      </c>
      <c r="AE159" s="63"/>
      <c r="AF159" s="23">
        <v>351918.14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4.9814411700000001</v>
      </c>
      <c r="F163" s="25">
        <v>13.246052819999999</v>
      </c>
      <c r="G163" s="25">
        <v>0.99076578199999998</v>
      </c>
      <c r="H163" s="25">
        <v>1.1103111459999999</v>
      </c>
      <c r="I163" s="25">
        <v>10.800620184</v>
      </c>
      <c r="J163" s="25">
        <v>13.200757999</v>
      </c>
      <c r="K163" s="25">
        <v>20.40117146</v>
      </c>
      <c r="L163" s="25">
        <v>0.97205582000000001</v>
      </c>
      <c r="M163" s="25">
        <v>143.685411493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2022-03-02T11:16:32Z</dcterms:modified>
</cp:coreProperties>
</file>