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<sst xmlns="http://schemas.openxmlformats.org/spreadsheetml/2006/main" count="3891" uniqueCount="436">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</sst>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125.56238163563282</v>
      </c>
      <c r="F14" s="6">
        <v>8.5066116727519798</v>
      </c>
      <c r="G14" s="6">
        <v>94.679809222111061</v>
      </c>
      <c r="H14" s="6">
        <v>1.2947508234211871</v>
      </c>
      <c r="I14" s="6">
        <v>4.7797628004635717</v>
      </c>
      <c r="J14" s="6">
        <v>6.3804338042368709</v>
      </c>
      <c r="K14" s="6">
        <v>8.3090806676976108</v>
      </c>
      <c r="L14" s="6">
        <v>0.17479807245038309</v>
      </c>
      <c r="M14" s="6">
        <v>35.602381765323287</v>
      </c>
      <c r="N14" s="6">
        <v>3.2528018261010545</v>
      </c>
      <c r="O14" s="6">
        <v>1.6659124660301683</v>
      </c>
      <c r="P14" s="6">
        <v>2.7993488002067952</v>
      </c>
      <c r="Q14" s="6">
        <v>2.7592849768559846</v>
      </c>
      <c r="R14" s="6">
        <v>5.9342434338549772</v>
      </c>
      <c r="S14" s="6">
        <v>5.6036160934616781</v>
      </c>
      <c r="T14" s="6">
        <v>53.684948317160071</v>
      </c>
      <c r="U14" s="6">
        <v>1.8526826728970185</v>
      </c>
      <c r="V14" s="6">
        <v>14.221634856473495</v>
      </c>
      <c r="W14" s="6">
        <v>3.5545753881224686</v>
      </c>
      <c r="X14" s="6">
        <v>0.26174809286010081</v>
      </c>
      <c r="Y14" s="6">
        <v>0.42049478842669302</v>
      </c>
      <c r="Z14" s="6">
        <v>0.14000784315884249</v>
      </c>
      <c r="AA14" s="6">
        <v>0.10522262578869657</v>
      </c>
      <c r="AB14" s="6">
        <v>0.92747335093614991</v>
      </c>
      <c r="AC14" s="6">
        <v>0.43408768758799998</v>
      </c>
      <c r="AD14" s="6">
        <v>2.6570993578725839E-2</v>
      </c>
      <c r="AE14" s="60"/>
      <c r="AF14" s="26">
        <v>109981.0592576757</v>
      </c>
      <c r="AG14" s="26">
        <v>448079.717</v>
      </c>
      <c r="AH14" s="26">
        <v>246127.15797510001</v>
      </c>
      <c r="AI14" s="26">
        <v>45693.662281423574</v>
      </c>
      <c r="AJ14" s="26">
        <v>32948.466</v>
      </c>
      <c r="AK14" s="26" t="s">
        <v>431</v>
      </c>
      <c r="AL14" s="49" t="s">
        <v>49</v>
      </c>
    </row>
    <row r="15" spans="1:38" s="1" customFormat="1" ht="26.25" customHeight="1" thickBot="1" x14ac:dyDescent="0.25">
      <c r="A15" s="70" t="s">
        <v>53</v>
      </c>
      <c r="B15" s="70" t="s">
        <v>54</v>
      </c>
      <c r="C15" s="71" t="s">
        <v>55</v>
      </c>
      <c r="D15" s="72"/>
      <c r="E15" s="6">
        <v>12.970466360478163</v>
      </c>
      <c r="F15" s="6">
        <v>0.47400176105402608</v>
      </c>
      <c r="G15" s="6">
        <v>3.4565249834142415</v>
      </c>
      <c r="H15" s="6" t="s">
        <v>432</v>
      </c>
      <c r="I15" s="6">
        <v>0.24027560348126406</v>
      </c>
      <c r="J15" s="6">
        <v>0.24802529054261555</v>
      </c>
      <c r="K15" s="6">
        <v>0.25924909581931177</v>
      </c>
      <c r="L15" s="6">
        <v>3.711143781840525E-2</v>
      </c>
      <c r="M15" s="6">
        <v>2.0975191151952632</v>
      </c>
      <c r="N15" s="6">
        <v>0.22780339106419273</v>
      </c>
      <c r="O15" s="6">
        <v>0.29132761541341179</v>
      </c>
      <c r="P15" s="6">
        <v>5.6897267875589422E-2</v>
      </c>
      <c r="Q15" s="6">
        <v>6.8448136017740413E-2</v>
      </c>
      <c r="R15" s="6">
        <v>0.92773322568596273</v>
      </c>
      <c r="S15" s="6">
        <v>0.47264520500759816</v>
      </c>
      <c r="T15" s="6">
        <v>3.6338781373543525</v>
      </c>
      <c r="U15" s="6">
        <v>0.21391424426354397</v>
      </c>
      <c r="V15" s="6">
        <v>2.3974156019370216</v>
      </c>
      <c r="W15" s="6">
        <v>1.0227694987503611E-2</v>
      </c>
      <c r="X15" s="6">
        <v>1.258310839871217E-4</v>
      </c>
      <c r="Y15" s="6">
        <v>2.5571438226930598E-4</v>
      </c>
      <c r="Z15" s="6">
        <v>1.5320594843484499E-4</v>
      </c>
      <c r="AA15" s="6">
        <v>5.0901546399484496E-4</v>
      </c>
      <c r="AB15" s="6">
        <v>1.0437669722757105E-3</v>
      </c>
      <c r="AC15" s="6" t="s">
        <v>431</v>
      </c>
      <c r="AD15" s="6" t="s">
        <v>431</v>
      </c>
      <c r="AE15" s="60"/>
      <c r="AF15" s="26">
        <v>142015.78899999999</v>
      </c>
      <c r="AG15" s="26" t="s">
        <v>433</v>
      </c>
      <c r="AH15" s="26">
        <v>59774.703000000001</v>
      </c>
      <c r="AI15" s="26" t="s">
        <v>433</v>
      </c>
      <c r="AJ15" s="26">
        <v>1095.2639999999999</v>
      </c>
      <c r="AK15" s="26" t="s">
        <v>431</v>
      </c>
      <c r="AL15" s="49" t="s">
        <v>49</v>
      </c>
    </row>
    <row r="16" spans="1:38" s="1" customFormat="1" ht="26.25" customHeight="1" thickBot="1" x14ac:dyDescent="0.25">
      <c r="A16" s="70" t="s">
        <v>53</v>
      </c>
      <c r="B16" s="70" t="s">
        <v>56</v>
      </c>
      <c r="C16" s="71" t="s">
        <v>57</v>
      </c>
      <c r="D16" s="72"/>
      <c r="E16" s="6">
        <v>4.7371822531136525</v>
      </c>
      <c r="F16" s="6">
        <v>0.7728838437651081</v>
      </c>
      <c r="G16" s="6">
        <v>1.9051248122922135</v>
      </c>
      <c r="H16" s="6">
        <v>0.22005759543400893</v>
      </c>
      <c r="I16" s="6">
        <v>0.28448521007861</v>
      </c>
      <c r="J16" s="6">
        <v>0.35772473972361896</v>
      </c>
      <c r="K16" s="6">
        <v>0.49079966814861897</v>
      </c>
      <c r="L16" s="6">
        <v>6.1628355046231958E-2</v>
      </c>
      <c r="M16" s="6">
        <v>3.9275734732275653</v>
      </c>
      <c r="N16" s="6">
        <v>0.13111650812699077</v>
      </c>
      <c r="O16" s="6">
        <v>5.0765133264278131E-2</v>
      </c>
      <c r="P16" s="6">
        <v>8.3709938818933086E-3</v>
      </c>
      <c r="Q16" s="6">
        <v>3.4004377878225803E-3</v>
      </c>
      <c r="R16" s="6">
        <v>0.1206472848018921</v>
      </c>
      <c r="S16" s="6">
        <v>3.3824502375759326E-2</v>
      </c>
      <c r="T16" s="6">
        <v>2.1322287913226486E-2</v>
      </c>
      <c r="U16" s="6">
        <v>2.5870897450581735E-3</v>
      </c>
      <c r="V16" s="6">
        <v>2.0995520607731994</v>
      </c>
      <c r="W16" s="6">
        <v>0.39726309938106158</v>
      </c>
      <c r="X16" s="6">
        <v>8.9192700633040023E-2</v>
      </c>
      <c r="Y16" s="6">
        <v>6.3110518050712161E-2</v>
      </c>
      <c r="Z16" s="6">
        <v>1.9716507465211551E-2</v>
      </c>
      <c r="AA16" s="6">
        <v>1.5751397525009352E-2</v>
      </c>
      <c r="AB16" s="6">
        <v>0.1877711236739083</v>
      </c>
      <c r="AC16" s="6">
        <v>1.9643669955188198E-2</v>
      </c>
      <c r="AD16" s="6">
        <v>1.0158011000000001E-9</v>
      </c>
      <c r="AE16" s="60"/>
      <c r="AF16" s="26">
        <v>558.79100000000005</v>
      </c>
      <c r="AG16" s="26">
        <v>6382.9190515</v>
      </c>
      <c r="AH16" s="26">
        <v>16561.246635300002</v>
      </c>
      <c r="AI16" s="26">
        <v>3903.9209999999998</v>
      </c>
      <c r="AJ16" s="26" t="s">
        <v>431</v>
      </c>
      <c r="AK16" s="26" t="s">
        <v>431</v>
      </c>
      <c r="AL16" s="49" t="s">
        <v>49</v>
      </c>
    </row>
    <row r="17" spans="1:38" s="2" customFormat="1" ht="26.25" customHeight="1" thickBot="1" x14ac:dyDescent="0.25">
      <c r="A17" s="70" t="s">
        <v>53</v>
      </c>
      <c r="B17" s="70" t="s">
        <v>58</v>
      </c>
      <c r="C17" s="71" t="s">
        <v>59</v>
      </c>
      <c r="D17" s="72"/>
      <c r="E17" s="6">
        <v>8.4256288217772148</v>
      </c>
      <c r="F17" s="6">
        <v>0.18096250059970856</v>
      </c>
      <c r="G17" s="6">
        <v>6.8215460592030004</v>
      </c>
      <c r="H17" s="6" t="s">
        <v>432</v>
      </c>
      <c r="I17" s="6">
        <v>0.17000619392193117</v>
      </c>
      <c r="J17" s="6">
        <v>0.74505065904291834</v>
      </c>
      <c r="K17" s="6">
        <v>2.2810639341668804</v>
      </c>
      <c r="L17" s="6">
        <v>1.3618888421505057E-2</v>
      </c>
      <c r="M17" s="6">
        <v>97.192306370261463</v>
      </c>
      <c r="N17" s="6">
        <v>7.6784858954415647</v>
      </c>
      <c r="O17" s="6">
        <v>0.14940165398078001</v>
      </c>
      <c r="P17" s="6">
        <v>2.6371710464280439E-3</v>
      </c>
      <c r="Q17" s="6">
        <v>0.3243606742053638</v>
      </c>
      <c r="R17" s="6">
        <v>1.1995012578802484</v>
      </c>
      <c r="S17" s="6">
        <v>9.0657724849846875E-3</v>
      </c>
      <c r="T17" s="6">
        <v>0.80632316866651665</v>
      </c>
      <c r="U17" s="6">
        <v>7.67625375902467E-4</v>
      </c>
      <c r="V17" s="6">
        <v>5.347248798155027</v>
      </c>
      <c r="W17" s="6">
        <v>1.0812306679248489</v>
      </c>
      <c r="X17" s="6">
        <v>1.1136422223655773E-3</v>
      </c>
      <c r="Y17" s="6">
        <v>2.2390549995679803E-3</v>
      </c>
      <c r="Z17" s="6">
        <v>1.1159799706678924E-3</v>
      </c>
      <c r="AA17" s="6">
        <v>1.1160321680438925E-3</v>
      </c>
      <c r="AB17" s="6">
        <v>5.5847093704852607E-3</v>
      </c>
      <c r="AC17" s="6">
        <v>5.8999999999999998E-5</v>
      </c>
      <c r="AD17" s="6">
        <v>0.1308398495635589</v>
      </c>
      <c r="AE17" s="60"/>
      <c r="AF17" s="26">
        <v>2028.1780000000001</v>
      </c>
      <c r="AG17" s="26">
        <v>24700.677</v>
      </c>
      <c r="AH17" s="26">
        <v>31241.022000000001</v>
      </c>
      <c r="AI17" s="26" t="s">
        <v>431</v>
      </c>
      <c r="AJ17" s="26" t="s">
        <v>433</v>
      </c>
      <c r="AK17" s="26" t="s">
        <v>431</v>
      </c>
      <c r="AL17" s="49" t="s">
        <v>49</v>
      </c>
    </row>
    <row r="18" spans="1:38" s="2" customFormat="1" ht="26.25" customHeight="1" thickBot="1" x14ac:dyDescent="0.25">
      <c r="A18" s="70" t="s">
        <v>53</v>
      </c>
      <c r="B18" s="70" t="s">
        <v>60</v>
      </c>
      <c r="C18" s="71" t="s">
        <v>61</v>
      </c>
      <c r="D18" s="72"/>
      <c r="E18" s="6">
        <v>4.5918628811521005</v>
      </c>
      <c r="F18" s="6">
        <v>7.6120998940080759E-2</v>
      </c>
      <c r="G18" s="6">
        <v>7.6679036146267672</v>
      </c>
      <c r="H18" s="6">
        <v>3.2709000000000001E-5</v>
      </c>
      <c r="I18" s="6">
        <v>0.10296700594999171</v>
      </c>
      <c r="J18" s="6">
        <v>0.12101706925799172</v>
      </c>
      <c r="K18" s="6">
        <v>0.13644857798199173</v>
      </c>
      <c r="L18" s="6">
        <v>2.3891408305647292E-2</v>
      </c>
      <c r="M18" s="6">
        <v>0.60432136417283389</v>
      </c>
      <c r="N18" s="6">
        <v>3.8005986499869389E-3</v>
      </c>
      <c r="O18" s="6">
        <v>9.6492516149551026E-4</v>
      </c>
      <c r="P18" s="6">
        <v>1.5480357219423088E-3</v>
      </c>
      <c r="Q18" s="6">
        <v>4.1978387576082493E-3</v>
      </c>
      <c r="R18" s="6">
        <v>2.371258955533753E-3</v>
      </c>
      <c r="S18" s="6">
        <v>4.2422472113689538E-3</v>
      </c>
      <c r="T18" s="6">
        <v>0.20430023665013877</v>
      </c>
      <c r="U18" s="6">
        <v>1.7483760678238542E-3</v>
      </c>
      <c r="V18" s="6">
        <v>7.0157098896129366E-2</v>
      </c>
      <c r="W18" s="6">
        <v>6.6220849208702727E-3</v>
      </c>
      <c r="X18" s="6">
        <v>3.0017327229117999E-5</v>
      </c>
      <c r="Y18" s="6">
        <v>5.5082125325518001E-5</v>
      </c>
      <c r="Z18" s="6">
        <v>2.7988168225517999E-5</v>
      </c>
      <c r="AA18" s="6">
        <v>2.7117890925518E-5</v>
      </c>
      <c r="AB18" s="6">
        <v>1.4020551188711249E-4</v>
      </c>
      <c r="AC18" s="6">
        <v>5.0000000000000004E-6</v>
      </c>
      <c r="AD18" s="6" t="s">
        <v>431</v>
      </c>
      <c r="AE18" s="60"/>
      <c r="AF18" s="26">
        <v>1994.7235000000001</v>
      </c>
      <c r="AG18" s="26">
        <v>1281.182</v>
      </c>
      <c r="AH18" s="26">
        <v>15092.377500000001</v>
      </c>
      <c r="AI18" s="26">
        <v>0.88400000000000001</v>
      </c>
      <c r="AJ18" s="26" t="s">
        <v>433</v>
      </c>
      <c r="AK18" s="26" t="s">
        <v>431</v>
      </c>
      <c r="AL18" s="49" t="s">
        <v>49</v>
      </c>
    </row>
    <row r="19" spans="1:38" s="2" customFormat="1" ht="26.25" customHeight="1" thickBot="1" x14ac:dyDescent="0.25">
      <c r="A19" s="70" t="s">
        <v>53</v>
      </c>
      <c r="B19" s="70" t="s">
        <v>62</v>
      </c>
      <c r="C19" s="71" t="s">
        <v>63</v>
      </c>
      <c r="D19" s="72"/>
      <c r="E19" s="6">
        <v>9.3691062852009139</v>
      </c>
      <c r="F19" s="6">
        <v>1.9528484025611155</v>
      </c>
      <c r="G19" s="6">
        <v>8.1660521808430584</v>
      </c>
      <c r="H19" s="6">
        <v>8.6011319999999992E-3</v>
      </c>
      <c r="I19" s="6">
        <v>0.28032383710797137</v>
      </c>
      <c r="J19" s="6">
        <v>0.35291933522911362</v>
      </c>
      <c r="K19" s="6">
        <v>0.41957994756153655</v>
      </c>
      <c r="L19" s="6">
        <v>3.455045638617122E-2</v>
      </c>
      <c r="M19" s="6">
        <v>3.7127162916297949</v>
      </c>
      <c r="N19" s="6">
        <v>0.10770303271072358</v>
      </c>
      <c r="O19" s="6">
        <v>1.0403796451137693E-2</v>
      </c>
      <c r="P19" s="6">
        <v>2.1960939368864823E-2</v>
      </c>
      <c r="Q19" s="6">
        <v>6.4231127547236921E-2</v>
      </c>
      <c r="R19" s="6">
        <v>0.1327327353315613</v>
      </c>
      <c r="S19" s="6">
        <v>6.900032736078443E-2</v>
      </c>
      <c r="T19" s="6">
        <v>1.0511008239296578</v>
      </c>
      <c r="U19" s="6">
        <v>0.15363454863496581</v>
      </c>
      <c r="V19" s="6">
        <v>0.34561867148682279</v>
      </c>
      <c r="W19" s="6">
        <v>0.20043994073161128</v>
      </c>
      <c r="X19" s="6">
        <v>6.5006655512747594E-3</v>
      </c>
      <c r="Y19" s="6">
        <v>1.2410144436136595E-2</v>
      </c>
      <c r="Z19" s="6">
        <v>5.5587746220476814E-3</v>
      </c>
      <c r="AA19" s="6">
        <v>5.148391002496735E-3</v>
      </c>
      <c r="AB19" s="6">
        <v>2.9617975704811044E-2</v>
      </c>
      <c r="AC19" s="6">
        <v>4.4762949749824997E-2</v>
      </c>
      <c r="AD19" s="6">
        <v>2.8263857242199999E-5</v>
      </c>
      <c r="AE19" s="60"/>
      <c r="AF19" s="26">
        <v>5788.3180000000002</v>
      </c>
      <c r="AG19" s="26">
        <v>6535.7420000000002</v>
      </c>
      <c r="AH19" s="26">
        <v>122065.429</v>
      </c>
      <c r="AI19" s="26">
        <v>232.46299999999999</v>
      </c>
      <c r="AJ19" s="26" t="s">
        <v>431</v>
      </c>
      <c r="AK19" s="26" t="s">
        <v>431</v>
      </c>
      <c r="AL19" s="49" t="s">
        <v>49</v>
      </c>
    </row>
    <row r="20" spans="1:38" s="2" customFormat="1" ht="26.25" customHeight="1" thickBot="1" x14ac:dyDescent="0.25">
      <c r="A20" s="70" t="s">
        <v>53</v>
      </c>
      <c r="B20" s="70" t="s">
        <v>64</v>
      </c>
      <c r="C20" s="71" t="s">
        <v>65</v>
      </c>
      <c r="D20" s="72"/>
      <c r="E20" s="6">
        <v>8.1640845426765853</v>
      </c>
      <c r="F20" s="6">
        <v>2.0017597144792867</v>
      </c>
      <c r="G20" s="6">
        <v>0.61232488900801019</v>
      </c>
      <c r="H20" s="6">
        <v>0.12582540884700594</v>
      </c>
      <c r="I20" s="6">
        <v>1.0267256306782926</v>
      </c>
      <c r="J20" s="6">
        <v>1.1895171076706794</v>
      </c>
      <c r="K20" s="6">
        <v>1.3161268680868199</v>
      </c>
      <c r="L20" s="6">
        <v>3.8197346306644002E-2</v>
      </c>
      <c r="M20" s="6">
        <v>6.2348433311556288</v>
      </c>
      <c r="N20" s="6">
        <v>0.83356689258073646</v>
      </c>
      <c r="O20" s="6">
        <v>0.10813113210068875</v>
      </c>
      <c r="P20" s="6">
        <v>6.3195554535212001E-2</v>
      </c>
      <c r="Q20" s="6">
        <v>0.34983427768689351</v>
      </c>
      <c r="R20" s="6">
        <v>0.40628942974605464</v>
      </c>
      <c r="S20" s="6">
        <v>0.77903035125586284</v>
      </c>
      <c r="T20" s="6">
        <v>0.75733823170712877</v>
      </c>
      <c r="U20" s="6">
        <v>4.8705790010543898E-2</v>
      </c>
      <c r="V20" s="6">
        <v>8.2996636713530698</v>
      </c>
      <c r="W20" s="6">
        <v>2.1646800050702115</v>
      </c>
      <c r="X20" s="6">
        <v>7.4124715832727367E-2</v>
      </c>
      <c r="Y20" s="6">
        <v>5.6234220323052794E-2</v>
      </c>
      <c r="Z20" s="6">
        <v>1.7708619079465568E-2</v>
      </c>
      <c r="AA20" s="6">
        <v>1.5092126230083951E-2</v>
      </c>
      <c r="AB20" s="6">
        <v>0.16315968133409547</v>
      </c>
      <c r="AC20" s="6">
        <v>0.1956684617111977</v>
      </c>
      <c r="AD20" s="6">
        <v>0.1251769464680581</v>
      </c>
      <c r="AE20" s="60"/>
      <c r="AF20" s="26">
        <v>2156.5052000000001</v>
      </c>
      <c r="AG20" s="26">
        <v>15.605</v>
      </c>
      <c r="AH20" s="26">
        <v>70336.379728999993</v>
      </c>
      <c r="AI20" s="26">
        <v>40198.438361499997</v>
      </c>
      <c r="AJ20" s="26" t="s">
        <v>433</v>
      </c>
      <c r="AK20" s="26" t="s">
        <v>431</v>
      </c>
      <c r="AL20" s="49" t="s">
        <v>49</v>
      </c>
    </row>
    <row r="21" spans="1:38" s="2" customFormat="1" ht="26.25" customHeight="1" thickBot="1" x14ac:dyDescent="0.25">
      <c r="A21" s="70" t="s">
        <v>53</v>
      </c>
      <c r="B21" s="70" t="s">
        <v>66</v>
      </c>
      <c r="C21" s="71" t="s">
        <v>67</v>
      </c>
      <c r="D21" s="72"/>
      <c r="E21" s="6">
        <v>8.0928287264222654</v>
      </c>
      <c r="F21" s="6">
        <v>6.746922491980941</v>
      </c>
      <c r="G21" s="6">
        <v>5.9724550795169282</v>
      </c>
      <c r="H21" s="6">
        <v>0.66583090899999997</v>
      </c>
      <c r="I21" s="6">
        <v>2.8810942245507438</v>
      </c>
      <c r="J21" s="6">
        <v>3.0265946816286968</v>
      </c>
      <c r="K21" s="6">
        <v>3.2377311137042075</v>
      </c>
      <c r="L21" s="6">
        <v>0.75273651195897284</v>
      </c>
      <c r="M21" s="6">
        <v>13.10829474184318</v>
      </c>
      <c r="N21" s="6">
        <v>0.59703088114440006</v>
      </c>
      <c r="O21" s="6">
        <v>0.2370259903790585</v>
      </c>
      <c r="P21" s="6">
        <v>1.9188392081999999E-2</v>
      </c>
      <c r="Q21" s="6">
        <v>2.2173214788562233E-2</v>
      </c>
      <c r="R21" s="6">
        <v>0.61663951207840184</v>
      </c>
      <c r="S21" s="6">
        <v>0.14317243731514359</v>
      </c>
      <c r="T21" s="6">
        <v>2.136630518105171</v>
      </c>
      <c r="U21" s="6">
        <v>1.2563441190581942E-2</v>
      </c>
      <c r="V21" s="6">
        <v>9.3498952806086901</v>
      </c>
      <c r="W21" s="6">
        <v>1.9443380845641711</v>
      </c>
      <c r="X21" s="6">
        <v>0.18852968732396397</v>
      </c>
      <c r="Y21" s="6">
        <v>0.30517740156764028</v>
      </c>
      <c r="Z21" s="6">
        <v>9.8576904615835056E-2</v>
      </c>
      <c r="AA21" s="6">
        <v>8.0582096557535052E-2</v>
      </c>
      <c r="AB21" s="6">
        <v>0.67286609006906573</v>
      </c>
      <c r="AC21" s="6">
        <v>9.0678999999999996E-2</v>
      </c>
      <c r="AD21" s="6">
        <v>1.08E-3</v>
      </c>
      <c r="AE21" s="60"/>
      <c r="AF21" s="26">
        <v>12407.385</v>
      </c>
      <c r="AG21" s="26">
        <v>237.77600000000001</v>
      </c>
      <c r="AH21" s="26">
        <v>78702.080000000002</v>
      </c>
      <c r="AI21" s="26">
        <v>17995.43</v>
      </c>
      <c r="AJ21" s="26" t="s">
        <v>433</v>
      </c>
      <c r="AK21" s="26" t="s">
        <v>431</v>
      </c>
      <c r="AL21" s="49" t="s">
        <v>49</v>
      </c>
    </row>
    <row r="22" spans="1:38" s="2" customFormat="1" ht="26.25" customHeight="1" thickBot="1" x14ac:dyDescent="0.25">
      <c r="A22" s="70" t="s">
        <v>53</v>
      </c>
      <c r="B22" s="74" t="s">
        <v>68</v>
      </c>
      <c r="C22" s="71" t="s">
        <v>69</v>
      </c>
      <c r="D22" s="72"/>
      <c r="E22" s="6">
        <v>49.258659771723941</v>
      </c>
      <c r="F22" s="6">
        <v>1.5694545903725925</v>
      </c>
      <c r="G22" s="6">
        <v>22.470164962493381</v>
      </c>
      <c r="H22" s="6">
        <v>0.11107207600000001</v>
      </c>
      <c r="I22" s="6">
        <v>0.74969059715088737</v>
      </c>
      <c r="J22" s="6">
        <v>1.0269372980846669</v>
      </c>
      <c r="K22" s="6">
        <v>1.2188666439409888</v>
      </c>
      <c r="L22" s="6">
        <v>0.20418567103492119</v>
      </c>
      <c r="M22" s="6">
        <v>50.934016465567318</v>
      </c>
      <c r="N22" s="6">
        <v>0.69015389224724311</v>
      </c>
      <c r="O22" s="6">
        <v>9.0567744328633584E-2</v>
      </c>
      <c r="P22" s="6">
        <v>0.42854350682012077</v>
      </c>
      <c r="Q22" s="6">
        <v>6.6155541523413852E-2</v>
      </c>
      <c r="R22" s="6">
        <v>0.63079013884556101</v>
      </c>
      <c r="S22" s="6">
        <v>0.481480866647925</v>
      </c>
      <c r="T22" s="6">
        <v>0.62702121902467944</v>
      </c>
      <c r="U22" s="6">
        <v>0.39224299314444999</v>
      </c>
      <c r="V22" s="6">
        <v>3.1132406643651742</v>
      </c>
      <c r="W22" s="6">
        <v>0.88510207956621734</v>
      </c>
      <c r="X22" s="6">
        <v>3.1288117688430539E-2</v>
      </c>
      <c r="Y22" s="6">
        <v>5.324565910625053E-2</v>
      </c>
      <c r="Z22" s="6">
        <v>1.644567774736027E-2</v>
      </c>
      <c r="AA22" s="6">
        <v>1.2824306281600271E-2</v>
      </c>
      <c r="AB22" s="6">
        <v>0.11380376082835469</v>
      </c>
      <c r="AC22" s="6">
        <v>8.8683322581999763E-2</v>
      </c>
      <c r="AD22" s="6">
        <v>4.9637090902306998E-3</v>
      </c>
      <c r="AE22" s="60"/>
      <c r="AF22" s="26">
        <v>64262.487237834568</v>
      </c>
      <c r="AG22" s="26">
        <v>1555.134</v>
      </c>
      <c r="AH22" s="26">
        <v>73697.714586630143</v>
      </c>
      <c r="AI22" s="26">
        <v>7324.3959999999997</v>
      </c>
      <c r="AJ22" s="26">
        <v>12655.241</v>
      </c>
      <c r="AK22" s="26" t="s">
        <v>431</v>
      </c>
      <c r="AL22" s="49" t="s">
        <v>49</v>
      </c>
    </row>
    <row r="23" spans="1:38" s="2" customFormat="1" ht="26.25" customHeight="1" thickBot="1" x14ac:dyDescent="0.25">
      <c r="A23" s="70" t="s">
        <v>70</v>
      </c>
      <c r="B23" s="74" t="s">
        <v>393</v>
      </c>
      <c r="C23" s="71" t="s">
        <v>389</v>
      </c>
      <c r="D23" s="117"/>
      <c r="E23" s="6">
        <v>10.147518345</v>
      </c>
      <c r="F23" s="6">
        <v>0.92589642400000005</v>
      </c>
      <c r="G23" s="6">
        <v>1.3440034E-2</v>
      </c>
      <c r="H23" s="6">
        <v>5.3760220000000003E-3</v>
      </c>
      <c r="I23" s="6">
        <v>0.52469079299999999</v>
      </c>
      <c r="J23" s="6">
        <v>0.52469079299999999</v>
      </c>
      <c r="K23" s="6">
        <v>0.52469079299999999</v>
      </c>
      <c r="L23" s="6">
        <v>0.390255666</v>
      </c>
      <c r="M23" s="6">
        <v>4.7587752109999997</v>
      </c>
      <c r="N23" s="6" t="s">
        <v>432</v>
      </c>
      <c r="O23" s="6">
        <v>6.7200130000000004E-3</v>
      </c>
      <c r="P23" s="6" t="s">
        <v>432</v>
      </c>
      <c r="Q23" s="6" t="s">
        <v>432</v>
      </c>
      <c r="R23" s="6">
        <v>3.3600095000000003E-2</v>
      </c>
      <c r="S23" s="6">
        <v>1.142402954</v>
      </c>
      <c r="T23" s="6">
        <v>4.7040115E-2</v>
      </c>
      <c r="U23" s="6">
        <v>6.7200130000000004E-3</v>
      </c>
      <c r="V23" s="6">
        <v>0.67200175299999998</v>
      </c>
      <c r="W23" s="6" t="s">
        <v>432</v>
      </c>
      <c r="X23" s="6">
        <v>2.0160052299510001E-2</v>
      </c>
      <c r="Y23" s="6">
        <v>3.3600087165850001E-2</v>
      </c>
      <c r="Z23" s="6">
        <v>2.3116859970104799E-2</v>
      </c>
      <c r="AA23" s="6">
        <v>5.3088137722043004E-3</v>
      </c>
      <c r="AB23" s="6">
        <v>8.2185813207669101E-2</v>
      </c>
      <c r="AC23" s="6" t="s">
        <v>431</v>
      </c>
      <c r="AD23" s="6" t="s">
        <v>431</v>
      </c>
      <c r="AE23" s="60"/>
      <c r="AF23" s="26">
        <v>28963.274000000001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8.3728997800666694</v>
      </c>
      <c r="F24" s="6">
        <v>7.7277913967383443</v>
      </c>
      <c r="G24" s="6">
        <v>2.81548494888</v>
      </c>
      <c r="H24" s="6">
        <v>0.782561214</v>
      </c>
      <c r="I24" s="6">
        <v>3.1585612748215151</v>
      </c>
      <c r="J24" s="6">
        <v>3.262334243821515</v>
      </c>
      <c r="K24" s="6">
        <v>3.4478657668215154</v>
      </c>
      <c r="L24" s="6">
        <v>0.85563393058374948</v>
      </c>
      <c r="M24" s="6">
        <v>14.58788399214113</v>
      </c>
      <c r="N24" s="6">
        <v>0.62058842418013505</v>
      </c>
      <c r="O24" s="6">
        <v>0.27635363243802252</v>
      </c>
      <c r="P24" s="6">
        <v>2.1952890897000001E-2</v>
      </c>
      <c r="Q24" s="6">
        <v>1.9048427498800001E-2</v>
      </c>
      <c r="R24" s="6">
        <v>0.57638965084646843</v>
      </c>
      <c r="S24" s="6">
        <v>0.14260319122864684</v>
      </c>
      <c r="T24" s="6">
        <v>0.97025974782444591</v>
      </c>
      <c r="U24" s="6">
        <v>1.4310340695588E-2</v>
      </c>
      <c r="V24" s="6">
        <v>10.922404887860136</v>
      </c>
      <c r="W24" s="6">
        <v>2.2100031626228471</v>
      </c>
      <c r="X24" s="6">
        <v>0.21531608535417032</v>
      </c>
      <c r="Y24" s="6">
        <v>0.34611311491819075</v>
      </c>
      <c r="Z24" s="6">
        <v>0.10959395908845126</v>
      </c>
      <c r="AA24" s="6">
        <v>8.8444657482307037E-2</v>
      </c>
      <c r="AB24" s="6">
        <v>0.75946781684311937</v>
      </c>
      <c r="AC24" s="6">
        <v>0.106064018656</v>
      </c>
      <c r="AD24" s="6">
        <v>1.2520000110239999E-3</v>
      </c>
      <c r="AE24" s="60"/>
      <c r="AF24" s="26">
        <v>6120.1064210635004</v>
      </c>
      <c r="AG24" s="26" t="s">
        <v>431</v>
      </c>
      <c r="AH24" s="26">
        <v>94948.791999912995</v>
      </c>
      <c r="AI24" s="26">
        <v>21150.303</v>
      </c>
      <c r="AJ24" s="26" t="s">
        <v>431</v>
      </c>
      <c r="AK24" s="26" t="s">
        <v>431</v>
      </c>
      <c r="AL24" s="49" t="s">
        <v>49</v>
      </c>
    </row>
    <row r="25" spans="1:38" s="2" customFormat="1" ht="26.25" customHeight="1" thickBot="1" x14ac:dyDescent="0.25">
      <c r="A25" s="70" t="s">
        <v>73</v>
      </c>
      <c r="B25" s="74" t="s">
        <v>74</v>
      </c>
      <c r="C25" s="76" t="s">
        <v>75</v>
      </c>
      <c r="D25" s="72"/>
      <c r="E25" s="6">
        <v>7.0165293266064177</v>
      </c>
      <c r="F25" s="6">
        <v>0.55886434582274647</v>
      </c>
      <c r="G25" s="6">
        <v>0.40389294766104961</v>
      </c>
      <c r="H25" s="6" t="s">
        <v>432</v>
      </c>
      <c r="I25" s="6">
        <v>4.8018995875367204E-2</v>
      </c>
      <c r="J25" s="6">
        <v>4.8018995875367204E-2</v>
      </c>
      <c r="K25" s="6">
        <v>4.8018995875367204E-2</v>
      </c>
      <c r="L25" s="6">
        <v>2.3048240157783222E-2</v>
      </c>
      <c r="M25" s="6">
        <v>4.0841053624093835</v>
      </c>
      <c r="N25" s="6">
        <v>3.1629637752955408E-2</v>
      </c>
      <c r="O25" s="6">
        <v>2.4932102967776406E-5</v>
      </c>
      <c r="P25" s="6">
        <v>1.1011623571599834E-3</v>
      </c>
      <c r="Q25" s="6">
        <v>4.7783078240233214E-5</v>
      </c>
      <c r="R25" s="6">
        <v>5.8158183266675883E-3</v>
      </c>
      <c r="S25" s="6">
        <v>3.5310605203055898E-3</v>
      </c>
      <c r="T25" s="6">
        <v>4.786593699235077E-5</v>
      </c>
      <c r="U25" s="6">
        <v>4.7778935302627335E-5</v>
      </c>
      <c r="V25" s="6">
        <v>9.1401001033503109E-3</v>
      </c>
      <c r="W25" s="6" t="s">
        <v>432</v>
      </c>
      <c r="X25" s="6">
        <v>1.1773281180128222E-6</v>
      </c>
      <c r="Y25" s="6">
        <v>2.1584348764255644E-6</v>
      </c>
      <c r="Z25" s="6">
        <v>7.3583007540749956E-7</v>
      </c>
      <c r="AA25" s="6">
        <v>4.0387528009216776E-3</v>
      </c>
      <c r="AB25" s="6">
        <v>4.042824393991523E-3</v>
      </c>
      <c r="AC25" s="6" t="s">
        <v>431</v>
      </c>
      <c r="AD25" s="6" t="s">
        <v>431</v>
      </c>
      <c r="AE25" s="60"/>
      <c r="AF25" s="26">
        <v>21005.425031157127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2.5956296313638489</v>
      </c>
      <c r="F26" s="6">
        <v>0.24057740473730829</v>
      </c>
      <c r="G26" s="6">
        <v>0.16454196084582534</v>
      </c>
      <c r="H26" s="6" t="s">
        <v>432</v>
      </c>
      <c r="I26" s="6">
        <v>1.8649427770384561E-2</v>
      </c>
      <c r="J26" s="6">
        <v>1.8649427770384561E-2</v>
      </c>
      <c r="K26" s="6">
        <v>1.8649427770384561E-2</v>
      </c>
      <c r="L26" s="6">
        <v>8.9445141130915767E-3</v>
      </c>
      <c r="M26" s="6">
        <v>2.0151084979034506</v>
      </c>
      <c r="N26" s="6">
        <v>0.25230454569141419</v>
      </c>
      <c r="O26" s="6">
        <v>1.0203763127967616E-5</v>
      </c>
      <c r="P26" s="6">
        <v>4.5062195108949216E-4</v>
      </c>
      <c r="Q26" s="6">
        <v>1.9529554081264484E-5</v>
      </c>
      <c r="R26" s="6">
        <v>2.3674802467142258E-3</v>
      </c>
      <c r="S26" s="6">
        <v>1.4376227557228063E-3</v>
      </c>
      <c r="T26" s="6">
        <v>2.0193360017427225E-5</v>
      </c>
      <c r="U26" s="6">
        <v>1.9496363784456346E-5</v>
      </c>
      <c r="V26" s="6">
        <v>3.7279930605421774E-3</v>
      </c>
      <c r="W26" s="6" t="s">
        <v>432</v>
      </c>
      <c r="X26" s="6">
        <v>1.0243637271050681E-5</v>
      </c>
      <c r="Y26" s="6">
        <v>1.8780001606185867E-5</v>
      </c>
      <c r="Z26" s="6">
        <v>6.4022733087584382E-6</v>
      </c>
      <c r="AA26" s="6">
        <v>1.7049108072300524E-3</v>
      </c>
      <c r="AB26" s="6">
        <v>1.7403367194160472E-3</v>
      </c>
      <c r="AC26" s="6" t="s">
        <v>431</v>
      </c>
      <c r="AD26" s="6" t="s">
        <v>431</v>
      </c>
      <c r="AE26" s="60"/>
      <c r="AF26" s="26">
        <v>8462.1569868472325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171.74218042000001</v>
      </c>
      <c r="F27" s="6">
        <v>10.280758094999999</v>
      </c>
      <c r="G27" s="6">
        <v>0.25117185400000003</v>
      </c>
      <c r="H27" s="6">
        <v>2.469388549</v>
      </c>
      <c r="I27" s="6">
        <v>6.8700394530000004</v>
      </c>
      <c r="J27" s="6">
        <v>6.8700394530000004</v>
      </c>
      <c r="K27" s="6">
        <v>6.8700394530000004</v>
      </c>
      <c r="L27" s="6">
        <v>5.6906082859999998</v>
      </c>
      <c r="M27" s="6">
        <v>117.725589808</v>
      </c>
      <c r="N27" s="6">
        <v>8.2484703029999995</v>
      </c>
      <c r="O27" s="6">
        <v>0.21009927</v>
      </c>
      <c r="P27" s="6">
        <v>0.10985260299999999</v>
      </c>
      <c r="Q27" s="6">
        <v>2.643584E-3</v>
      </c>
      <c r="R27" s="6">
        <v>1.022196952</v>
      </c>
      <c r="S27" s="6">
        <v>35.682251634000004</v>
      </c>
      <c r="T27" s="6">
        <v>1.471030514</v>
      </c>
      <c r="U27" s="6">
        <v>0.20987593399999999</v>
      </c>
      <c r="V27" s="6">
        <v>20.979046610000001</v>
      </c>
      <c r="W27" s="6">
        <v>10.6452126173</v>
      </c>
      <c r="X27" s="6">
        <v>0.46023080255159998</v>
      </c>
      <c r="Y27" s="6">
        <v>0.51617910932</v>
      </c>
      <c r="Z27" s="6">
        <v>0.4032331444826</v>
      </c>
      <c r="AA27" s="6">
        <v>0.43480566454019998</v>
      </c>
      <c r="AB27" s="6">
        <v>1.8144487208938</v>
      </c>
      <c r="AC27" s="6" t="s">
        <v>431</v>
      </c>
      <c r="AD27" s="6">
        <v>2.1294590000000002</v>
      </c>
      <c r="AE27" s="60"/>
      <c r="AF27" s="26">
        <v>732469.05736516009</v>
      </c>
      <c r="AG27" s="26" t="s">
        <v>433</v>
      </c>
      <c r="AH27" s="26">
        <v>667.30955639905903</v>
      </c>
      <c r="AI27" s="26">
        <v>34059.10812413181</v>
      </c>
      <c r="AJ27" s="26">
        <v>1222.3920115476681</v>
      </c>
      <c r="AK27" s="26" t="s">
        <v>431</v>
      </c>
      <c r="AL27" s="49" t="s">
        <v>49</v>
      </c>
    </row>
    <row r="28" spans="1:38" s="2" customFormat="1" ht="26.25" customHeight="1" thickBot="1" x14ac:dyDescent="0.25">
      <c r="A28" s="70" t="s">
        <v>78</v>
      </c>
      <c r="B28" s="70" t="s">
        <v>81</v>
      </c>
      <c r="C28" s="71" t="s">
        <v>82</v>
      </c>
      <c r="D28" s="72"/>
      <c r="E28" s="6">
        <v>28.152037136000001</v>
      </c>
      <c r="F28" s="6">
        <v>1.662062411</v>
      </c>
      <c r="G28" s="6">
        <v>3.2445283999999998E-2</v>
      </c>
      <c r="H28" s="6">
        <v>5.0199308999999998E-2</v>
      </c>
      <c r="I28" s="6">
        <v>1.44996832</v>
      </c>
      <c r="J28" s="6">
        <v>1.44996832</v>
      </c>
      <c r="K28" s="6">
        <v>1.44996832</v>
      </c>
      <c r="L28" s="6">
        <v>1.161905545</v>
      </c>
      <c r="M28" s="6">
        <v>19.133683975</v>
      </c>
      <c r="N28" s="6">
        <v>1.2863783710000001</v>
      </c>
      <c r="O28" s="6">
        <v>1.6810829999999999E-2</v>
      </c>
      <c r="P28" s="6">
        <v>1.1734624000000001E-2</v>
      </c>
      <c r="Q28" s="6">
        <v>2.26147E-4</v>
      </c>
      <c r="R28" s="6">
        <v>8.8851795999999997E-2</v>
      </c>
      <c r="S28" s="6">
        <v>2.8610273940000002</v>
      </c>
      <c r="T28" s="6">
        <v>0.117273947</v>
      </c>
      <c r="U28" s="6">
        <v>1.6845446E-2</v>
      </c>
      <c r="V28" s="6">
        <v>1.6883403960000001</v>
      </c>
      <c r="W28" s="6">
        <v>1.112188374</v>
      </c>
      <c r="X28" s="6">
        <v>4.3058060438799999E-2</v>
      </c>
      <c r="Y28" s="6">
        <v>4.8364716556399998E-2</v>
      </c>
      <c r="Z28" s="6">
        <v>3.78207278627E-2</v>
      </c>
      <c r="AA28" s="6">
        <v>4.0282130588200002E-2</v>
      </c>
      <c r="AB28" s="6">
        <v>0.16952563544599999</v>
      </c>
      <c r="AC28" s="6" t="s">
        <v>431</v>
      </c>
      <c r="AD28" s="6">
        <v>0.23128899999999999</v>
      </c>
      <c r="AE28" s="60"/>
      <c r="AF28" s="26">
        <v>88923.366708464382</v>
      </c>
      <c r="AG28" s="26" t="s">
        <v>433</v>
      </c>
      <c r="AH28" s="26" t="s">
        <v>433</v>
      </c>
      <c r="AI28" s="26">
        <v>4566.4256568617302</v>
      </c>
      <c r="AJ28" s="26">
        <v>190.65347894389765</v>
      </c>
      <c r="AK28" s="26" t="s">
        <v>431</v>
      </c>
      <c r="AL28" s="49" t="s">
        <v>49</v>
      </c>
    </row>
    <row r="29" spans="1:38" s="2" customFormat="1" ht="26.25" customHeight="1" thickBot="1" x14ac:dyDescent="0.25">
      <c r="A29" s="70" t="s">
        <v>78</v>
      </c>
      <c r="B29" s="70" t="s">
        <v>83</v>
      </c>
      <c r="C29" s="71" t="s">
        <v>84</v>
      </c>
      <c r="D29" s="72"/>
      <c r="E29" s="6">
        <v>104.151950966</v>
      </c>
      <c r="F29" s="6">
        <v>2.4745172979999999</v>
      </c>
      <c r="G29" s="6">
        <v>9.4937578999999994E-2</v>
      </c>
      <c r="H29" s="6">
        <v>0.20046650699999999</v>
      </c>
      <c r="I29" s="6">
        <v>1.632578265</v>
      </c>
      <c r="J29" s="6">
        <v>1.632578265</v>
      </c>
      <c r="K29" s="6">
        <v>1.632578265</v>
      </c>
      <c r="L29" s="6">
        <v>1.110279419</v>
      </c>
      <c r="M29" s="6">
        <v>28.443674801</v>
      </c>
      <c r="N29" s="6">
        <v>3.8077267730000002</v>
      </c>
      <c r="O29" s="6">
        <v>3.0215720000000001E-2</v>
      </c>
      <c r="P29" s="6">
        <v>3.3849506000000001E-2</v>
      </c>
      <c r="Q29" s="6">
        <v>6.3884300000000005E-4</v>
      </c>
      <c r="R29" s="6">
        <v>0.18015561499999999</v>
      </c>
      <c r="S29" s="6">
        <v>5.137114414</v>
      </c>
      <c r="T29" s="6">
        <v>0.21035691000000001</v>
      </c>
      <c r="U29" s="6">
        <v>3.0403817E-2</v>
      </c>
      <c r="V29" s="6">
        <v>3.0665624199999999</v>
      </c>
      <c r="W29" s="6">
        <v>1.0091578234</v>
      </c>
      <c r="X29" s="6">
        <v>2.8347067616000001E-2</v>
      </c>
      <c r="Y29" s="6">
        <v>0.1716572427793</v>
      </c>
      <c r="Z29" s="6">
        <v>0.19181515752770001</v>
      </c>
      <c r="AA29" s="6">
        <v>4.4095438512300002E-2</v>
      </c>
      <c r="AB29" s="6">
        <v>0.43591490643359998</v>
      </c>
      <c r="AC29" s="6" t="s">
        <v>431</v>
      </c>
      <c r="AD29" s="6">
        <v>0.20122999999999999</v>
      </c>
      <c r="AE29" s="60"/>
      <c r="AF29" s="26">
        <v>259126.84926897738</v>
      </c>
      <c r="AG29" s="26" t="s">
        <v>433</v>
      </c>
      <c r="AH29" s="26">
        <v>4668.263163600941</v>
      </c>
      <c r="AI29" s="26">
        <v>13394.819465491935</v>
      </c>
      <c r="AJ29" s="26">
        <v>564.36230550843436</v>
      </c>
      <c r="AK29" s="26" t="s">
        <v>431</v>
      </c>
      <c r="AL29" s="49" t="s">
        <v>49</v>
      </c>
    </row>
    <row r="30" spans="1:38" s="2" customFormat="1" ht="26.25" customHeight="1" thickBot="1" x14ac:dyDescent="0.25">
      <c r="A30" s="70" t="s">
        <v>78</v>
      </c>
      <c r="B30" s="70" t="s">
        <v>85</v>
      </c>
      <c r="C30" s="71" t="s">
        <v>86</v>
      </c>
      <c r="D30" s="72"/>
      <c r="E30" s="6">
        <v>2.8786167439999999</v>
      </c>
      <c r="F30" s="6">
        <v>8.9723008100000001</v>
      </c>
      <c r="G30" s="6">
        <v>6.5182149999999999E-3</v>
      </c>
      <c r="H30" s="6">
        <v>3.4603281E-2</v>
      </c>
      <c r="I30" s="6">
        <v>0.169344578</v>
      </c>
      <c r="J30" s="6">
        <v>0.169344578</v>
      </c>
      <c r="K30" s="6">
        <v>0.169344578</v>
      </c>
      <c r="L30" s="6">
        <v>3.2806667999999997E-2</v>
      </c>
      <c r="M30" s="6">
        <v>97.131739330000002</v>
      </c>
      <c r="N30" s="6">
        <v>7.0251000000000002E-5</v>
      </c>
      <c r="O30" s="6">
        <v>9.7700110000000003E-3</v>
      </c>
      <c r="P30" s="6">
        <v>5.2294129999999996E-3</v>
      </c>
      <c r="Q30" s="6">
        <v>1.8032599999999999E-4</v>
      </c>
      <c r="R30" s="6">
        <v>4.4417498E-2</v>
      </c>
      <c r="S30" s="6">
        <v>1.649093916</v>
      </c>
      <c r="T30" s="6">
        <v>6.8867510000000007E-2</v>
      </c>
      <c r="U30" s="6">
        <v>9.727688E-3</v>
      </c>
      <c r="V30" s="6">
        <v>0.97254052499999999</v>
      </c>
      <c r="W30" s="6">
        <v>0.25219689919999999</v>
      </c>
      <c r="X30" s="6">
        <v>6.2921960775000002E-3</v>
      </c>
      <c r="Y30" s="6">
        <v>8.2141785643999998E-3</v>
      </c>
      <c r="Z30" s="6">
        <v>4.8118469064E-3</v>
      </c>
      <c r="AA30" s="6">
        <v>9.1547280871999998E-3</v>
      </c>
      <c r="AB30" s="6">
        <v>2.8472949635500001E-2</v>
      </c>
      <c r="AC30" s="6" t="s">
        <v>431</v>
      </c>
      <c r="AD30" s="6">
        <v>0.13458700000000001</v>
      </c>
      <c r="AE30" s="60"/>
      <c r="AF30" s="26">
        <v>24176.641944398114</v>
      </c>
      <c r="AG30" s="26" t="s">
        <v>433</v>
      </c>
      <c r="AH30" s="26" t="s">
        <v>433</v>
      </c>
      <c r="AI30" s="26">
        <v>722.29101751452174</v>
      </c>
      <c r="AJ30" s="26" t="s">
        <v>433</v>
      </c>
      <c r="AK30" s="26" t="s">
        <v>431</v>
      </c>
      <c r="AL30" s="49" t="s">
        <v>49</v>
      </c>
    </row>
    <row r="31" spans="1:38" s="2" customFormat="1" ht="26.25" customHeight="1" thickBot="1" x14ac:dyDescent="0.25">
      <c r="A31" s="70" t="s">
        <v>78</v>
      </c>
      <c r="B31" s="70" t="s">
        <v>87</v>
      </c>
      <c r="C31" s="71" t="s">
        <v>88</v>
      </c>
      <c r="D31" s="72"/>
      <c r="E31" s="6" t="s">
        <v>431</v>
      </c>
      <c r="F31" s="6">
        <v>3.7047880769999999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200476.305287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3.5600437149999999</v>
      </c>
      <c r="J32" s="6">
        <v>6.389680416</v>
      </c>
      <c r="K32" s="6">
        <v>8.6965485680000008</v>
      </c>
      <c r="L32" s="6">
        <v>0.39207841500000001</v>
      </c>
      <c r="M32" s="6" t="s">
        <v>431</v>
      </c>
      <c r="N32" s="6">
        <v>7.7170196759999996</v>
      </c>
      <c r="O32" s="6">
        <v>3.8017992E-2</v>
      </c>
      <c r="P32" s="6" t="s">
        <v>432</v>
      </c>
      <c r="Q32" s="6">
        <v>9.0132946000000005E-2</v>
      </c>
      <c r="R32" s="6">
        <v>2.8352856389999999</v>
      </c>
      <c r="S32" s="6">
        <v>61.876815884999999</v>
      </c>
      <c r="T32" s="6">
        <v>0.46373386</v>
      </c>
      <c r="U32" s="6">
        <v>7.1200870999999999E-2</v>
      </c>
      <c r="V32" s="6">
        <v>27.958977848</v>
      </c>
      <c r="W32" s="6" t="s">
        <v>431</v>
      </c>
      <c r="X32" s="6">
        <v>1.0083996096100001E-2</v>
      </c>
      <c r="Y32" s="6">
        <v>5.0508647129999997E-4</v>
      </c>
      <c r="Z32" s="6">
        <v>7.4560383880000001E-4</v>
      </c>
      <c r="AA32" s="6" t="s">
        <v>432</v>
      </c>
      <c r="AB32" s="6">
        <v>1.13346864058E-2</v>
      </c>
      <c r="AC32" s="6" t="s">
        <v>431</v>
      </c>
      <c r="AD32" s="6" t="s">
        <v>431</v>
      </c>
      <c r="AE32" s="60"/>
      <c r="AF32" s="26" t="s">
        <v>433</v>
      </c>
      <c r="AG32" s="26" t="s">
        <v>433</v>
      </c>
      <c r="AH32" s="26" t="s">
        <v>433</v>
      </c>
      <c r="AI32" s="26" t="s">
        <v>433</v>
      </c>
      <c r="AJ32" s="26" t="s">
        <v>433</v>
      </c>
      <c r="AK32" s="26">
        <v>391568285.48476475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2.0608791279999998</v>
      </c>
      <c r="J33" s="6">
        <v>3.8164428190000002</v>
      </c>
      <c r="K33" s="6">
        <v>7.6328856460000001</v>
      </c>
      <c r="L33" s="6">
        <v>8.0908587000000004E-2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391568285.48476475</v>
      </c>
      <c r="AL33" s="49" t="s">
        <v>413</v>
      </c>
    </row>
    <row r="34" spans="1:38" s="2" customFormat="1" ht="26.25" customHeight="1" thickBot="1" x14ac:dyDescent="0.25">
      <c r="A34" s="70" t="s">
        <v>70</v>
      </c>
      <c r="B34" s="70" t="s">
        <v>93</v>
      </c>
      <c r="C34" s="71" t="s">
        <v>94</v>
      </c>
      <c r="D34" s="72"/>
      <c r="E34" s="6">
        <v>3.9990098039999999</v>
      </c>
      <c r="F34" s="6">
        <v>0.35487396100000002</v>
      </c>
      <c r="G34" s="6">
        <v>1.5263329999999999E-3</v>
      </c>
      <c r="H34" s="6">
        <v>5.3421600000000001E-4</v>
      </c>
      <c r="I34" s="6">
        <v>0.10455426299999999</v>
      </c>
      <c r="J34" s="6">
        <v>0.10989645000000001</v>
      </c>
      <c r="K34" s="6">
        <v>0.116001813</v>
      </c>
      <c r="L34" s="6">
        <v>6.7960274000000001E-2</v>
      </c>
      <c r="M34" s="6">
        <v>0.81659169600000003</v>
      </c>
      <c r="N34" s="6" t="s">
        <v>432</v>
      </c>
      <c r="O34" s="6">
        <v>7.6317500000000005E-4</v>
      </c>
      <c r="P34" s="6" t="s">
        <v>432</v>
      </c>
      <c r="Q34" s="6" t="s">
        <v>432</v>
      </c>
      <c r="R34" s="6">
        <v>3.8158549999999999E-3</v>
      </c>
      <c r="S34" s="6">
        <v>0.12973886500000001</v>
      </c>
      <c r="T34" s="6">
        <v>5.3421889999999998E-3</v>
      </c>
      <c r="U34" s="6">
        <v>7.6317500000000005E-4</v>
      </c>
      <c r="V34" s="6">
        <v>7.6316980000000006E-2</v>
      </c>
      <c r="W34" s="6">
        <v>3.7013735785000001E-3</v>
      </c>
      <c r="X34" s="6">
        <v>2.2895094299999999E-3</v>
      </c>
      <c r="Y34" s="6">
        <v>3.8158490499999999E-3</v>
      </c>
      <c r="Z34" s="6">
        <v>2.6253041463999999E-3</v>
      </c>
      <c r="AA34" s="6">
        <v>6.0290414989999999E-4</v>
      </c>
      <c r="AB34" s="6">
        <v>9.3335667762999997E-3</v>
      </c>
      <c r="AC34" s="6" t="s">
        <v>431</v>
      </c>
      <c r="AD34" s="6" t="s">
        <v>431</v>
      </c>
      <c r="AE34" s="60"/>
      <c r="AF34" s="26">
        <v>3289.2620000000002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57.252477145999997</v>
      </c>
      <c r="F36" s="6">
        <v>2.636218086</v>
      </c>
      <c r="G36" s="6">
        <v>16.171370070999998</v>
      </c>
      <c r="H36" s="6">
        <v>6.717799E-3</v>
      </c>
      <c r="I36" s="6">
        <v>2.9322097110000001</v>
      </c>
      <c r="J36" s="6">
        <v>3.2873993320000001</v>
      </c>
      <c r="K36" s="6">
        <v>3.2873993320000001</v>
      </c>
      <c r="L36" s="6">
        <v>0.43418238100000001</v>
      </c>
      <c r="M36" s="6">
        <v>7.1016692289999996</v>
      </c>
      <c r="N36" s="6">
        <v>0.15020904400000001</v>
      </c>
      <c r="O36" s="6">
        <v>1.4686851000000001E-2</v>
      </c>
      <c r="P36" s="6">
        <v>2.3700557000000001E-2</v>
      </c>
      <c r="Q36" s="6">
        <v>0.272527403</v>
      </c>
      <c r="R36" s="6">
        <v>0.38901424800000001</v>
      </c>
      <c r="S36" s="6">
        <v>0.19193701399999999</v>
      </c>
      <c r="T36" s="6">
        <v>16.738685027999999</v>
      </c>
      <c r="U36" s="6">
        <v>2.4866846000000001E-2</v>
      </c>
      <c r="V36" s="6">
        <v>1.151622031</v>
      </c>
      <c r="W36" s="6">
        <v>0.29781905403777609</v>
      </c>
      <c r="X36" s="6">
        <v>3.4463700621419398E-3</v>
      </c>
      <c r="Y36" s="6">
        <v>1.9776850310659701E-2</v>
      </c>
      <c r="Z36" s="6">
        <v>1.4686850310759701E-2</v>
      </c>
      <c r="AA36" s="6">
        <v>5.0316850310059696E-3</v>
      </c>
      <c r="AB36" s="6">
        <v>4.2941755714567313E-2</v>
      </c>
      <c r="AC36" s="6">
        <v>0.10731499999999999</v>
      </c>
      <c r="AD36" s="6">
        <v>0.307253</v>
      </c>
      <c r="AE36" s="60"/>
      <c r="AF36" s="26">
        <v>40039.025000000001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0.15854212857755412</v>
      </c>
      <c r="F37" s="6">
        <v>6.2468022878936873E-3</v>
      </c>
      <c r="G37" s="6">
        <v>2.4827415359996992E-3</v>
      </c>
      <c r="H37" s="6" t="s">
        <v>431</v>
      </c>
      <c r="I37" s="6">
        <v>7.1618715066464598E-4</v>
      </c>
      <c r="J37" s="6">
        <v>7.1618715066464598E-4</v>
      </c>
      <c r="K37" s="6">
        <v>7.1618715066464598E-4</v>
      </c>
      <c r="L37" s="6">
        <v>2.1316235269023669E-4</v>
      </c>
      <c r="M37" s="6">
        <v>1.7705916726256196E-2</v>
      </c>
      <c r="N37" s="6">
        <v>1.1193860654414699E-5</v>
      </c>
      <c r="O37" s="6">
        <v>1.0874398382748999E-6</v>
      </c>
      <c r="P37" s="6">
        <v>2.344824675536019E-4</v>
      </c>
      <c r="Q37" s="6">
        <v>2.7764478385945441E-4</v>
      </c>
      <c r="R37" s="6">
        <v>1.2080172532890801E-5</v>
      </c>
      <c r="S37" s="6">
        <v>1.5695951213636501E-5</v>
      </c>
      <c r="T37" s="6">
        <v>1.6822894364749E-6</v>
      </c>
      <c r="U37" s="6">
        <v>3.6543033385926503E-5</v>
      </c>
      <c r="V37" s="6">
        <v>3.0034104306054794E-3</v>
      </c>
      <c r="W37" s="6">
        <v>1.1951480130978529E-3</v>
      </c>
      <c r="X37" s="6">
        <v>1.3794895622039E-6</v>
      </c>
      <c r="Y37" s="6">
        <v>2.6976773840090998E-6</v>
      </c>
      <c r="Z37" s="6">
        <v>2.0097520806415E-6</v>
      </c>
      <c r="AA37" s="6">
        <v>1.9994073393922998E-6</v>
      </c>
      <c r="AB37" s="6">
        <v>8.0863263921547995E-6</v>
      </c>
      <c r="AC37" s="6">
        <v>6.1203200495E-6</v>
      </c>
      <c r="AD37" s="6">
        <v>7.1097000000000005E-11</v>
      </c>
      <c r="AE37" s="60"/>
      <c r="AF37" s="26">
        <v>51.722799995999999</v>
      </c>
      <c r="AG37" s="26" t="s">
        <v>431</v>
      </c>
      <c r="AH37" s="26">
        <v>2287.8829999999998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12.277696585317932</v>
      </c>
      <c r="F39" s="6">
        <v>1.8253186273490896</v>
      </c>
      <c r="G39" s="6">
        <v>10.613911776098488</v>
      </c>
      <c r="H39" s="6" t="s">
        <v>432</v>
      </c>
      <c r="I39" s="6">
        <v>2.1080638744339599</v>
      </c>
      <c r="J39" s="6">
        <v>2.5548602644339597</v>
      </c>
      <c r="K39" s="6">
        <v>3.0118806554339601</v>
      </c>
      <c r="L39" s="6">
        <v>0.18344900474145134</v>
      </c>
      <c r="M39" s="6">
        <v>8.96193078720807</v>
      </c>
      <c r="N39" s="6">
        <v>1.047013016</v>
      </c>
      <c r="O39" s="6">
        <v>7.0934740999999996E-2</v>
      </c>
      <c r="P39" s="6">
        <v>6.820266371780484E-2</v>
      </c>
      <c r="Q39" s="6">
        <v>8.0828893999999998E-2</v>
      </c>
      <c r="R39" s="6">
        <v>1.007940552</v>
      </c>
      <c r="S39" s="6">
        <v>0.201811989</v>
      </c>
      <c r="T39" s="6">
        <v>8.4180195229999999</v>
      </c>
      <c r="U39" s="6">
        <v>1.9112364E-2</v>
      </c>
      <c r="V39" s="6">
        <v>3.0962564019999999</v>
      </c>
      <c r="W39" s="6">
        <v>1.420057472478669</v>
      </c>
      <c r="X39" s="6">
        <v>0.15015413830859575</v>
      </c>
      <c r="Y39" s="6">
        <v>0.23732665114165183</v>
      </c>
      <c r="Z39" s="6">
        <v>0.10901887557376731</v>
      </c>
      <c r="AA39" s="6">
        <v>8.9380691055403735E-2</v>
      </c>
      <c r="AB39" s="6">
        <v>0.58588035609918088</v>
      </c>
      <c r="AC39" s="6">
        <v>3.2852296276005201E-2</v>
      </c>
      <c r="AD39" s="6">
        <v>0.88123300000000004</v>
      </c>
      <c r="AE39" s="60"/>
      <c r="AF39" s="26">
        <v>49986.781599447029</v>
      </c>
      <c r="AG39" s="26">
        <v>5183</v>
      </c>
      <c r="AH39" s="26">
        <v>139781.3513767847</v>
      </c>
      <c r="AI39" s="26">
        <v>6981.5759317515858</v>
      </c>
      <c r="AJ39" s="26" t="s">
        <v>433</v>
      </c>
      <c r="AK39" s="26" t="s">
        <v>431</v>
      </c>
      <c r="AL39" s="49" t="s">
        <v>49</v>
      </c>
    </row>
    <row r="40" spans="1:38" s="2" customFormat="1" ht="26.25" customHeight="1" thickBot="1" x14ac:dyDescent="0.25">
      <c r="A40" s="70" t="s">
        <v>70</v>
      </c>
      <c r="B40" s="70" t="s">
        <v>105</v>
      </c>
      <c r="C40" s="71" t="s">
        <v>391</v>
      </c>
      <c r="D40" s="72"/>
      <c r="E40" s="6">
        <v>4.9770001000000001E-2</v>
      </c>
      <c r="F40" s="6">
        <v>4.0912019969999998</v>
      </c>
      <c r="G40" s="6">
        <v>3.5999996999999999E-2</v>
      </c>
      <c r="H40" s="6">
        <v>5.3998E-5</v>
      </c>
      <c r="I40" s="6">
        <v>6.7715997999999999E-2</v>
      </c>
      <c r="J40" s="6">
        <v>6.7715997999999999E-2</v>
      </c>
      <c r="K40" s="6">
        <v>6.7715997999999999E-2</v>
      </c>
      <c r="L40" s="6">
        <v>3.3840010000000002E-3</v>
      </c>
      <c r="M40" s="6">
        <v>11.174274</v>
      </c>
      <c r="N40" s="6">
        <v>9.0000002999999995E-2</v>
      </c>
      <c r="O40" s="6">
        <v>1.8000199999999999E-4</v>
      </c>
      <c r="P40" s="6" t="s">
        <v>432</v>
      </c>
      <c r="Q40" s="6" t="s">
        <v>432</v>
      </c>
      <c r="R40" s="6">
        <v>9.0000099999999999E-4</v>
      </c>
      <c r="S40" s="6">
        <v>3.0600001000000002E-2</v>
      </c>
      <c r="T40" s="6">
        <v>1.2599989999999999E-3</v>
      </c>
      <c r="U40" s="6">
        <v>1.8000199999999999E-4</v>
      </c>
      <c r="V40" s="6">
        <v>1.7999999999999999E-2</v>
      </c>
      <c r="W40" s="6" t="s">
        <v>432</v>
      </c>
      <c r="X40" s="6">
        <v>7.2000000000000005E-4</v>
      </c>
      <c r="Y40" s="6">
        <v>7.2000000000000005E-4</v>
      </c>
      <c r="Z40" s="6">
        <v>6.1919999999999998E-4</v>
      </c>
      <c r="AA40" s="6">
        <v>1.4219999999999999E-4</v>
      </c>
      <c r="AB40" s="6">
        <v>2.2014000000000001E-3</v>
      </c>
      <c r="AC40" s="6" t="s">
        <v>431</v>
      </c>
      <c r="AD40" s="6" t="s">
        <v>431</v>
      </c>
      <c r="AE40" s="60"/>
      <c r="AF40" s="26">
        <v>757.98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18.280746690000001</v>
      </c>
      <c r="F41" s="6">
        <v>25.569114033999998</v>
      </c>
      <c r="G41" s="6">
        <v>9.5961631819999997</v>
      </c>
      <c r="H41" s="6">
        <v>5.234984206</v>
      </c>
      <c r="I41" s="6">
        <v>34.225752229000001</v>
      </c>
      <c r="J41" s="6">
        <v>35.019498921999997</v>
      </c>
      <c r="K41" s="6">
        <v>36.573273065999999</v>
      </c>
      <c r="L41" s="6">
        <v>5.3953077199999999</v>
      </c>
      <c r="M41" s="6">
        <v>303.11286466199999</v>
      </c>
      <c r="N41" s="6">
        <v>2.803641501</v>
      </c>
      <c r="O41" s="6">
        <v>0.99567933799999997</v>
      </c>
      <c r="P41" s="6">
        <v>8.9047239E-2</v>
      </c>
      <c r="Q41" s="6">
        <v>5.2476626999999998E-2</v>
      </c>
      <c r="R41" s="6">
        <v>1.811720518</v>
      </c>
      <c r="S41" s="6">
        <v>0.57676985300000005</v>
      </c>
      <c r="T41" s="6">
        <v>0.227681463</v>
      </c>
      <c r="U41" s="6">
        <v>4.7314332000000001E-2</v>
      </c>
      <c r="V41" s="6">
        <v>39.928364061000003</v>
      </c>
      <c r="W41" s="6">
        <v>41.240790168860983</v>
      </c>
      <c r="X41" s="6">
        <v>9.5356384309734672</v>
      </c>
      <c r="Y41" s="6">
        <v>8.7943968794341387</v>
      </c>
      <c r="Z41" s="6">
        <v>3.3456664009585859</v>
      </c>
      <c r="AA41" s="6">
        <v>5.3324419403378185</v>
      </c>
      <c r="AB41" s="6">
        <v>27.00814365170401</v>
      </c>
      <c r="AC41" s="6">
        <v>0.38088499999999997</v>
      </c>
      <c r="AD41" s="6">
        <v>0.64897400000000005</v>
      </c>
      <c r="AE41" s="60"/>
      <c r="AF41" s="26">
        <v>108106.92720000001</v>
      </c>
      <c r="AG41" s="26">
        <v>3792.5</v>
      </c>
      <c r="AH41" s="26">
        <v>117409.92696438995</v>
      </c>
      <c r="AI41" s="26">
        <v>75707.310639008007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19.683085969</v>
      </c>
      <c r="F43" s="6">
        <v>1.458232805</v>
      </c>
      <c r="G43" s="6">
        <v>1.043768236</v>
      </c>
      <c r="H43" s="6" t="s">
        <v>432</v>
      </c>
      <c r="I43" s="6">
        <v>0.89092721399999997</v>
      </c>
      <c r="J43" s="6">
        <v>0.898818016</v>
      </c>
      <c r="K43" s="6">
        <v>0.91355881999999999</v>
      </c>
      <c r="L43" s="6">
        <v>0.54761012099999995</v>
      </c>
      <c r="M43" s="6">
        <v>4.0090052439999999</v>
      </c>
      <c r="N43" s="6">
        <v>7.9455868999999998E-2</v>
      </c>
      <c r="O43" s="6">
        <v>3.5897446E-2</v>
      </c>
      <c r="P43" s="6">
        <v>4.3267949999999996E-3</v>
      </c>
      <c r="Q43" s="6">
        <v>2.6161769999999999E-3</v>
      </c>
      <c r="R43" s="6">
        <v>6.7148446000000001E-2</v>
      </c>
      <c r="S43" s="6">
        <v>2.2586089E-2</v>
      </c>
      <c r="T43" s="6">
        <v>5.3902487999999998E-2</v>
      </c>
      <c r="U43" s="6">
        <v>6.3457089999999997E-3</v>
      </c>
      <c r="V43" s="6">
        <v>2.5862033640000002</v>
      </c>
      <c r="W43" s="6">
        <v>0.29921994586039841</v>
      </c>
      <c r="X43" s="6">
        <v>2.7683086112859887E-2</v>
      </c>
      <c r="Y43" s="6">
        <v>4.4636603009325156E-2</v>
      </c>
      <c r="Z43" s="6">
        <v>1.3980692560324482E-2</v>
      </c>
      <c r="AA43" s="6">
        <v>1.1236574536543295E-2</v>
      </c>
      <c r="AB43" s="6">
        <v>9.7536956219052826E-2</v>
      </c>
      <c r="AC43" s="6">
        <v>1.8332999999999999E-2</v>
      </c>
      <c r="AD43" s="6">
        <v>4.1068E-2</v>
      </c>
      <c r="AE43" s="60"/>
      <c r="AF43" s="26">
        <v>22637.388054739389</v>
      </c>
      <c r="AG43" s="26" t="s">
        <v>433</v>
      </c>
      <c r="AH43" s="26">
        <v>3174.3997383666606</v>
      </c>
      <c r="AI43" s="26">
        <v>2814.0000001684198</v>
      </c>
      <c r="AJ43" s="26" t="s">
        <v>433</v>
      </c>
      <c r="AK43" s="26" t="s">
        <v>431</v>
      </c>
      <c r="AL43" s="49" t="s">
        <v>49</v>
      </c>
    </row>
    <row r="44" spans="1:38" s="2" customFormat="1" ht="26.25" customHeight="1" thickBot="1" x14ac:dyDescent="0.25">
      <c r="A44" s="70" t="s">
        <v>70</v>
      </c>
      <c r="B44" s="70" t="s">
        <v>111</v>
      </c>
      <c r="C44" s="71" t="s">
        <v>112</v>
      </c>
      <c r="D44" s="72"/>
      <c r="E44" s="6">
        <v>43.416386869</v>
      </c>
      <c r="F44" s="6">
        <v>4.6665641659999997</v>
      </c>
      <c r="G44" s="6">
        <v>6.3474483999999998E-2</v>
      </c>
      <c r="H44" s="6">
        <v>2.0727767000000001E-2</v>
      </c>
      <c r="I44" s="6">
        <v>1.808848636</v>
      </c>
      <c r="J44" s="6">
        <v>1.808848636</v>
      </c>
      <c r="K44" s="6">
        <v>1.808848636</v>
      </c>
      <c r="L44" s="6">
        <v>1.1281658649999999</v>
      </c>
      <c r="M44" s="6">
        <v>23.720706164999999</v>
      </c>
      <c r="N44" s="6" t="s">
        <v>432</v>
      </c>
      <c r="O44" s="6">
        <v>2.6041759000000001E-2</v>
      </c>
      <c r="P44" s="6" t="s">
        <v>432</v>
      </c>
      <c r="Q44" s="6" t="s">
        <v>432</v>
      </c>
      <c r="R44" s="6">
        <v>0.13020885500000001</v>
      </c>
      <c r="S44" s="6">
        <v>4.4271008829999996</v>
      </c>
      <c r="T44" s="6">
        <v>0.182292382</v>
      </c>
      <c r="U44" s="6">
        <v>2.6041759000000001E-2</v>
      </c>
      <c r="V44" s="6">
        <v>2.6041770020000001</v>
      </c>
      <c r="W44" s="6" t="s">
        <v>432</v>
      </c>
      <c r="X44" s="6">
        <v>7.8182840000000003E-2</v>
      </c>
      <c r="Y44" s="6">
        <v>0.13015131999999999</v>
      </c>
      <c r="Z44" s="6">
        <v>8.9583688800000005E-2</v>
      </c>
      <c r="AA44" s="6">
        <v>2.0572998299999999E-2</v>
      </c>
      <c r="AB44" s="6">
        <v>0.31849084709999997</v>
      </c>
      <c r="AC44" s="6" t="s">
        <v>431</v>
      </c>
      <c r="AD44" s="6" t="s">
        <v>431</v>
      </c>
      <c r="AE44" s="60"/>
      <c r="AF44" s="26">
        <v>112234.334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23.649557208000001</v>
      </c>
      <c r="F45" s="6">
        <v>1.1049809859999999</v>
      </c>
      <c r="G45" s="6">
        <v>0.78927212700000005</v>
      </c>
      <c r="H45" s="6">
        <v>2.7624500000000001E-3</v>
      </c>
      <c r="I45" s="6">
        <v>0.51302688699999999</v>
      </c>
      <c r="J45" s="6">
        <v>0.59195410400000004</v>
      </c>
      <c r="K45" s="6">
        <v>0.59195410400000004</v>
      </c>
      <c r="L45" s="6">
        <v>0.159038338</v>
      </c>
      <c r="M45" s="6">
        <v>2.9203068970000001</v>
      </c>
      <c r="N45" s="6">
        <v>5.1302687E-2</v>
      </c>
      <c r="O45" s="6">
        <v>3.9463609999999998E-3</v>
      </c>
      <c r="P45" s="6">
        <v>1.183908E-2</v>
      </c>
      <c r="Q45" s="6">
        <v>1.5785443E-2</v>
      </c>
      <c r="R45" s="6">
        <v>1.9731802E-2</v>
      </c>
      <c r="S45" s="6">
        <v>7.8927217999999993E-2</v>
      </c>
      <c r="T45" s="6">
        <v>0.39463606800000001</v>
      </c>
      <c r="U45" s="6">
        <v>3.9463609999999998E-3</v>
      </c>
      <c r="V45" s="6">
        <v>0.473563279</v>
      </c>
      <c r="W45" s="6">
        <v>5.1302688696999998E-2</v>
      </c>
      <c r="X45" s="6">
        <v>7.8927213379999998E-4</v>
      </c>
      <c r="Y45" s="6">
        <v>3.9463606689999998E-3</v>
      </c>
      <c r="Z45" s="6">
        <v>3.9463606689999998E-3</v>
      </c>
      <c r="AA45" s="6">
        <v>3.9463606689999999E-4</v>
      </c>
      <c r="AB45" s="6">
        <v>9.0766295387000005E-3</v>
      </c>
      <c r="AC45" s="6">
        <v>3.1570000000000001E-2</v>
      </c>
      <c r="AD45" s="6">
        <v>1.4992999999999999E-2</v>
      </c>
      <c r="AE45" s="60"/>
      <c r="AF45" s="26">
        <v>17008.813999999998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3.1395245809999999</v>
      </c>
      <c r="F47" s="6">
        <v>9.7729513000000004E-2</v>
      </c>
      <c r="G47" s="6">
        <v>0.15965164300000001</v>
      </c>
      <c r="H47" s="6">
        <v>9.3457700000000002E-4</v>
      </c>
      <c r="I47" s="6">
        <v>4.7075133999999998E-2</v>
      </c>
      <c r="J47" s="6">
        <v>5.1978919999999998E-2</v>
      </c>
      <c r="K47" s="6">
        <v>5.5578366999999997E-2</v>
      </c>
      <c r="L47" s="6">
        <v>1.8114331000000001E-2</v>
      </c>
      <c r="M47" s="6">
        <v>1.014649181</v>
      </c>
      <c r="N47" s="6">
        <v>0.171010523</v>
      </c>
      <c r="O47" s="6">
        <v>4.0163500000000001E-4</v>
      </c>
      <c r="P47" s="6">
        <v>1.022401E-3</v>
      </c>
      <c r="Q47" s="6">
        <v>9.6102399999999999E-4</v>
      </c>
      <c r="R47" s="6">
        <v>4.8886850000000003E-3</v>
      </c>
      <c r="S47" s="6">
        <v>6.6067087999999996E-2</v>
      </c>
      <c r="T47" s="6">
        <v>2.3732388E-2</v>
      </c>
      <c r="U47" s="6">
        <v>4.26537E-4</v>
      </c>
      <c r="V47" s="6">
        <v>6.0209460999999999E-2</v>
      </c>
      <c r="W47" s="6">
        <v>1.1203045999999999E-2</v>
      </c>
      <c r="X47" s="6">
        <v>4.0000895315947955E-4</v>
      </c>
      <c r="Y47" s="6">
        <v>7.1145578834237917E-4</v>
      </c>
      <c r="Z47" s="6">
        <v>6.4200746973717472E-4</v>
      </c>
      <c r="AA47" s="6">
        <v>9.5773283392609661E-3</v>
      </c>
      <c r="AB47" s="6">
        <v>1.1330800550100001E-2</v>
      </c>
      <c r="AC47" s="6">
        <v>1.7899999999999999E-3</v>
      </c>
      <c r="AD47" s="6">
        <v>2.513E-3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1.6565538000000001E-2</v>
      </c>
      <c r="J48" s="6">
        <v>0.107675997</v>
      </c>
      <c r="K48" s="6">
        <v>0.22639568600000001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2.760923</v>
      </c>
      <c r="AL48" s="49" t="s">
        <v>122</v>
      </c>
    </row>
    <row r="49" spans="1:38" s="2" customFormat="1" ht="26.25" customHeight="1" thickBot="1" x14ac:dyDescent="0.25">
      <c r="A49" s="70" t="s">
        <v>119</v>
      </c>
      <c r="B49" s="70" t="s">
        <v>123</v>
      </c>
      <c r="C49" s="71" t="s">
        <v>124</v>
      </c>
      <c r="D49" s="72"/>
      <c r="E49" s="6">
        <v>1.4275064E-3</v>
      </c>
      <c r="F49" s="6">
        <v>1.22131072E-2</v>
      </c>
      <c r="G49" s="6">
        <v>1.2688937999999999E-3</v>
      </c>
      <c r="H49" s="6">
        <v>5.8686362000000001E-3</v>
      </c>
      <c r="I49" s="6">
        <v>9.9766812400000002E-2</v>
      </c>
      <c r="J49" s="6">
        <v>0.23712461700000001</v>
      </c>
      <c r="K49" s="6">
        <v>0.55070011419999998</v>
      </c>
      <c r="L49" s="6" t="s">
        <v>432</v>
      </c>
      <c r="M49" s="6">
        <v>0.72977281859999998</v>
      </c>
      <c r="N49" s="6" t="s">
        <v>432</v>
      </c>
      <c r="O49" s="6" t="s">
        <v>432</v>
      </c>
      <c r="P49" s="6" t="s">
        <v>432</v>
      </c>
      <c r="Q49" s="6" t="s">
        <v>432</v>
      </c>
      <c r="R49" s="6" t="s">
        <v>432</v>
      </c>
      <c r="S49" s="6" t="s">
        <v>432</v>
      </c>
      <c r="T49" s="6" t="s">
        <v>432</v>
      </c>
      <c r="U49" s="6" t="s">
        <v>432</v>
      </c>
      <c r="V49" s="6" t="s">
        <v>432</v>
      </c>
      <c r="W49" s="6" t="s">
        <v>431</v>
      </c>
      <c r="X49" s="6">
        <v>0.72009749936</v>
      </c>
      <c r="Y49" s="6" t="s">
        <v>432</v>
      </c>
      <c r="Z49" s="6" t="s">
        <v>432</v>
      </c>
      <c r="AA49" s="6" t="s">
        <v>432</v>
      </c>
      <c r="AB49" s="6">
        <v>0.72009749936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17.9880018280023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0.13601936580499999</v>
      </c>
      <c r="AL51" s="49" t="s">
        <v>130</v>
      </c>
    </row>
    <row r="52" spans="1:38" s="2" customFormat="1" ht="26.25" customHeight="1" thickBot="1" x14ac:dyDescent="0.25">
      <c r="A52" s="70" t="s">
        <v>119</v>
      </c>
      <c r="B52" s="74" t="s">
        <v>131</v>
      </c>
      <c r="C52" s="76" t="s">
        <v>392</v>
      </c>
      <c r="D52" s="73"/>
      <c r="E52" s="6">
        <v>1.6322203777099999</v>
      </c>
      <c r="F52" s="6">
        <v>0.57128062413952996</v>
      </c>
      <c r="G52" s="6">
        <v>20.814696348698188</v>
      </c>
      <c r="H52" s="6">
        <v>7.576002634838E-3</v>
      </c>
      <c r="I52" s="6">
        <v>0.2097627973</v>
      </c>
      <c r="J52" s="6">
        <v>0.48081435009000001</v>
      </c>
      <c r="K52" s="6">
        <v>0.61187450270999999</v>
      </c>
      <c r="L52" s="6">
        <v>3.2531674E-4</v>
      </c>
      <c r="M52" s="6">
        <v>0.5709793340847078</v>
      </c>
      <c r="N52" s="6">
        <v>1.4972337222999999E-3</v>
      </c>
      <c r="O52" s="6">
        <v>3.0825400165000001E-4</v>
      </c>
      <c r="P52" s="6">
        <v>3.5229028760000003E-4</v>
      </c>
      <c r="Q52" s="6">
        <v>8.8072571900000006E-5</v>
      </c>
      <c r="R52" s="6">
        <v>1.54127000825E-3</v>
      </c>
      <c r="S52" s="6">
        <v>6.6054428925000003E-4</v>
      </c>
      <c r="T52" s="6">
        <v>2.9063948727E-3</v>
      </c>
      <c r="U52" s="6">
        <v>8.8072571900000006E-5</v>
      </c>
      <c r="V52" s="6">
        <v>5.7247171735E-4</v>
      </c>
      <c r="W52" s="6">
        <v>1.7594169500001272E-4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69.11092214</v>
      </c>
      <c r="AL52" s="49" t="s">
        <v>132</v>
      </c>
    </row>
    <row r="53" spans="1:38" s="2" customFormat="1" ht="26.25" customHeight="1" thickBot="1" x14ac:dyDescent="0.25">
      <c r="A53" s="70" t="s">
        <v>119</v>
      </c>
      <c r="B53" s="74" t="s">
        <v>133</v>
      </c>
      <c r="C53" s="76" t="s">
        <v>134</v>
      </c>
      <c r="D53" s="73"/>
      <c r="E53" s="6" t="s">
        <v>431</v>
      </c>
      <c r="F53" s="6">
        <v>3.9508627089999999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4.8639989999999997</v>
      </c>
      <c r="AL53" s="49" t="s">
        <v>135</v>
      </c>
    </row>
    <row r="54" spans="1:38" s="2" customFormat="1" ht="37.5" customHeight="1" thickBot="1" x14ac:dyDescent="0.25">
      <c r="A54" s="70" t="s">
        <v>119</v>
      </c>
      <c r="B54" s="74" t="s">
        <v>136</v>
      </c>
      <c r="C54" s="76" t="s">
        <v>137</v>
      </c>
      <c r="D54" s="73"/>
      <c r="E54" s="6" t="s">
        <v>431</v>
      </c>
      <c r="F54" s="6">
        <v>1.1831472683428659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9.2364058036800006E-3</v>
      </c>
      <c r="AL54" s="49" t="s">
        <v>419</v>
      </c>
    </row>
    <row r="55" spans="1:38" s="2" customFormat="1" ht="26.25" customHeight="1" thickBot="1" x14ac:dyDescent="0.25">
      <c r="A55" s="70" t="s">
        <v>119</v>
      </c>
      <c r="B55" s="74" t="s">
        <v>138</v>
      </c>
      <c r="C55" s="76" t="s">
        <v>139</v>
      </c>
      <c r="D55" s="73"/>
      <c r="E55" s="6">
        <v>3.6350294833603241</v>
      </c>
      <c r="F55" s="6">
        <v>0.42540825271390675</v>
      </c>
      <c r="G55" s="6">
        <v>3.234899654139205</v>
      </c>
      <c r="H55" s="6" t="s">
        <v>432</v>
      </c>
      <c r="I55" s="6">
        <v>1.9816859579999999E-2</v>
      </c>
      <c r="J55" s="6">
        <v>1.9816859579999999E-2</v>
      </c>
      <c r="K55" s="6">
        <v>1.9816859579999999E-2</v>
      </c>
      <c r="L55" s="6">
        <v>4.95423989E-4</v>
      </c>
      <c r="M55" s="6">
        <v>0.98921988671693462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4435.4539999999997</v>
      </c>
      <c r="AG55" s="26" t="s">
        <v>431</v>
      </c>
      <c r="AH55" s="26">
        <v>91.348455707809578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17936.101490000001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6.4498500020059996E-2</v>
      </c>
      <c r="J58" s="6">
        <v>0.42999000013439997</v>
      </c>
      <c r="K58" s="6">
        <v>0.85998000026879995</v>
      </c>
      <c r="L58" s="6">
        <v>2.96693218530476E-4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2062.8093879019998</v>
      </c>
      <c r="AL58" s="49" t="s">
        <v>148</v>
      </c>
    </row>
    <row r="59" spans="1:38" s="2" customFormat="1" ht="26.25" customHeight="1" thickBot="1" x14ac:dyDescent="0.25">
      <c r="A59" s="70" t="s">
        <v>53</v>
      </c>
      <c r="B59" s="78" t="s">
        <v>149</v>
      </c>
      <c r="C59" s="71" t="s">
        <v>402</v>
      </c>
      <c r="D59" s="72"/>
      <c r="E59" s="6" t="s">
        <v>432</v>
      </c>
      <c r="F59" s="6">
        <v>5.9819409029999999E-2</v>
      </c>
      <c r="G59" s="6" t="s">
        <v>432</v>
      </c>
      <c r="H59" s="6">
        <v>8.8219892820000007E-2</v>
      </c>
      <c r="I59" s="6">
        <v>0.72960668040200005</v>
      </c>
      <c r="J59" s="6">
        <v>0.83155099529200005</v>
      </c>
      <c r="K59" s="6">
        <v>0.94679661615800004</v>
      </c>
      <c r="L59" s="6">
        <v>1.3458922320032001E-3</v>
      </c>
      <c r="M59" s="6" t="s">
        <v>432</v>
      </c>
      <c r="N59" s="6">
        <v>7.9862018457232002</v>
      </c>
      <c r="O59" s="6">
        <v>0.38127461455057998</v>
      </c>
      <c r="P59" s="6">
        <v>2.9547243300000001E-3</v>
      </c>
      <c r="Q59" s="6">
        <v>0.84438832406800002</v>
      </c>
      <c r="R59" s="6">
        <v>1.05455634372006</v>
      </c>
      <c r="S59" s="6">
        <v>1.7451601601580002E-2</v>
      </c>
      <c r="T59" s="6">
        <v>1.36494819488168</v>
      </c>
      <c r="U59" s="6">
        <v>4.0746735529078801</v>
      </c>
      <c r="V59" s="6">
        <v>0.42209342049999998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4625.9809329999998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0.80416326999999999</v>
      </c>
      <c r="J60" s="6">
        <v>8.0416326999999992</v>
      </c>
      <c r="K60" s="6">
        <v>16.404930705999998</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160832.65400000001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0.21198884400000001</v>
      </c>
      <c r="J61" s="6">
        <v>2.1198884050000002</v>
      </c>
      <c r="K61" s="6">
        <v>4.2293339999999997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26107000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2.8256836E-2</v>
      </c>
      <c r="J62" s="6">
        <v>0.28256837899999998</v>
      </c>
      <c r="K62" s="6">
        <v>0.56513676000000002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47094.73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488.57499999999999</v>
      </c>
      <c r="AL64" s="49" t="s">
        <v>160</v>
      </c>
    </row>
    <row r="65" spans="1:38" s="2" customFormat="1" ht="26.25" customHeight="1" thickBot="1" x14ac:dyDescent="0.25">
      <c r="A65" s="70" t="s">
        <v>53</v>
      </c>
      <c r="B65" s="74" t="s">
        <v>161</v>
      </c>
      <c r="C65" s="71" t="s">
        <v>162</v>
      </c>
      <c r="D65" s="72"/>
      <c r="E65" s="6">
        <v>0.19850999999999999</v>
      </c>
      <c r="F65" s="6" t="s">
        <v>431</v>
      </c>
      <c r="G65" s="6" t="s">
        <v>431</v>
      </c>
      <c r="H65" s="6">
        <v>6.9499999999999996E-3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722.65471000000002</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1.213743E-3</v>
      </c>
      <c r="J67" s="6">
        <v>1.618324E-3</v>
      </c>
      <c r="K67" s="6">
        <v>2.0229050000000002E-3</v>
      </c>
      <c r="L67" s="6">
        <v>2.1846999999999999E-5</v>
      </c>
      <c r="M67" s="6">
        <v>7.3398095999999997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7.4593439999999997E-3</v>
      </c>
      <c r="F68" s="6" t="s">
        <v>432</v>
      </c>
      <c r="G68" s="6">
        <v>0.27419996000000002</v>
      </c>
      <c r="H68" s="6" t="s">
        <v>432</v>
      </c>
      <c r="I68" s="6">
        <v>1.2432240000000001E-2</v>
      </c>
      <c r="J68" s="6">
        <v>1.6576319999999999E-2</v>
      </c>
      <c r="K68" s="6">
        <v>2.07204E-2</v>
      </c>
      <c r="L68" s="6">
        <v>2.2378E-4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0.97788013702499998</v>
      </c>
      <c r="I69" s="6">
        <v>2.980725E-3</v>
      </c>
      <c r="J69" s="6">
        <v>3.9748500000000003E-3</v>
      </c>
      <c r="K69" s="6">
        <v>4.9665000000000004E-3</v>
      </c>
      <c r="L69" s="6">
        <v>5.366024565E-5</v>
      </c>
      <c r="M69" s="6">
        <v>11.567242500000001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0.24454300000000001</v>
      </c>
      <c r="F70" s="6">
        <v>10.240219628</v>
      </c>
      <c r="G70" s="6">
        <v>3.2026361259999998</v>
      </c>
      <c r="H70" s="6">
        <v>0.34840096819114846</v>
      </c>
      <c r="I70" s="6">
        <v>1.5637445499934015</v>
      </c>
      <c r="J70" s="6">
        <v>2.1272249983212022</v>
      </c>
      <c r="K70" s="6">
        <v>2.7233189306587877</v>
      </c>
      <c r="L70" s="6">
        <v>2.9329605519868032E-2</v>
      </c>
      <c r="M70" s="6">
        <v>0.23368120000000001</v>
      </c>
      <c r="N70" s="6" t="s">
        <v>432</v>
      </c>
      <c r="O70" s="6" t="s">
        <v>432</v>
      </c>
      <c r="P70" s="6">
        <v>0.25678704699999999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1.298441950322349</v>
      </c>
      <c r="F72" s="6">
        <v>0.80365852749092592</v>
      </c>
      <c r="G72" s="6">
        <v>1.2851528822361038</v>
      </c>
      <c r="H72" s="6" t="s">
        <v>432</v>
      </c>
      <c r="I72" s="6">
        <v>1.068119884592299</v>
      </c>
      <c r="J72" s="6">
        <v>1.3093642693134777</v>
      </c>
      <c r="K72" s="6">
        <v>2.4896032389574896</v>
      </c>
      <c r="L72" s="6">
        <v>3.3773824223730271E-2</v>
      </c>
      <c r="M72" s="6">
        <v>95.905600064794214</v>
      </c>
      <c r="N72" s="6">
        <v>33.690688484787948</v>
      </c>
      <c r="O72" s="6">
        <v>1.3848096056763559</v>
      </c>
      <c r="P72" s="6">
        <v>0.84014732516505886</v>
      </c>
      <c r="Q72" s="6">
        <v>9.287626527738653E-2</v>
      </c>
      <c r="R72" s="6">
        <v>2.0547856288487365</v>
      </c>
      <c r="S72" s="6">
        <v>1.6952475330422261</v>
      </c>
      <c r="T72" s="6">
        <v>4.459964922355133</v>
      </c>
      <c r="U72" s="6">
        <v>0.12590074445999999</v>
      </c>
      <c r="V72" s="6">
        <v>24.50423697761239</v>
      </c>
      <c r="W72" s="6">
        <v>54.395568100883899</v>
      </c>
      <c r="X72" s="6" t="s">
        <v>434</v>
      </c>
      <c r="Y72" s="6" t="s">
        <v>434</v>
      </c>
      <c r="Z72" s="6" t="s">
        <v>434</v>
      </c>
      <c r="AA72" s="6" t="s">
        <v>434</v>
      </c>
      <c r="AB72" s="6">
        <v>9.0323160657235047</v>
      </c>
      <c r="AC72" s="6">
        <v>0.16731756</v>
      </c>
      <c r="AD72" s="6">
        <v>24.80859099740325</v>
      </c>
      <c r="AE72" s="60"/>
      <c r="AF72" s="26" t="s">
        <v>431</v>
      </c>
      <c r="AG72" s="26" t="s">
        <v>431</v>
      </c>
      <c r="AH72" s="26" t="s">
        <v>431</v>
      </c>
      <c r="AI72" s="26" t="s">
        <v>431</v>
      </c>
      <c r="AJ72" s="26" t="s">
        <v>431</v>
      </c>
      <c r="AK72" s="26">
        <v>14507.890146961299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0.2277882</v>
      </c>
      <c r="J73" s="6">
        <v>0.32269995000000001</v>
      </c>
      <c r="K73" s="6">
        <v>0.37964700000000001</v>
      </c>
      <c r="L73" s="6">
        <v>2.2778820000000002E-2</v>
      </c>
      <c r="M73" s="6" t="s">
        <v>431</v>
      </c>
      <c r="N73" s="6">
        <v>0.2038992</v>
      </c>
      <c r="O73" s="6">
        <v>6.1932000000000003E-3</v>
      </c>
      <c r="P73" s="6" t="s">
        <v>432</v>
      </c>
      <c r="Q73" s="6">
        <v>1.44508E-2</v>
      </c>
      <c r="R73" s="6">
        <v>3.9699999999999996E-3</v>
      </c>
      <c r="S73" s="6">
        <v>7.7812000000000003E-3</v>
      </c>
      <c r="T73" s="6">
        <v>1.9055999999999999E-3</v>
      </c>
      <c r="U73" s="6" t="s">
        <v>432</v>
      </c>
      <c r="V73" s="6">
        <v>0.98614800000000002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379.64699999999999</v>
      </c>
      <c r="AL73" s="49" t="s">
        <v>184</v>
      </c>
    </row>
    <row r="74" spans="1:38" s="2" customFormat="1" ht="26.25" customHeight="1" thickBot="1" x14ac:dyDescent="0.25">
      <c r="A74" s="70" t="s">
        <v>53</v>
      </c>
      <c r="B74" s="70" t="s">
        <v>185</v>
      </c>
      <c r="C74" s="71" t="s">
        <v>186</v>
      </c>
      <c r="D74" s="72"/>
      <c r="E74" s="6">
        <v>0.35728100000000002</v>
      </c>
      <c r="F74" s="6" t="s">
        <v>431</v>
      </c>
      <c r="G74" s="6">
        <v>4.5429346600000002</v>
      </c>
      <c r="H74" s="6" t="s">
        <v>432</v>
      </c>
      <c r="I74" s="6">
        <v>0.33050986430000001</v>
      </c>
      <c r="J74" s="6">
        <v>0.790582381</v>
      </c>
      <c r="K74" s="6">
        <v>1.040075219</v>
      </c>
      <c r="L74" s="6">
        <v>7.6017279099999998E-3</v>
      </c>
      <c r="M74" s="6">
        <v>42.873719999999999</v>
      </c>
      <c r="N74" s="6" t="s">
        <v>432</v>
      </c>
      <c r="O74" s="6" t="s">
        <v>432</v>
      </c>
      <c r="P74" s="6" t="s">
        <v>432</v>
      </c>
      <c r="Q74" s="6" t="s">
        <v>432</v>
      </c>
      <c r="R74" s="6" t="s">
        <v>432</v>
      </c>
      <c r="S74" s="6" t="s">
        <v>432</v>
      </c>
      <c r="T74" s="6" t="s">
        <v>431</v>
      </c>
      <c r="U74" s="6" t="s">
        <v>432</v>
      </c>
      <c r="V74" s="6" t="s">
        <v>431</v>
      </c>
      <c r="W74" s="6">
        <v>10.963329999999999</v>
      </c>
      <c r="X74" s="6">
        <v>1.1415454300000001</v>
      </c>
      <c r="Y74" s="6">
        <v>1.12993298</v>
      </c>
      <c r="Z74" s="6">
        <v>1.12993298</v>
      </c>
      <c r="AA74" s="6">
        <v>0.13985769000000001</v>
      </c>
      <c r="AB74" s="6">
        <v>3.5412690800000002</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0.94211</v>
      </c>
      <c r="H76" s="6" t="s">
        <v>432</v>
      </c>
      <c r="I76" s="6">
        <v>1.5073759999999999E-3</v>
      </c>
      <c r="J76" s="6">
        <v>3.0147519999999999E-3</v>
      </c>
      <c r="K76" s="6">
        <v>3.7684400000000001E-3</v>
      </c>
      <c r="L76" s="6" t="s">
        <v>432</v>
      </c>
      <c r="M76" s="6" t="s">
        <v>432</v>
      </c>
      <c r="N76" s="6">
        <v>0.20726420000000001</v>
      </c>
      <c r="O76" s="6">
        <v>9.4211E-3</v>
      </c>
      <c r="P76" s="6" t="s">
        <v>432</v>
      </c>
      <c r="Q76" s="6">
        <v>5.6526600000000003E-2</v>
      </c>
      <c r="R76" s="6" t="s">
        <v>432</v>
      </c>
      <c r="S76" s="6" t="s">
        <v>432</v>
      </c>
      <c r="T76" s="6" t="s">
        <v>432</v>
      </c>
      <c r="U76" s="6" t="s">
        <v>432</v>
      </c>
      <c r="V76" s="6">
        <v>9.4211E-3</v>
      </c>
      <c r="W76" s="6">
        <v>0.6029504</v>
      </c>
      <c r="X76" s="6" t="s">
        <v>432</v>
      </c>
      <c r="Y76" s="6" t="s">
        <v>432</v>
      </c>
      <c r="Z76" s="6" t="s">
        <v>432</v>
      </c>
      <c r="AA76" s="6" t="s">
        <v>432</v>
      </c>
      <c r="AB76" s="6" t="s">
        <v>432</v>
      </c>
      <c r="AC76" s="6" t="s">
        <v>432</v>
      </c>
      <c r="AD76" s="6">
        <v>4.8899999999999996E-4</v>
      </c>
      <c r="AE76" s="60"/>
      <c r="AF76" s="26" t="s">
        <v>431</v>
      </c>
      <c r="AG76" s="26" t="s">
        <v>431</v>
      </c>
      <c r="AH76" s="26" t="s">
        <v>431</v>
      </c>
      <c r="AI76" s="26" t="s">
        <v>431</v>
      </c>
      <c r="AJ76" s="26" t="s">
        <v>431</v>
      </c>
      <c r="AK76" s="26">
        <v>188.422</v>
      </c>
      <c r="AL76" s="49" t="s">
        <v>193</v>
      </c>
    </row>
    <row r="77" spans="1:38" s="2" customFormat="1" ht="26.25" customHeight="1" thickBot="1" x14ac:dyDescent="0.25">
      <c r="A77" s="70" t="s">
        <v>53</v>
      </c>
      <c r="B77" s="70" t="s">
        <v>194</v>
      </c>
      <c r="C77" s="71" t="s">
        <v>195</v>
      </c>
      <c r="D77" s="72"/>
      <c r="E77" s="6" t="s">
        <v>432</v>
      </c>
      <c r="F77" s="6" t="s">
        <v>432</v>
      </c>
      <c r="G77" s="6">
        <v>0.76209193399999997</v>
      </c>
      <c r="H77" s="6" t="s">
        <v>432</v>
      </c>
      <c r="I77" s="6">
        <v>8.2585459840000004E-3</v>
      </c>
      <c r="J77" s="6">
        <v>9.0190501360000001E-3</v>
      </c>
      <c r="K77" s="6">
        <v>1.0279807288000001E-2</v>
      </c>
      <c r="L77" s="6" t="s">
        <v>432</v>
      </c>
      <c r="M77" s="6" t="s">
        <v>432</v>
      </c>
      <c r="N77" s="6">
        <v>0.16745587479999999</v>
      </c>
      <c r="O77" s="6">
        <v>3.9962708319999998E-2</v>
      </c>
      <c r="P77" s="6">
        <v>0.30028192607600002</v>
      </c>
      <c r="Q77" s="6">
        <v>2.6025115200000002E-3</v>
      </c>
      <c r="R77" s="6" t="s">
        <v>432</v>
      </c>
      <c r="S77" s="6" t="s">
        <v>432</v>
      </c>
      <c r="T77" s="6" t="s">
        <v>432</v>
      </c>
      <c r="U77" s="6" t="s">
        <v>432</v>
      </c>
      <c r="V77" s="6">
        <v>3.2820184559999999</v>
      </c>
      <c r="W77" s="6">
        <v>2.9350169199999998</v>
      </c>
      <c r="X77" s="6" t="s">
        <v>432</v>
      </c>
      <c r="Y77" s="6" t="s">
        <v>432</v>
      </c>
      <c r="Z77" s="6" t="s">
        <v>432</v>
      </c>
      <c r="AA77" s="6" t="s">
        <v>432</v>
      </c>
      <c r="AB77" s="6" t="s">
        <v>432</v>
      </c>
      <c r="AC77" s="6" t="s">
        <v>432</v>
      </c>
      <c r="AD77" s="6">
        <v>7.6243988240000003E-4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1.2809671727516601</v>
      </c>
      <c r="H78" s="6" t="s">
        <v>432</v>
      </c>
      <c r="I78" s="6">
        <v>9.4392557460000002E-3</v>
      </c>
      <c r="J78" s="6">
        <v>1.230103246981714E-2</v>
      </c>
      <c r="K78" s="6">
        <v>3.2078606798543498E-2</v>
      </c>
      <c r="L78" s="6">
        <v>9.4392559999999992E-6</v>
      </c>
      <c r="M78" s="6" t="s">
        <v>432</v>
      </c>
      <c r="N78" s="6">
        <v>0.51071940113724335</v>
      </c>
      <c r="O78" s="6">
        <v>8.1799999999999998E-2</v>
      </c>
      <c r="P78" s="6">
        <v>2.7088142173941586E-3</v>
      </c>
      <c r="Q78" s="6">
        <v>0.35399999999999998</v>
      </c>
      <c r="R78" s="6">
        <v>5.6999880000000003</v>
      </c>
      <c r="S78" s="6">
        <v>5.0352068545399051</v>
      </c>
      <c r="T78" s="6">
        <v>5.2711825487248253E-2</v>
      </c>
      <c r="U78" s="6" t="s">
        <v>432</v>
      </c>
      <c r="V78" s="6">
        <v>0.64753806190441088</v>
      </c>
      <c r="W78" s="6">
        <v>0.50271427999999996</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56.143367150000003</v>
      </c>
      <c r="G82" s="6" t="s">
        <v>431</v>
      </c>
      <c r="H82" s="6" t="s">
        <v>431</v>
      </c>
      <c r="I82" s="6" t="s">
        <v>432</v>
      </c>
      <c r="J82" s="6" t="s">
        <v>431</v>
      </c>
      <c r="K82" s="6" t="s">
        <v>431</v>
      </c>
      <c r="L82" s="6" t="s">
        <v>431</v>
      </c>
      <c r="M82" s="6" t="s">
        <v>431</v>
      </c>
      <c r="N82" s="6" t="s">
        <v>431</v>
      </c>
      <c r="O82" s="6" t="s">
        <v>431</v>
      </c>
      <c r="P82" s="6">
        <v>0.10799379100000001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0.468533331</v>
      </c>
      <c r="G83" s="6" t="s">
        <v>432</v>
      </c>
      <c r="H83" s="6" t="s">
        <v>431</v>
      </c>
      <c r="I83" s="6">
        <v>3.0906665999999999E-2</v>
      </c>
      <c r="J83" s="6">
        <v>0.45093332200000003</v>
      </c>
      <c r="K83" s="6">
        <v>0.80559999400000004</v>
      </c>
      <c r="L83" s="6">
        <v>1.761683E-3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1.9551221000000001E-2</v>
      </c>
      <c r="G84" s="6" t="s">
        <v>431</v>
      </c>
      <c r="H84" s="6" t="s">
        <v>431</v>
      </c>
      <c r="I84" s="6">
        <v>1.2031518E-2</v>
      </c>
      <c r="J84" s="6">
        <v>6.0157598E-2</v>
      </c>
      <c r="K84" s="6">
        <v>0.240630398</v>
      </c>
      <c r="L84" s="6">
        <v>1.5659999999999999E-6</v>
      </c>
      <c r="M84" s="6">
        <v>1.428742E-3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150394</v>
      </c>
      <c r="AL84" s="49" t="s">
        <v>412</v>
      </c>
    </row>
    <row r="85" spans="1:38" s="2" customFormat="1" ht="26.25" customHeight="1" thickBot="1" x14ac:dyDescent="0.25">
      <c r="A85" s="70" t="s">
        <v>208</v>
      </c>
      <c r="B85" s="76" t="s">
        <v>215</v>
      </c>
      <c r="C85" s="82" t="s">
        <v>403</v>
      </c>
      <c r="D85" s="72"/>
      <c r="E85" s="6" t="s">
        <v>431</v>
      </c>
      <c r="F85" s="6">
        <v>67.682894736370997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479.577</v>
      </c>
      <c r="AL85" s="49" t="s">
        <v>216</v>
      </c>
    </row>
    <row r="86" spans="1:38" s="2" customFormat="1" ht="26.25" customHeight="1" thickBot="1" x14ac:dyDescent="0.25">
      <c r="A86" s="70" t="s">
        <v>208</v>
      </c>
      <c r="B86" s="76" t="s">
        <v>217</v>
      </c>
      <c r="C86" s="80" t="s">
        <v>218</v>
      </c>
      <c r="D86" s="72"/>
      <c r="E86" s="6" t="s">
        <v>431</v>
      </c>
      <c r="F86" s="6">
        <v>21.827843668500002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0.205031555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0.2974480779</v>
      </c>
      <c r="AL87" s="49" t="s">
        <v>219</v>
      </c>
    </row>
    <row r="88" spans="1:38" s="2" customFormat="1" ht="26.25" customHeight="1" thickBot="1" x14ac:dyDescent="0.25">
      <c r="A88" s="70" t="s">
        <v>208</v>
      </c>
      <c r="B88" s="76" t="s">
        <v>222</v>
      </c>
      <c r="C88" s="80" t="s">
        <v>223</v>
      </c>
      <c r="D88" s="72"/>
      <c r="E88" s="6" t="s">
        <v>432</v>
      </c>
      <c r="F88" s="6">
        <v>63.050746275000002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14.559932721999999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15.239740164449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7.5250035000000003E-4</v>
      </c>
      <c r="Y90" s="6">
        <v>3.7983351000000002E-4</v>
      </c>
      <c r="Z90" s="6">
        <v>3.7983351000000002E-4</v>
      </c>
      <c r="AA90" s="6">
        <v>3.7983351000000002E-4</v>
      </c>
      <c r="AB90" s="6">
        <v>1.89200088E-3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0.1221769</v>
      </c>
      <c r="F91" s="6">
        <v>0.32572715899999999</v>
      </c>
      <c r="G91" s="6">
        <v>1.2064900999999999E-2</v>
      </c>
      <c r="H91" s="6">
        <v>0.27929084900000001</v>
      </c>
      <c r="I91" s="6">
        <v>2.0245732959999998</v>
      </c>
      <c r="J91" s="6">
        <v>2.2162534009999999</v>
      </c>
      <c r="K91" s="6">
        <v>2.2558438500000002</v>
      </c>
      <c r="L91" s="6">
        <v>0.81768284899999999</v>
      </c>
      <c r="M91" s="6">
        <v>3.7367391489999999</v>
      </c>
      <c r="N91" s="6">
        <v>3.1320800000000002E-3</v>
      </c>
      <c r="O91" s="6">
        <v>0.363420509</v>
      </c>
      <c r="P91" s="6">
        <v>2.29E-7</v>
      </c>
      <c r="Q91" s="6">
        <v>5.3129999999999998E-6</v>
      </c>
      <c r="R91" s="6">
        <v>6.2323000000000006E-5</v>
      </c>
      <c r="S91" s="6">
        <v>0.36518837700000001</v>
      </c>
      <c r="T91" s="6">
        <v>0.18182715099999999</v>
      </c>
      <c r="U91" s="6" t="s">
        <v>432</v>
      </c>
      <c r="V91" s="6">
        <v>0.18274600099999999</v>
      </c>
      <c r="W91" s="6">
        <v>6.7298999999999996E-3</v>
      </c>
      <c r="X91" s="6">
        <v>7.4701890000000003E-3</v>
      </c>
      <c r="Y91" s="6">
        <v>3.0284550000000002E-3</v>
      </c>
      <c r="Z91" s="6">
        <v>3.0284550000000002E-3</v>
      </c>
      <c r="AA91" s="6">
        <v>3.0284550000000002E-3</v>
      </c>
      <c r="AB91" s="6">
        <v>1.6555554E-2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1.720080528</v>
      </c>
      <c r="F92" s="6">
        <v>3.3208880397999998</v>
      </c>
      <c r="G92" s="6">
        <v>3.440161056</v>
      </c>
      <c r="H92" s="6" t="s">
        <v>432</v>
      </c>
      <c r="I92" s="6">
        <v>0.87817484040000005</v>
      </c>
      <c r="J92" s="6">
        <v>1.1708997872</v>
      </c>
      <c r="K92" s="6">
        <v>1.4636247339999999</v>
      </c>
      <c r="L92" s="6">
        <v>2.28325458504E-2</v>
      </c>
      <c r="M92" s="6">
        <v>9.0718591699999998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1684.7547340000001</v>
      </c>
      <c r="AL92" s="49" t="s">
        <v>231</v>
      </c>
    </row>
    <row r="93" spans="1:38" s="2" customFormat="1" ht="26.25" customHeight="1" thickBot="1" x14ac:dyDescent="0.25">
      <c r="A93" s="70" t="s">
        <v>53</v>
      </c>
      <c r="B93" s="74" t="s">
        <v>232</v>
      </c>
      <c r="C93" s="71" t="s">
        <v>405</v>
      </c>
      <c r="D93" s="77"/>
      <c r="E93" s="6" t="s">
        <v>431</v>
      </c>
      <c r="F93" s="6">
        <v>23.767694847000001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10317.614000449999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0.35849077600000001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2774.7660000000001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0.14831999900000001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0.83766928699999998</v>
      </c>
      <c r="F99" s="6">
        <v>22.727680341999999</v>
      </c>
      <c r="G99" s="6" t="s">
        <v>431</v>
      </c>
      <c r="H99" s="6">
        <v>29.719511731000001</v>
      </c>
      <c r="I99" s="6">
        <v>0.33790068000000001</v>
      </c>
      <c r="J99" s="6">
        <v>0.51921324000000002</v>
      </c>
      <c r="K99" s="6">
        <v>1.1373242400000001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824.14800000000002</v>
      </c>
      <c r="AL99" s="49" t="s">
        <v>245</v>
      </c>
    </row>
    <row r="100" spans="1:38" s="2" customFormat="1" ht="26.25" customHeight="1" thickBot="1" x14ac:dyDescent="0.25">
      <c r="A100" s="70" t="s">
        <v>243</v>
      </c>
      <c r="B100" s="70" t="s">
        <v>246</v>
      </c>
      <c r="C100" s="71" t="s">
        <v>408</v>
      </c>
      <c r="D100" s="84"/>
      <c r="E100" s="6">
        <v>1.2844894870000001</v>
      </c>
      <c r="F100" s="6">
        <v>16.762392206000001</v>
      </c>
      <c r="G100" s="6" t="s">
        <v>431</v>
      </c>
      <c r="H100" s="6">
        <v>37.005025635999999</v>
      </c>
      <c r="I100" s="6">
        <v>0.36241254000000001</v>
      </c>
      <c r="J100" s="6">
        <v>0.54361881000000001</v>
      </c>
      <c r="K100" s="6">
        <v>1.18790777</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5702.8460020134034</v>
      </c>
      <c r="AL100" s="49" t="s">
        <v>245</v>
      </c>
    </row>
    <row r="101" spans="1:38" s="2" customFormat="1" ht="26.25" customHeight="1" thickBot="1" x14ac:dyDescent="0.25">
      <c r="A101" s="70" t="s">
        <v>243</v>
      </c>
      <c r="B101" s="70" t="s">
        <v>247</v>
      </c>
      <c r="C101" s="71" t="s">
        <v>248</v>
      </c>
      <c r="D101" s="84"/>
      <c r="E101" s="6">
        <v>0.32699545899999999</v>
      </c>
      <c r="F101" s="6">
        <v>1.2685382140000001</v>
      </c>
      <c r="G101" s="6" t="s">
        <v>431</v>
      </c>
      <c r="H101" s="6">
        <v>8.7648304320000001</v>
      </c>
      <c r="I101" s="6">
        <v>8.7938260000000004E-2</v>
      </c>
      <c r="J101" s="6">
        <v>0.26381478000000003</v>
      </c>
      <c r="K101" s="6">
        <v>0.61556781999999999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15963.107</v>
      </c>
      <c r="AL101" s="49" t="s">
        <v>245</v>
      </c>
    </row>
    <row r="102" spans="1:38" s="2" customFormat="1" ht="26.25" customHeight="1" thickBot="1" x14ac:dyDescent="0.25">
      <c r="A102" s="70" t="s">
        <v>243</v>
      </c>
      <c r="B102" s="70" t="s">
        <v>249</v>
      </c>
      <c r="C102" s="71" t="s">
        <v>386</v>
      </c>
      <c r="D102" s="84"/>
      <c r="E102" s="6">
        <v>0.36760100299999998</v>
      </c>
      <c r="F102" s="6">
        <v>13.666978126</v>
      </c>
      <c r="G102" s="6" t="s">
        <v>431</v>
      </c>
      <c r="H102" s="6">
        <v>70.384979568999995</v>
      </c>
      <c r="I102" s="6">
        <v>0.17928184999999999</v>
      </c>
      <c r="J102" s="6">
        <v>4.0314049199999999</v>
      </c>
      <c r="K102" s="6">
        <v>28.665209770000001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29328.120999999999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0.24496077999999999</v>
      </c>
      <c r="F104" s="6">
        <v>0.77885071400000006</v>
      </c>
      <c r="G104" s="6" t="s">
        <v>431</v>
      </c>
      <c r="H104" s="6">
        <v>5.9282964959999997</v>
      </c>
      <c r="I104" s="6">
        <v>3.847064E-2</v>
      </c>
      <c r="J104" s="6">
        <v>0.11541192</v>
      </c>
      <c r="K104" s="6">
        <v>0.26929448</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3059.7330000000002</v>
      </c>
      <c r="AL104" s="49" t="s">
        <v>245</v>
      </c>
    </row>
    <row r="105" spans="1:38" s="2" customFormat="1" ht="26.25" customHeight="1" thickBot="1" x14ac:dyDescent="0.25">
      <c r="A105" s="70" t="s">
        <v>243</v>
      </c>
      <c r="B105" s="70" t="s">
        <v>254</v>
      </c>
      <c r="C105" s="71" t="s">
        <v>255</v>
      </c>
      <c r="D105" s="84"/>
      <c r="E105" s="6">
        <v>0.18377650700000001</v>
      </c>
      <c r="F105" s="6">
        <v>1.0785866390000001</v>
      </c>
      <c r="G105" s="6" t="s">
        <v>431</v>
      </c>
      <c r="H105" s="6">
        <v>4.8682136229999999</v>
      </c>
      <c r="I105" s="6">
        <v>3.3765924000000003E-2</v>
      </c>
      <c r="J105" s="6">
        <v>5.3060734999999998E-2</v>
      </c>
      <c r="K105" s="6">
        <v>0.11576887199999999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587.39199996027196</v>
      </c>
      <c r="AL105" s="49" t="s">
        <v>245</v>
      </c>
    </row>
    <row r="106" spans="1:38" s="2" customFormat="1" ht="26.25" customHeight="1" thickBot="1" x14ac:dyDescent="0.25">
      <c r="A106" s="70" t="s">
        <v>243</v>
      </c>
      <c r="B106" s="70" t="s">
        <v>256</v>
      </c>
      <c r="C106" s="71" t="s">
        <v>257</v>
      </c>
      <c r="D106" s="84"/>
      <c r="E106" s="6">
        <v>1.6799860000000001E-3</v>
      </c>
      <c r="F106" s="6">
        <v>5.9223271000000001E-2</v>
      </c>
      <c r="G106" s="6" t="s">
        <v>431</v>
      </c>
      <c r="H106" s="6">
        <v>6.7243126E-2</v>
      </c>
      <c r="I106" s="6">
        <v>1.2046579999999999E-3</v>
      </c>
      <c r="J106" s="6">
        <v>1.927457E-3</v>
      </c>
      <c r="K106" s="6">
        <v>4.0958410000000002E-3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41.643999999999998</v>
      </c>
      <c r="AL106" s="49" t="s">
        <v>245</v>
      </c>
    </row>
    <row r="107" spans="1:38" s="2" customFormat="1" ht="26.25" customHeight="1" thickBot="1" x14ac:dyDescent="0.25">
      <c r="A107" s="70" t="s">
        <v>243</v>
      </c>
      <c r="B107" s="70" t="s">
        <v>258</v>
      </c>
      <c r="C107" s="71" t="s">
        <v>379</v>
      </c>
      <c r="D107" s="84"/>
      <c r="E107" s="6">
        <v>0.56792715500000002</v>
      </c>
      <c r="F107" s="6">
        <v>2.02773241</v>
      </c>
      <c r="G107" s="6" t="s">
        <v>431</v>
      </c>
      <c r="H107" s="6">
        <v>6.9324040550000001</v>
      </c>
      <c r="I107" s="6">
        <v>0.14671229699999999</v>
      </c>
      <c r="J107" s="6">
        <v>1.95616396</v>
      </c>
      <c r="K107" s="6">
        <v>9.2917788100000003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48904.099000000002</v>
      </c>
      <c r="AL107" s="49" t="s">
        <v>245</v>
      </c>
    </row>
    <row r="108" spans="1:38" s="2" customFormat="1" ht="26.25" customHeight="1" thickBot="1" x14ac:dyDescent="0.25">
      <c r="A108" s="70" t="s">
        <v>243</v>
      </c>
      <c r="B108" s="70" t="s">
        <v>259</v>
      </c>
      <c r="C108" s="71" t="s">
        <v>380</v>
      </c>
      <c r="D108" s="84"/>
      <c r="E108" s="6">
        <v>1.048318681</v>
      </c>
      <c r="F108" s="6">
        <v>14.187146621</v>
      </c>
      <c r="G108" s="6" t="s">
        <v>431</v>
      </c>
      <c r="H108" s="6">
        <v>22.085025421000001</v>
      </c>
      <c r="I108" s="6">
        <v>0.16373442199999999</v>
      </c>
      <c r="J108" s="6">
        <v>1.6373442199999999</v>
      </c>
      <c r="K108" s="6">
        <v>3.2746884399999998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81867.210999999996</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0.46941639499999999</v>
      </c>
      <c r="F110" s="6">
        <v>3.8682864719999999</v>
      </c>
      <c r="G110" s="6" t="s">
        <v>431</v>
      </c>
      <c r="H110" s="6">
        <v>13.549374127</v>
      </c>
      <c r="I110" s="6">
        <v>0.40981267999999998</v>
      </c>
      <c r="J110" s="6">
        <v>2.2539697400000001</v>
      </c>
      <c r="K110" s="6">
        <v>2.2539697400000001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20490.633999999998</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42.884999995000001</v>
      </c>
      <c r="F112" s="6" t="s">
        <v>431</v>
      </c>
      <c r="G112" s="6" t="s">
        <v>431</v>
      </c>
      <c r="H112" s="6">
        <v>89.129770363999995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1072125000</v>
      </c>
      <c r="AL112" s="49" t="s">
        <v>418</v>
      </c>
    </row>
    <row r="113" spans="1:38" s="2" customFormat="1" ht="26.25" customHeight="1" thickBot="1" x14ac:dyDescent="0.25">
      <c r="A113" s="70" t="s">
        <v>263</v>
      </c>
      <c r="B113" s="85" t="s">
        <v>266</v>
      </c>
      <c r="C113" s="86" t="s">
        <v>267</v>
      </c>
      <c r="D113" s="72"/>
      <c r="E113" s="6">
        <v>17.630750738</v>
      </c>
      <c r="F113" s="6">
        <v>73.143136194999997</v>
      </c>
      <c r="G113" s="6" t="s">
        <v>431</v>
      </c>
      <c r="H113" s="6">
        <v>129.06115206000001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0.94059880600000001</v>
      </c>
      <c r="F114" s="6" t="s">
        <v>431</v>
      </c>
      <c r="G114" s="6" t="s">
        <v>431</v>
      </c>
      <c r="H114" s="6">
        <v>3.0569461200000001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0.72791368099999998</v>
      </c>
      <c r="F115" s="6" t="s">
        <v>431</v>
      </c>
      <c r="G115" s="6" t="s">
        <v>431</v>
      </c>
      <c r="H115" s="6">
        <v>1.4558273610000001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12.41614805</v>
      </c>
      <c r="F116" s="6">
        <v>1.437226433</v>
      </c>
      <c r="G116" s="6" t="s">
        <v>431</v>
      </c>
      <c r="H116" s="6">
        <v>35.795476876000002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1.01946486</v>
      </c>
      <c r="J119" s="6">
        <v>26.506086329999999</v>
      </c>
      <c r="K119" s="6">
        <v>26.506086329999999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10.499629176999999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10.461605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0.64994525700000005</v>
      </c>
      <c r="F123" s="6">
        <v>0.14129244799999999</v>
      </c>
      <c r="G123" s="6">
        <v>0.14129244799999999</v>
      </c>
      <c r="H123" s="6">
        <v>0.67820374999999999</v>
      </c>
      <c r="I123" s="6">
        <v>1.525958436</v>
      </c>
      <c r="J123" s="6">
        <v>1.6107339030000001</v>
      </c>
      <c r="K123" s="6">
        <v>1.638992394</v>
      </c>
      <c r="L123" s="6">
        <v>0.14129244799999999</v>
      </c>
      <c r="M123" s="6">
        <v>18.848412511999999</v>
      </c>
      <c r="N123" s="6">
        <v>3.1084336000000001E-2</v>
      </c>
      <c r="O123" s="6">
        <v>0.24867470799999999</v>
      </c>
      <c r="P123" s="6">
        <v>3.9561883999999999E-2</v>
      </c>
      <c r="Q123" s="6">
        <v>1.808544E-3</v>
      </c>
      <c r="R123" s="6">
        <v>2.2606793E-2</v>
      </c>
      <c r="S123" s="6">
        <v>2.06287E-2</v>
      </c>
      <c r="T123" s="6">
        <v>1.4694417E-2</v>
      </c>
      <c r="U123" s="6">
        <v>5.6516980000000001E-3</v>
      </c>
      <c r="V123" s="6">
        <v>0.15824754299999999</v>
      </c>
      <c r="W123" s="6">
        <v>0.14129244761235843</v>
      </c>
      <c r="X123" s="6">
        <v>0.11105586382331371</v>
      </c>
      <c r="Y123" s="6">
        <v>0.30999563006151437</v>
      </c>
      <c r="Z123" s="6">
        <v>0.13224973096516748</v>
      </c>
      <c r="AA123" s="6">
        <v>9.4948524795504863E-2</v>
      </c>
      <c r="AB123" s="6">
        <v>0.64824974964550042</v>
      </c>
      <c r="AC123" s="6" t="s">
        <v>431</v>
      </c>
      <c r="AD123" s="6" t="s">
        <v>431</v>
      </c>
      <c r="AE123" s="60"/>
      <c r="AF123" s="26" t="s">
        <v>431</v>
      </c>
      <c r="AG123" s="26" t="s">
        <v>431</v>
      </c>
      <c r="AH123" s="26" t="s">
        <v>431</v>
      </c>
      <c r="AI123" s="26" t="s">
        <v>431</v>
      </c>
      <c r="AJ123" s="26" t="s">
        <v>431</v>
      </c>
      <c r="AK123" s="26">
        <v>20749.877982882557</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2.3820181999999999E-2</v>
      </c>
      <c r="F125" s="6">
        <v>4.0147073759999996</v>
      </c>
      <c r="G125" s="6" t="s">
        <v>431</v>
      </c>
      <c r="H125" s="6" t="s">
        <v>432</v>
      </c>
      <c r="I125" s="6">
        <v>1.0322908E-2</v>
      </c>
      <c r="J125" s="6">
        <v>1.2683003E-2</v>
      </c>
      <c r="K125" s="6">
        <v>1.5779037999999999E-2</v>
      </c>
      <c r="L125" s="6" t="s">
        <v>431</v>
      </c>
      <c r="M125" s="6">
        <v>0.43992112300000003</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12688.67952192056</v>
      </c>
      <c r="AL125" s="49" t="s">
        <v>425</v>
      </c>
    </row>
    <row r="126" spans="1:38" s="2" customFormat="1" ht="26.25" customHeight="1" thickBot="1" x14ac:dyDescent="0.25">
      <c r="A126" s="70" t="s">
        <v>288</v>
      </c>
      <c r="B126" s="70" t="s">
        <v>291</v>
      </c>
      <c r="C126" s="71" t="s">
        <v>292</v>
      </c>
      <c r="D126" s="72"/>
      <c r="E126" s="6" t="s">
        <v>432</v>
      </c>
      <c r="F126" s="6" t="s">
        <v>432</v>
      </c>
      <c r="G126" s="6" t="s">
        <v>432</v>
      </c>
      <c r="H126" s="6">
        <v>0.86154048000000005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3589.752</v>
      </c>
      <c r="AL126" s="49" t="s">
        <v>424</v>
      </c>
    </row>
    <row r="127" spans="1:38" s="2" customFormat="1" ht="26.25" customHeight="1" thickBot="1" x14ac:dyDescent="0.25">
      <c r="A127" s="70" t="s">
        <v>288</v>
      </c>
      <c r="B127" s="70" t="s">
        <v>293</v>
      </c>
      <c r="C127" s="71" t="s">
        <v>294</v>
      </c>
      <c r="D127" s="72"/>
      <c r="E127" s="6">
        <v>4.9661130000000003E-3</v>
      </c>
      <c r="F127" s="6" t="s">
        <v>432</v>
      </c>
      <c r="G127" s="6" t="s">
        <v>432</v>
      </c>
      <c r="H127" s="6">
        <v>0.42873235900000001</v>
      </c>
      <c r="I127" s="6">
        <v>2.0648569999999998E-3</v>
      </c>
      <c r="J127" s="6">
        <v>2.0648569999999998E-3</v>
      </c>
      <c r="K127" s="6">
        <v>2.0648569999999998E-3</v>
      </c>
      <c r="L127" s="6" t="s">
        <v>432</v>
      </c>
      <c r="M127" s="6">
        <v>9.1716269000000003E-2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15.590267561861999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5.425399E-3</v>
      </c>
      <c r="F132" s="6">
        <v>2.5521081399999999E-2</v>
      </c>
      <c r="G132" s="6">
        <v>0.151911201</v>
      </c>
      <c r="H132" s="6" t="s">
        <v>432</v>
      </c>
      <c r="I132" s="6">
        <v>2.3871769999999999E-3</v>
      </c>
      <c r="J132" s="6">
        <v>8.8976560000000003E-3</v>
      </c>
      <c r="K132" s="6">
        <v>0.112848321</v>
      </c>
      <c r="L132" s="6">
        <v>8.3553839999999996E-5</v>
      </c>
      <c r="M132" s="6">
        <v>3.3637478999999998E-2</v>
      </c>
      <c r="N132" s="6">
        <v>0.10850800300000001</v>
      </c>
      <c r="O132" s="6">
        <v>3.4722560999999999E-2</v>
      </c>
      <c r="P132" s="6">
        <v>4.9913680000000004E-3</v>
      </c>
      <c r="Q132" s="6">
        <v>1.0199753000000001E-2</v>
      </c>
      <c r="R132" s="6">
        <v>3.0382238999999998E-2</v>
      </c>
      <c r="S132" s="6">
        <v>8.6806399000000006E-2</v>
      </c>
      <c r="T132" s="6">
        <v>1.7361279E-2</v>
      </c>
      <c r="U132" s="6">
        <v>3.2552200000000002E-4</v>
      </c>
      <c r="V132" s="6">
        <v>0.14323055900000001</v>
      </c>
      <c r="W132" s="6">
        <v>10.091244</v>
      </c>
      <c r="X132" s="6">
        <v>2.7669539999999999E-5</v>
      </c>
      <c r="Y132" s="6">
        <v>3.7977800000000002E-6</v>
      </c>
      <c r="Z132" s="6">
        <v>3.3094940000000003E-5</v>
      </c>
      <c r="AA132" s="6">
        <v>5.4253999999999998E-6</v>
      </c>
      <c r="AB132" s="6">
        <v>6.9987659999999998E-5</v>
      </c>
      <c r="AC132" s="6">
        <v>1.0200248E-2</v>
      </c>
      <c r="AD132" s="6">
        <v>9.76928E-3</v>
      </c>
      <c r="AE132" s="60"/>
      <c r="AF132" s="26" t="s">
        <v>431</v>
      </c>
      <c r="AG132" s="26" t="s">
        <v>431</v>
      </c>
      <c r="AH132" s="26" t="s">
        <v>431</v>
      </c>
      <c r="AI132" s="26" t="s">
        <v>431</v>
      </c>
      <c r="AJ132" s="26" t="s">
        <v>431</v>
      </c>
      <c r="AK132" s="26">
        <v>54.253999999999998</v>
      </c>
      <c r="AL132" s="49" t="s">
        <v>414</v>
      </c>
    </row>
    <row r="133" spans="1:38" s="2" customFormat="1" ht="26.25" customHeight="1" thickBot="1" x14ac:dyDescent="0.25">
      <c r="A133" s="70" t="s">
        <v>288</v>
      </c>
      <c r="B133" s="74" t="s">
        <v>307</v>
      </c>
      <c r="C133" s="82" t="s">
        <v>308</v>
      </c>
      <c r="D133" s="72"/>
      <c r="E133" s="6">
        <v>0.13459380200000001</v>
      </c>
      <c r="F133" s="6">
        <v>2.120874E-3</v>
      </c>
      <c r="G133" s="6">
        <v>1.8435269000000001E-2</v>
      </c>
      <c r="H133" s="6" t="s">
        <v>431</v>
      </c>
      <c r="I133" s="6">
        <v>5.6610940000000002E-3</v>
      </c>
      <c r="J133" s="6">
        <v>5.6610940000000002E-3</v>
      </c>
      <c r="K133" s="6">
        <v>6.2908319999999997E-3</v>
      </c>
      <c r="L133" s="6" t="s">
        <v>432</v>
      </c>
      <c r="M133" s="6" t="s">
        <v>434</v>
      </c>
      <c r="N133" s="6">
        <v>4.899217E-3</v>
      </c>
      <c r="O133" s="6">
        <v>8.2061199999999997E-4</v>
      </c>
      <c r="P133" s="6">
        <v>0.243084562</v>
      </c>
      <c r="Q133" s="6">
        <v>2.22039E-3</v>
      </c>
      <c r="R133" s="6">
        <v>2.212234E-3</v>
      </c>
      <c r="S133" s="6">
        <v>2.0278829999999999E-3</v>
      </c>
      <c r="T133" s="6">
        <v>2.8272850000000001E-3</v>
      </c>
      <c r="U133" s="6">
        <v>3.2269909999999998E-3</v>
      </c>
      <c r="V133" s="6">
        <v>2.6122613999999999E-2</v>
      </c>
      <c r="W133" s="6">
        <v>4.404888E-3</v>
      </c>
      <c r="X133" s="6">
        <v>2.1535008000000002E-6</v>
      </c>
      <c r="Y133" s="6">
        <v>1.1762682400000001E-6</v>
      </c>
      <c r="Z133" s="6">
        <v>1.05064736E-6</v>
      </c>
      <c r="AA133" s="6">
        <v>1.14037656E-6</v>
      </c>
      <c r="AB133" s="6">
        <v>5.5207929599999996E-6</v>
      </c>
      <c r="AC133" s="6">
        <v>2.4473000000000002E-2</v>
      </c>
      <c r="AD133" s="6">
        <v>6.6888000000000003E-2</v>
      </c>
      <c r="AE133" s="60"/>
      <c r="AF133" s="26" t="s">
        <v>431</v>
      </c>
      <c r="AG133" s="26" t="s">
        <v>431</v>
      </c>
      <c r="AH133" s="26" t="s">
        <v>431</v>
      </c>
      <c r="AI133" s="26" t="s">
        <v>431</v>
      </c>
      <c r="AJ133" s="26" t="s">
        <v>431</v>
      </c>
      <c r="AK133" s="26">
        <v>163144</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48.411531748000002</v>
      </c>
      <c r="F135" s="6">
        <v>9.7017097640000003</v>
      </c>
      <c r="G135" s="6">
        <v>1.8433248550000001</v>
      </c>
      <c r="H135" s="6" t="s">
        <v>432</v>
      </c>
      <c r="I135" s="6">
        <v>44.724882037</v>
      </c>
      <c r="J135" s="6">
        <v>47.441360770999999</v>
      </c>
      <c r="K135" s="6">
        <v>48.314514649000003</v>
      </c>
      <c r="L135" s="6">
        <v>25.001306075999999</v>
      </c>
      <c r="M135" s="6">
        <v>610.04351028200006</v>
      </c>
      <c r="N135" s="6">
        <v>6.5001455459999997</v>
      </c>
      <c r="O135" s="6">
        <v>0.67911968599999994</v>
      </c>
      <c r="P135" s="6" t="s">
        <v>432</v>
      </c>
      <c r="Q135" s="6">
        <v>0.38806839199999998</v>
      </c>
      <c r="R135" s="6">
        <v>9.7017096999999997E-2</v>
      </c>
      <c r="S135" s="6">
        <v>1.3582393669999999</v>
      </c>
      <c r="T135" s="6" t="s">
        <v>432</v>
      </c>
      <c r="U135" s="6">
        <v>0.29105129299999999</v>
      </c>
      <c r="V135" s="6">
        <v>175.11586132900001</v>
      </c>
      <c r="W135" s="6">
        <v>97.017097690885691</v>
      </c>
      <c r="X135" s="6">
        <v>5.4329629036525023E-2</v>
      </c>
      <c r="Y135" s="6">
        <v>0.10186805444348442</v>
      </c>
      <c r="Z135" s="6">
        <v>0.23090092340523136</v>
      </c>
      <c r="AA135" s="6" t="s">
        <v>432</v>
      </c>
      <c r="AB135" s="6">
        <v>0.38709860688524078</v>
      </c>
      <c r="AC135" s="6" t="s">
        <v>432</v>
      </c>
      <c r="AD135" s="6" t="s">
        <v>431</v>
      </c>
      <c r="AE135" s="60"/>
      <c r="AF135" s="26" t="s">
        <v>431</v>
      </c>
      <c r="AG135" s="26" t="s">
        <v>431</v>
      </c>
      <c r="AH135" s="26" t="s">
        <v>431</v>
      </c>
      <c r="AI135" s="26" t="s">
        <v>431</v>
      </c>
      <c r="AJ135" s="26" t="s">
        <v>431</v>
      </c>
      <c r="AK135" s="26">
        <v>6791.203629565628</v>
      </c>
      <c r="AL135" s="49" t="s">
        <v>412</v>
      </c>
    </row>
    <row r="136" spans="1:38" s="2" customFormat="1" ht="26.25" customHeight="1" thickBot="1" x14ac:dyDescent="0.25">
      <c r="A136" s="70" t="s">
        <v>288</v>
      </c>
      <c r="B136" s="70" t="s">
        <v>313</v>
      </c>
      <c r="C136" s="71" t="s">
        <v>314</v>
      </c>
      <c r="D136" s="72"/>
      <c r="E136" s="6">
        <v>6.8857090000000003E-3</v>
      </c>
      <c r="F136" s="6">
        <v>7.1104833000000006E-2</v>
      </c>
      <c r="G136" s="6" t="s">
        <v>431</v>
      </c>
      <c r="H136" s="6" t="s">
        <v>432</v>
      </c>
      <c r="I136" s="6">
        <v>2.8602160000000001E-3</v>
      </c>
      <c r="J136" s="6">
        <v>2.8602160000000001E-3</v>
      </c>
      <c r="K136" s="6">
        <v>2.8602160000000001E-3</v>
      </c>
      <c r="L136" s="6" t="s">
        <v>432</v>
      </c>
      <c r="M136" s="6">
        <v>0.12712079500000001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1523.5055850000001</v>
      </c>
      <c r="AL136" s="49" t="s">
        <v>416</v>
      </c>
    </row>
    <row r="137" spans="1:38" s="2" customFormat="1" ht="26.25" customHeight="1" thickBot="1" x14ac:dyDescent="0.25">
      <c r="A137" s="70" t="s">
        <v>288</v>
      </c>
      <c r="B137" s="70" t="s">
        <v>315</v>
      </c>
      <c r="C137" s="71" t="s">
        <v>316</v>
      </c>
      <c r="D137" s="72"/>
      <c r="E137" s="6">
        <v>3.044256E-3</v>
      </c>
      <c r="F137" s="6">
        <v>2.4467362507904999E-2</v>
      </c>
      <c r="G137" s="6" t="s">
        <v>431</v>
      </c>
      <c r="H137" s="6" t="s">
        <v>432</v>
      </c>
      <c r="I137" s="6">
        <v>1.2657670000000001E-3</v>
      </c>
      <c r="J137" s="6">
        <v>1.2657670000000001E-3</v>
      </c>
      <c r="K137" s="6">
        <v>1.2657670000000001E-3</v>
      </c>
      <c r="L137" s="6" t="s">
        <v>432</v>
      </c>
      <c r="M137" s="6">
        <v>5.6222572999999998E-2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5632.5877090000004</v>
      </c>
      <c r="AL137" s="49" t="s">
        <v>416</v>
      </c>
    </row>
    <row r="138" spans="1:38" s="2" customFormat="1" ht="26.25" customHeight="1" thickBot="1" x14ac:dyDescent="0.25">
      <c r="A138" s="74" t="s">
        <v>288</v>
      </c>
      <c r="B138" s="74" t="s">
        <v>317</v>
      </c>
      <c r="C138" s="76" t="s">
        <v>318</v>
      </c>
      <c r="D138" s="73"/>
      <c r="E138" s="6" t="s">
        <v>431</v>
      </c>
      <c r="F138" s="6" t="s">
        <v>432</v>
      </c>
      <c r="G138" s="6" t="s">
        <v>431</v>
      </c>
      <c r="H138" s="6">
        <v>2.5918509460000001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1.3862263E-2</v>
      </c>
      <c r="G139" s="6" t="s">
        <v>432</v>
      </c>
      <c r="H139" s="6">
        <v>1.6622290000000001E-3</v>
      </c>
      <c r="I139" s="6">
        <v>1.257004046</v>
      </c>
      <c r="J139" s="6">
        <v>1.257004046</v>
      </c>
      <c r="K139" s="6">
        <v>1.257004046</v>
      </c>
      <c r="L139" s="6" t="s">
        <v>433</v>
      </c>
      <c r="M139" s="6" t="s">
        <v>432</v>
      </c>
      <c r="N139" s="6">
        <v>3.5916329999999999E-3</v>
      </c>
      <c r="O139" s="6">
        <v>7.2021949999999998E-3</v>
      </c>
      <c r="P139" s="6">
        <v>7.2021949999999998E-3</v>
      </c>
      <c r="Q139" s="6">
        <v>1.1389066E-2</v>
      </c>
      <c r="R139" s="6">
        <v>1.0864092000000001E-2</v>
      </c>
      <c r="S139" s="6">
        <v>2.5414926000000001E-2</v>
      </c>
      <c r="T139" s="6" t="s">
        <v>432</v>
      </c>
      <c r="U139" s="6" t="s">
        <v>432</v>
      </c>
      <c r="V139" s="6" t="s">
        <v>432</v>
      </c>
      <c r="W139" s="6">
        <v>12.977394800000001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693.11316999999997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886.52698917490329</v>
      </c>
      <c r="F141" s="20">
        <f t="shared" ref="F141:AD141" si="0">SUM(F14:F140)</f>
        <v>577.98635826138775</v>
      </c>
      <c r="G141" s="20">
        <f t="shared" si="0"/>
        <v>235.96010657915522</v>
      </c>
      <c r="H141" s="20">
        <f t="shared" si="0"/>
        <v>475.4640537945732</v>
      </c>
      <c r="I141" s="20">
        <f t="shared" si="0"/>
        <v>131.37620737915293</v>
      </c>
      <c r="J141" s="20">
        <f t="shared" si="0"/>
        <v>191.29188389000595</v>
      </c>
      <c r="K141" s="20">
        <f t="shared" si="0"/>
        <v>255.5054115867795</v>
      </c>
      <c r="L141" s="20">
        <f t="shared" si="0"/>
        <v>45.105829368702828</v>
      </c>
      <c r="M141" s="20">
        <f t="shared" si="0"/>
        <v>1666.8048311719606</v>
      </c>
      <c r="N141" s="20">
        <f t="shared" si="0"/>
        <v>90.021831792722736</v>
      </c>
      <c r="O141" s="20">
        <f t="shared" si="0"/>
        <v>7.5787852104021942</v>
      </c>
      <c r="P141" s="20">
        <f t="shared" si="0"/>
        <v>5.5903008570055084</v>
      </c>
      <c r="Q141" s="20">
        <f t="shared" si="0"/>
        <v>5.9791210555228949</v>
      </c>
      <c r="R141" s="20">
        <f>SUM(R14:R140)</f>
        <v>27.173395884349631</v>
      </c>
      <c r="S141" s="20">
        <f t="shared" si="0"/>
        <v>130.43256395604999</v>
      </c>
      <c r="T141" s="20">
        <f t="shared" si="0"/>
        <v>98.416193883518588</v>
      </c>
      <c r="U141" s="20">
        <f t="shared" si="0"/>
        <v>7.6679496682977293</v>
      </c>
      <c r="V141" s="20">
        <f t="shared" si="0"/>
        <v>366.99312176123743</v>
      </c>
      <c r="W141" s="20">
        <f t="shared" si="0"/>
        <v>258.43644618839522</v>
      </c>
      <c r="X141" s="20">
        <f t="shared" si="0"/>
        <v>13.270739121996412</v>
      </c>
      <c r="Y141" s="20">
        <f t="shared" si="0"/>
        <v>12.818571651773311</v>
      </c>
      <c r="Z141" s="20">
        <f t="shared" si="0"/>
        <v>6.1477533972646459</v>
      </c>
      <c r="AA141" s="20">
        <f t="shared" si="0"/>
        <v>6.5717122318051864</v>
      </c>
      <c r="AB141" s="20">
        <f t="shared" si="0"/>
        <v>47.841092469355431</v>
      </c>
      <c r="AC141" s="20">
        <f t="shared" si="0"/>
        <v>12.216000334838267</v>
      </c>
      <c r="AD141" s="20">
        <f t="shared" si="0"/>
        <v>29.769047480941389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886.52698917490329</v>
      </c>
      <c r="F152" s="14">
        <f t="shared" ref="F152:AD152" si="1">SUM(F$141, F$151, IF(AND(ISNUMBER(SEARCH($B$4,"AT|BE|CH|GB|IE|LT|LU|NL")),SUM(F$143:F$149)&gt;0),SUM(F$143:F$149)-SUM(F$27:F$33),0))</f>
        <v>577.98635826138775</v>
      </c>
      <c r="G152" s="14">
        <f t="shared" si="1"/>
        <v>235.96010657915522</v>
      </c>
      <c r="H152" s="14">
        <f t="shared" si="1"/>
        <v>475.4640537945732</v>
      </c>
      <c r="I152" s="14">
        <f t="shared" si="1"/>
        <v>131.37620737915293</v>
      </c>
      <c r="J152" s="14">
        <f t="shared" si="1"/>
        <v>191.29188389000595</v>
      </c>
      <c r="K152" s="14">
        <f t="shared" si="1"/>
        <v>255.5054115867795</v>
      </c>
      <c r="L152" s="14">
        <f t="shared" si="1"/>
        <v>45.105829368702828</v>
      </c>
      <c r="M152" s="14">
        <f t="shared" si="1"/>
        <v>1666.8048311719606</v>
      </c>
      <c r="N152" s="14">
        <f t="shared" si="1"/>
        <v>90.021831792722736</v>
      </c>
      <c r="O152" s="14">
        <f t="shared" si="1"/>
        <v>7.5787852104021942</v>
      </c>
      <c r="P152" s="14">
        <f t="shared" si="1"/>
        <v>5.5903008570055084</v>
      </c>
      <c r="Q152" s="14">
        <f t="shared" si="1"/>
        <v>5.9791210555228949</v>
      </c>
      <c r="R152" s="14">
        <f t="shared" si="1"/>
        <v>27.173395884349631</v>
      </c>
      <c r="S152" s="14">
        <f t="shared" si="1"/>
        <v>130.43256395604999</v>
      </c>
      <c r="T152" s="14">
        <f t="shared" si="1"/>
        <v>98.416193883518588</v>
      </c>
      <c r="U152" s="14">
        <f t="shared" si="1"/>
        <v>7.6679496682977293</v>
      </c>
      <c r="V152" s="14">
        <f t="shared" si="1"/>
        <v>366.99312176123743</v>
      </c>
      <c r="W152" s="14">
        <f t="shared" si="1"/>
        <v>258.43644618839522</v>
      </c>
      <c r="X152" s="14">
        <f t="shared" si="1"/>
        <v>13.270739121996412</v>
      </c>
      <c r="Y152" s="14">
        <f t="shared" si="1"/>
        <v>12.818571651773311</v>
      </c>
      <c r="Z152" s="14">
        <f t="shared" si="1"/>
        <v>6.1477533972646459</v>
      </c>
      <c r="AA152" s="14">
        <f t="shared" si="1"/>
        <v>6.5717122318051864</v>
      </c>
      <c r="AB152" s="14">
        <f t="shared" si="1"/>
        <v>47.841092469355431</v>
      </c>
      <c r="AC152" s="14">
        <f t="shared" si="1"/>
        <v>12.216000334838267</v>
      </c>
      <c r="AD152" s="14">
        <f t="shared" si="1"/>
        <v>29.769047480941389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886.52698917490329</v>
      </c>
      <c r="F154" s="14">
        <f>SUM(F$141, F$153, -1 * IF(OR($B$6=2005,$B$6&gt;=2020),SUM(F$99:F$122),0), IF(AND(ISNUMBER(SEARCH($B$4,"AT|BE|CH|GB|IE|LT|LU|NL")),SUM(F$143:F$149)&gt;0),SUM(F$143:F$149)-SUM(F$27:F$33),0))</f>
        <v>577.98635826138775</v>
      </c>
      <c r="G154" s="14">
        <f>SUM(G$141, G$153, IF(AND(ISNUMBER(SEARCH($B$4,"AT|BE|CH|GB|IE|LT|LU|NL")),SUM(G$143:G$149)&gt;0),SUM(G$143:G$149)-SUM(G$27:G$33),0))</f>
        <v>235.96010657915522</v>
      </c>
      <c r="H154" s="14">
        <f>SUM(H$141, H$153, IF(AND(ISNUMBER(SEARCH($B$4,"AT|BE|CH|GB|IE|LT|LU|NL")),SUM(H$143:H$149)&gt;0),SUM(H$143:H$149)-SUM(H$27:H$33),0))</f>
        <v>475.4640537945732</v>
      </c>
      <c r="I154" s="14">
        <f t="shared" ref="I154:AD154" si="2">SUM(I$141, I$153, IF(AND(ISNUMBER(SEARCH($B$4,"AT|BE|CH|GB|IE|LT|LU|NL")),SUM(I$143:I$149)&gt;0),SUM(I$143:I$149)-SUM(I$27:I$33),0))</f>
        <v>131.37620737915293</v>
      </c>
      <c r="J154" s="14">
        <f t="shared" si="2"/>
        <v>191.29188389000595</v>
      </c>
      <c r="K154" s="14">
        <f t="shared" si="2"/>
        <v>255.5054115867795</v>
      </c>
      <c r="L154" s="14">
        <f t="shared" si="2"/>
        <v>45.105829368702828</v>
      </c>
      <c r="M154" s="14">
        <f t="shared" si="2"/>
        <v>1666.8048311719606</v>
      </c>
      <c r="N154" s="14">
        <f t="shared" si="2"/>
        <v>90.021831792722736</v>
      </c>
      <c r="O154" s="14">
        <f t="shared" si="2"/>
        <v>7.5787852104021942</v>
      </c>
      <c r="P154" s="14">
        <f t="shared" si="2"/>
        <v>5.5903008570055084</v>
      </c>
      <c r="Q154" s="14">
        <f t="shared" si="2"/>
        <v>5.9791210555228949</v>
      </c>
      <c r="R154" s="14">
        <f t="shared" si="2"/>
        <v>27.173395884349631</v>
      </c>
      <c r="S154" s="14">
        <f t="shared" si="2"/>
        <v>130.43256395604999</v>
      </c>
      <c r="T154" s="14">
        <f t="shared" si="2"/>
        <v>98.416193883518588</v>
      </c>
      <c r="U154" s="14">
        <f t="shared" si="2"/>
        <v>7.6679496682977293</v>
      </c>
      <c r="V154" s="14">
        <f t="shared" si="2"/>
        <v>366.99312176123743</v>
      </c>
      <c r="W154" s="14">
        <f t="shared" si="2"/>
        <v>258.43644618839522</v>
      </c>
      <c r="X154" s="14">
        <f t="shared" si="2"/>
        <v>13.270739121996412</v>
      </c>
      <c r="Y154" s="14">
        <f t="shared" si="2"/>
        <v>12.818571651773311</v>
      </c>
      <c r="Z154" s="14">
        <f t="shared" si="2"/>
        <v>6.1477533972646459</v>
      </c>
      <c r="AA154" s="14">
        <f t="shared" si="2"/>
        <v>6.5717122318051864</v>
      </c>
      <c r="AB154" s="14">
        <f t="shared" si="2"/>
        <v>47.841092469355431</v>
      </c>
      <c r="AC154" s="14">
        <f t="shared" si="2"/>
        <v>12.216000334838267</v>
      </c>
      <c r="AD154" s="14">
        <f t="shared" si="2"/>
        <v>29.769047480941389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77.386591472996955</v>
      </c>
      <c r="F157" s="23">
        <v>1.3524289602486648</v>
      </c>
      <c r="G157" s="23">
        <v>4.2347976374306047</v>
      </c>
      <c r="H157" s="23" t="s">
        <v>432</v>
      </c>
      <c r="I157" s="23">
        <v>0.73284932287338533</v>
      </c>
      <c r="J157" s="23">
        <v>0.73284932287338533</v>
      </c>
      <c r="K157" s="23">
        <v>0.73284932287338533</v>
      </c>
      <c r="L157" s="23">
        <v>0.35175357145772784</v>
      </c>
      <c r="M157" s="23">
        <v>9.9564466972376859</v>
      </c>
      <c r="N157" s="23">
        <v>0.40368452929735787</v>
      </c>
      <c r="O157" s="23">
        <v>2.6142590878336998E-4</v>
      </c>
      <c r="P157" s="23">
        <v>1.1546240413030614E-2</v>
      </c>
      <c r="Q157" s="23">
        <v>5.0102222627131804E-4</v>
      </c>
      <c r="R157" s="23">
        <v>6.097801721050599E-2</v>
      </c>
      <c r="S157" s="23">
        <v>3.7022724793157068E-2</v>
      </c>
      <c r="T157" s="23">
        <v>5.0208059979470394E-4</v>
      </c>
      <c r="U157" s="23">
        <v>5.0096930759514877E-4</v>
      </c>
      <c r="V157" s="23">
        <v>9.5834822687847376E-2</v>
      </c>
      <c r="W157" s="23" t="s">
        <v>432</v>
      </c>
      <c r="X157" s="23">
        <v>1.0957027976863881E-5</v>
      </c>
      <c r="Y157" s="23">
        <v>2.0087884562845439E-5</v>
      </c>
      <c r="Z157" s="23">
        <v>6.8481425008911787E-6</v>
      </c>
      <c r="AA157" s="23">
        <v>9.7455780334320501E-3</v>
      </c>
      <c r="AB157" s="23">
        <v>9.7834710884726495E-3</v>
      </c>
      <c r="AC157" s="23" t="s">
        <v>431</v>
      </c>
      <c r="AD157" s="23" t="s">
        <v>431</v>
      </c>
      <c r="AE157" s="63"/>
      <c r="AF157" s="23">
        <v>217789.58706063128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10.318097976594402</v>
      </c>
      <c r="F158" s="23">
        <v>0.35511256149481313</v>
      </c>
      <c r="G158" s="23">
        <v>0.58322622025735393</v>
      </c>
      <c r="H158" s="23" t="s">
        <v>432</v>
      </c>
      <c r="I158" s="23">
        <v>0.10246328381311845</v>
      </c>
      <c r="J158" s="23">
        <v>0.10246328381311845</v>
      </c>
      <c r="K158" s="23">
        <v>0.10246328381311845</v>
      </c>
      <c r="L158" s="23">
        <v>4.9087494343647058E-2</v>
      </c>
      <c r="M158" s="23">
        <v>4.9126662591290922</v>
      </c>
      <c r="N158" s="23">
        <v>2.2636062172334968</v>
      </c>
      <c r="O158" s="23">
        <v>3.6434633489305586E-5</v>
      </c>
      <c r="P158" s="23">
        <v>1.6087992246999487E-3</v>
      </c>
      <c r="Q158" s="23">
        <v>6.9584867680930798E-5</v>
      </c>
      <c r="R158" s="23">
        <v>8.3811961662265677E-3</v>
      </c>
      <c r="S158" s="23">
        <v>5.0905936433434888E-3</v>
      </c>
      <c r="T158" s="23">
        <v>7.5541183846648504E-5</v>
      </c>
      <c r="U158" s="23">
        <v>6.9287051872644908E-5</v>
      </c>
      <c r="V158" s="23">
        <v>1.3239246570070074E-2</v>
      </c>
      <c r="W158" s="23" t="s">
        <v>432</v>
      </c>
      <c r="X158" s="23">
        <v>5.3790245572068775E-5</v>
      </c>
      <c r="Y158" s="23">
        <v>9.8615449914009928E-5</v>
      </c>
      <c r="Z158" s="23">
        <v>3.3618903557905358E-5</v>
      </c>
      <c r="AA158" s="23">
        <v>2.3828596581361191E-3</v>
      </c>
      <c r="AB158" s="23">
        <v>2.5688842571801032E-3</v>
      </c>
      <c r="AC158" s="23" t="s">
        <v>431</v>
      </c>
      <c r="AD158" s="23" t="s">
        <v>431</v>
      </c>
      <c r="AE158" s="63"/>
      <c r="AF158" s="23">
        <v>29994.491323124348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540.13334007000003</v>
      </c>
      <c r="F159" s="23">
        <v>18.54983391</v>
      </c>
      <c r="G159" s="23">
        <v>169.63580993799999</v>
      </c>
      <c r="H159" s="23">
        <v>4.7767334000000002E-2</v>
      </c>
      <c r="I159" s="23">
        <v>32.951666955999997</v>
      </c>
      <c r="J159" s="23">
        <v>36.419557455000003</v>
      </c>
      <c r="K159" s="23">
        <v>36.419557455000003</v>
      </c>
      <c r="L159" s="23">
        <v>4.2874727589999999</v>
      </c>
      <c r="M159" s="23">
        <v>50.496896771000003</v>
      </c>
      <c r="N159" s="23">
        <v>1.165657645</v>
      </c>
      <c r="O159" s="23">
        <v>0.123949051</v>
      </c>
      <c r="P159" s="23">
        <v>0.149007152</v>
      </c>
      <c r="Q159" s="23">
        <v>2.8356162010000001</v>
      </c>
      <c r="R159" s="23">
        <v>4.0737652510000002</v>
      </c>
      <c r="S159" s="23">
        <v>1.364780992</v>
      </c>
      <c r="T159" s="23">
        <v>179.524904969</v>
      </c>
      <c r="U159" s="23">
        <v>0.235369048</v>
      </c>
      <c r="V159" s="23">
        <v>8.1886859639999994</v>
      </c>
      <c r="W159" s="23">
        <v>2.7812476459700002</v>
      </c>
      <c r="X159" s="23">
        <v>3.0360809938E-2</v>
      </c>
      <c r="Y159" s="23">
        <v>0.17965904968999999</v>
      </c>
      <c r="Z159" s="23">
        <v>0.12394904968999999</v>
      </c>
      <c r="AA159" s="23">
        <v>5.1391904969E-2</v>
      </c>
      <c r="AB159" s="23">
        <v>0.38536081428699998</v>
      </c>
      <c r="AC159" s="23">
        <v>0.88017299999999998</v>
      </c>
      <c r="AD159" s="23">
        <v>3.223077</v>
      </c>
      <c r="AE159" s="63"/>
      <c r="AF159" s="23">
        <v>279625.70400000003</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12.860150859000001</v>
      </c>
      <c r="F163" s="25">
        <v>34.071802243999997</v>
      </c>
      <c r="G163" s="25">
        <v>2.562688944</v>
      </c>
      <c r="H163" s="25">
        <v>2.8818801729999999</v>
      </c>
      <c r="I163" s="25">
        <v>21.800611504999999</v>
      </c>
      <c r="J163" s="25">
        <v>26.645191842999999</v>
      </c>
      <c r="K163" s="25">
        <v>41.178932846999999</v>
      </c>
      <c r="L163" s="25">
        <v>1.962055036</v>
      </c>
      <c r="M163" s="25">
        <v>369.02495952800001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2022-03-02T11:33:42Z</dcterms:modified>
</cp:coreProperties>
</file>