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<sst xmlns="http://schemas.openxmlformats.org/spreadsheetml/2006/main" count="3893" uniqueCount="436">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</sst>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96.237398701660737</v>
      </c>
      <c r="F14" s="6">
        <v>8.6431144023230519</v>
      </c>
      <c r="G14" s="6">
        <v>70.061265670990906</v>
      </c>
      <c r="H14" s="6">
        <v>1.3069685179249999</v>
      </c>
      <c r="I14" s="6">
        <v>3.9818018949996183</v>
      </c>
      <c r="J14" s="6">
        <v>5.3239340491255804</v>
      </c>
      <c r="K14" s="6">
        <v>6.9848186502244918</v>
      </c>
      <c r="L14" s="6">
        <v>0.13675684161332105</v>
      </c>
      <c r="M14" s="6">
        <v>32.108083742643608</v>
      </c>
      <c r="N14" s="6">
        <v>3.1252766552737232</v>
      </c>
      <c r="O14" s="6">
        <v>1.554171089291239</v>
      </c>
      <c r="P14" s="6">
        <v>2.689673960997641</v>
      </c>
      <c r="Q14" s="6">
        <v>2.4288898976066458</v>
      </c>
      <c r="R14" s="6">
        <v>5.4924168804949858</v>
      </c>
      <c r="S14" s="6">
        <v>4.9544955754000641</v>
      </c>
      <c r="T14" s="6">
        <v>50.14502420603646</v>
      </c>
      <c r="U14" s="6">
        <v>1.7002687473228066</v>
      </c>
      <c r="V14" s="6">
        <v>12.767539184670087</v>
      </c>
      <c r="W14" s="6">
        <v>3.2248095266602856</v>
      </c>
      <c r="X14" s="6">
        <v>0.27147998272777274</v>
      </c>
      <c r="Y14" s="6">
        <v>0.43369606019989443</v>
      </c>
      <c r="Z14" s="6">
        <v>0.1427908622113091</v>
      </c>
      <c r="AA14" s="6">
        <v>0.10919298675119936</v>
      </c>
      <c r="AB14" s="6">
        <v>0.95715989099993615</v>
      </c>
      <c r="AC14" s="6">
        <v>0.84641903314800004</v>
      </c>
      <c r="AD14" s="6">
        <v>2.4208613053768459E-2</v>
      </c>
      <c r="AE14" s="60"/>
      <c r="AF14" s="26">
        <v>98858.930851118304</v>
      </c>
      <c r="AG14" s="26">
        <v>374953.15899999999</v>
      </c>
      <c r="AH14" s="26">
        <v>200568.62583104</v>
      </c>
      <c r="AI14" s="26">
        <v>45362.247331021899</v>
      </c>
      <c r="AJ14" s="26">
        <v>30591.562999999998</v>
      </c>
      <c r="AK14" s="26" t="s">
        <v>431</v>
      </c>
      <c r="AL14" s="49" t="s">
        <v>49</v>
      </c>
    </row>
    <row r="15" spans="1:38" s="1" customFormat="1" ht="26.25" customHeight="1" thickBot="1" x14ac:dyDescent="0.25">
      <c r="A15" s="70" t="s">
        <v>53</v>
      </c>
      <c r="B15" s="70" t="s">
        <v>54</v>
      </c>
      <c r="C15" s="71" t="s">
        <v>55</v>
      </c>
      <c r="D15" s="72"/>
      <c r="E15" s="6">
        <v>12.21261608636217</v>
      </c>
      <c r="F15" s="6">
        <v>0.47538857050272687</v>
      </c>
      <c r="G15" s="6">
        <v>3.3372559144047926</v>
      </c>
      <c r="H15" s="6" t="s">
        <v>432</v>
      </c>
      <c r="I15" s="6">
        <v>0.27475719937496218</v>
      </c>
      <c r="J15" s="6">
        <v>0.28195740030209798</v>
      </c>
      <c r="K15" s="6">
        <v>0.29352896934665762</v>
      </c>
      <c r="L15" s="6">
        <v>4.3108041762634733E-2</v>
      </c>
      <c r="M15" s="6">
        <v>2.1502364524607267</v>
      </c>
      <c r="N15" s="6">
        <v>0.23385157288495298</v>
      </c>
      <c r="O15" s="6">
        <v>0.30154091836083174</v>
      </c>
      <c r="P15" s="6">
        <v>5.8410996429973341E-2</v>
      </c>
      <c r="Q15" s="6">
        <v>6.8344798004682725E-2</v>
      </c>
      <c r="R15" s="6">
        <v>0.95439590567379895</v>
      </c>
      <c r="S15" s="6">
        <v>0.48392068903433755</v>
      </c>
      <c r="T15" s="6">
        <v>3.3576363415399206</v>
      </c>
      <c r="U15" s="6">
        <v>0.22074797051861292</v>
      </c>
      <c r="V15" s="6">
        <v>2.4604236076453172</v>
      </c>
      <c r="W15" s="6">
        <v>2.7529648842790428E-2</v>
      </c>
      <c r="X15" s="6">
        <v>1.279815242219954E-4</v>
      </c>
      <c r="Y15" s="6">
        <v>2.6199915523997269E-4</v>
      </c>
      <c r="Z15" s="6">
        <v>1.5603381974313541E-4</v>
      </c>
      <c r="AA15" s="6">
        <v>5.4993387569313536E-4</v>
      </c>
      <c r="AB15" s="6">
        <v>1.0959482276660306E-3</v>
      </c>
      <c r="AC15" s="6" t="s">
        <v>431</v>
      </c>
      <c r="AD15" s="6" t="s">
        <v>431</v>
      </c>
      <c r="AE15" s="60"/>
      <c r="AF15" s="26">
        <v>146137.076</v>
      </c>
      <c r="AG15" s="26" t="s">
        <v>433</v>
      </c>
      <c r="AH15" s="26">
        <v>57895.12</v>
      </c>
      <c r="AI15" s="26" t="s">
        <v>433</v>
      </c>
      <c r="AJ15" s="26">
        <v>1354.92</v>
      </c>
      <c r="AK15" s="26" t="s">
        <v>431</v>
      </c>
      <c r="AL15" s="49" t="s">
        <v>49</v>
      </c>
    </row>
    <row r="16" spans="1:38" s="1" customFormat="1" ht="26.25" customHeight="1" thickBot="1" x14ac:dyDescent="0.25">
      <c r="A16" s="70" t="s">
        <v>53</v>
      </c>
      <c r="B16" s="70" t="s">
        <v>56</v>
      </c>
      <c r="C16" s="71" t="s">
        <v>57</v>
      </c>
      <c r="D16" s="72"/>
      <c r="E16" s="6">
        <v>4.6474816515597679</v>
      </c>
      <c r="F16" s="6">
        <v>1.157246235276699</v>
      </c>
      <c r="G16" s="6">
        <v>1.9405775354640968</v>
      </c>
      <c r="H16" s="6">
        <v>0.1699343122680485</v>
      </c>
      <c r="I16" s="6">
        <v>0.22693987984200736</v>
      </c>
      <c r="J16" s="6">
        <v>0.28167306522100738</v>
      </c>
      <c r="K16" s="6">
        <v>0.37916791554600737</v>
      </c>
      <c r="L16" s="6">
        <v>4.987655182451653E-2</v>
      </c>
      <c r="M16" s="6">
        <v>3.5030350846326415</v>
      </c>
      <c r="N16" s="6">
        <v>9.7853543360022541E-2</v>
      </c>
      <c r="O16" s="6">
        <v>3.6081738201535998E-2</v>
      </c>
      <c r="P16" s="6">
        <v>7.1451102960834473E-3</v>
      </c>
      <c r="Q16" s="6">
        <v>2.2810835482457658E-3</v>
      </c>
      <c r="R16" s="6">
        <v>9.1350531626392811E-2</v>
      </c>
      <c r="S16" s="6">
        <v>2.5958208351757481E-2</v>
      </c>
      <c r="T16" s="6">
        <v>1.7573852339603152E-2</v>
      </c>
      <c r="U16" s="6">
        <v>1.7458913874634934E-3</v>
      </c>
      <c r="V16" s="6">
        <v>1.5137835283664396</v>
      </c>
      <c r="W16" s="6">
        <v>0.28080369615019013</v>
      </c>
      <c r="X16" s="6">
        <v>7.253728942765586E-2</v>
      </c>
      <c r="Y16" s="6">
        <v>4.4964480416262144E-2</v>
      </c>
      <c r="Z16" s="6">
        <v>1.4044308346623706E-2</v>
      </c>
      <c r="AA16" s="6">
        <v>1.1214780232917554E-2</v>
      </c>
      <c r="AB16" s="6">
        <v>0.14276085842345251</v>
      </c>
      <c r="AC16" s="6">
        <v>1.40048181477926E-2</v>
      </c>
      <c r="AD16" s="6">
        <v>2.2945714999999999E-9</v>
      </c>
      <c r="AE16" s="60"/>
      <c r="AF16" s="26">
        <v>611.33100000000002</v>
      </c>
      <c r="AG16" s="26">
        <v>5700.72451</v>
      </c>
      <c r="AH16" s="26">
        <v>15354.362764199999</v>
      </c>
      <c r="AI16" s="26">
        <v>2774.768</v>
      </c>
      <c r="AJ16" s="26" t="s">
        <v>431</v>
      </c>
      <c r="AK16" s="26" t="s">
        <v>431</v>
      </c>
      <c r="AL16" s="49" t="s">
        <v>49</v>
      </c>
    </row>
    <row r="17" spans="1:38" s="2" customFormat="1" ht="26.25" customHeight="1" thickBot="1" x14ac:dyDescent="0.25">
      <c r="A17" s="70" t="s">
        <v>53</v>
      </c>
      <c r="B17" s="70" t="s">
        <v>58</v>
      </c>
      <c r="C17" s="71" t="s">
        <v>59</v>
      </c>
      <c r="D17" s="72"/>
      <c r="E17" s="6">
        <v>7.6546353475826452</v>
      </c>
      <c r="F17" s="6">
        <v>0.18988099352188531</v>
      </c>
      <c r="G17" s="6">
        <v>6.5904490563880191</v>
      </c>
      <c r="H17" s="6" t="s">
        <v>432</v>
      </c>
      <c r="I17" s="6">
        <v>0.17546913579374274</v>
      </c>
      <c r="J17" s="6">
        <v>0.75775542171787336</v>
      </c>
      <c r="K17" s="6">
        <v>2.3090314818816098</v>
      </c>
      <c r="L17" s="6">
        <v>1.4473918989552324E-2</v>
      </c>
      <c r="M17" s="6">
        <v>90.583549564732095</v>
      </c>
      <c r="N17" s="6">
        <v>7.7171354111838895</v>
      </c>
      <c r="O17" s="6">
        <v>0.15014064703328511</v>
      </c>
      <c r="P17" s="6">
        <v>3.0640292961374247E-3</v>
      </c>
      <c r="Q17" s="6">
        <v>0.32661662474167852</v>
      </c>
      <c r="R17" s="6">
        <v>1.2034232746019555</v>
      </c>
      <c r="S17" s="6">
        <v>9.1048922147855885E-3</v>
      </c>
      <c r="T17" s="6">
        <v>0.78582629555319627</v>
      </c>
      <c r="U17" s="6">
        <v>9.161018948640906E-4</v>
      </c>
      <c r="V17" s="6">
        <v>5.3752722602982734</v>
      </c>
      <c r="W17" s="6">
        <v>1.0858802197745652</v>
      </c>
      <c r="X17" s="6">
        <v>1.0148648483232501E-3</v>
      </c>
      <c r="Y17" s="6">
        <v>2.0417663083499111E-3</v>
      </c>
      <c r="Z17" s="6">
        <v>1.0175203899540424E-3</v>
      </c>
      <c r="AA17" s="6">
        <v>1.0175938771000426E-3</v>
      </c>
      <c r="AB17" s="6">
        <v>5.0917454223905548E-3</v>
      </c>
      <c r="AC17" s="6">
        <v>5.3999999999999998E-5</v>
      </c>
      <c r="AD17" s="6">
        <v>0.169991094529932</v>
      </c>
      <c r="AE17" s="60"/>
      <c r="AF17" s="26">
        <v>1733.441</v>
      </c>
      <c r="AG17" s="26">
        <v>23368.548999999999</v>
      </c>
      <c r="AH17" s="26">
        <v>33451.322999999997</v>
      </c>
      <c r="AI17" s="26" t="s">
        <v>431</v>
      </c>
      <c r="AJ17" s="26" t="s">
        <v>433</v>
      </c>
      <c r="AK17" s="26" t="s">
        <v>431</v>
      </c>
      <c r="AL17" s="49" t="s">
        <v>49</v>
      </c>
    </row>
    <row r="18" spans="1:38" s="2" customFormat="1" ht="26.25" customHeight="1" thickBot="1" x14ac:dyDescent="0.25">
      <c r="A18" s="70" t="s">
        <v>53</v>
      </c>
      <c r="B18" s="70" t="s">
        <v>60</v>
      </c>
      <c r="C18" s="71" t="s">
        <v>61</v>
      </c>
      <c r="D18" s="72"/>
      <c r="E18" s="6">
        <v>4.7162852348617923</v>
      </c>
      <c r="F18" s="6">
        <v>0.15781277259031848</v>
      </c>
      <c r="G18" s="6">
        <v>7.9652429526756015</v>
      </c>
      <c r="H18" s="6">
        <v>6.8560999999999996E-5</v>
      </c>
      <c r="I18" s="6">
        <v>0.18016406240697816</v>
      </c>
      <c r="J18" s="6">
        <v>0.19910049010408887</v>
      </c>
      <c r="K18" s="6">
        <v>0.21533786088570722</v>
      </c>
      <c r="L18" s="6">
        <v>2.7877173365224366E-2</v>
      </c>
      <c r="M18" s="6">
        <v>0.69467057657750286</v>
      </c>
      <c r="N18" s="6">
        <v>4.1030750754929837E-3</v>
      </c>
      <c r="O18" s="6">
        <v>1.0379325708726999E-3</v>
      </c>
      <c r="P18" s="6">
        <v>2.0359618905503446E-3</v>
      </c>
      <c r="Q18" s="6">
        <v>4.8953306831454428E-3</v>
      </c>
      <c r="R18" s="6">
        <v>2.6045306853778381E-3</v>
      </c>
      <c r="S18" s="6">
        <v>4.5125690938770252E-3</v>
      </c>
      <c r="T18" s="6">
        <v>0.21676406527315981</v>
      </c>
      <c r="U18" s="6">
        <v>2.0550726612681373E-3</v>
      </c>
      <c r="V18" s="6">
        <v>7.7205244200252085E-2</v>
      </c>
      <c r="W18" s="6">
        <v>9.2798719514869277E-3</v>
      </c>
      <c r="X18" s="6">
        <v>4.5274670104435002E-5</v>
      </c>
      <c r="Y18" s="6">
        <v>8.6115190692070002E-5</v>
      </c>
      <c r="Z18" s="6">
        <v>3.9930662421234997E-5</v>
      </c>
      <c r="AA18" s="6">
        <v>3.8174829221235003E-5</v>
      </c>
      <c r="AB18" s="6">
        <v>2.0949535260948729E-4</v>
      </c>
      <c r="AC18" s="6">
        <v>9.0000000000000002E-6</v>
      </c>
      <c r="AD18" s="6" t="s">
        <v>431</v>
      </c>
      <c r="AE18" s="60"/>
      <c r="AF18" s="26">
        <v>1820.893</v>
      </c>
      <c r="AG18" s="26">
        <v>1132.575</v>
      </c>
      <c r="AH18" s="26">
        <v>19952.947</v>
      </c>
      <c r="AI18" s="26">
        <v>1.853</v>
      </c>
      <c r="AJ18" s="26" t="s">
        <v>433</v>
      </c>
      <c r="AK18" s="26" t="s">
        <v>431</v>
      </c>
      <c r="AL18" s="49" t="s">
        <v>49</v>
      </c>
    </row>
    <row r="19" spans="1:38" s="2" customFormat="1" ht="26.25" customHeight="1" thickBot="1" x14ac:dyDescent="0.25">
      <c r="A19" s="70" t="s">
        <v>53</v>
      </c>
      <c r="B19" s="70" t="s">
        <v>62</v>
      </c>
      <c r="C19" s="71" t="s">
        <v>63</v>
      </c>
      <c r="D19" s="72"/>
      <c r="E19" s="6">
        <v>10.668703217306483</v>
      </c>
      <c r="F19" s="6">
        <v>2.3366270195100722</v>
      </c>
      <c r="G19" s="6">
        <v>7.8293969423843626</v>
      </c>
      <c r="H19" s="6">
        <v>9.0504209999999995E-3</v>
      </c>
      <c r="I19" s="6">
        <v>0.27329994225719279</v>
      </c>
      <c r="J19" s="6">
        <v>0.3393946055176727</v>
      </c>
      <c r="K19" s="6">
        <v>0.40003868900722184</v>
      </c>
      <c r="L19" s="6">
        <v>3.1936600436834765E-2</v>
      </c>
      <c r="M19" s="6">
        <v>4.3103058653226958</v>
      </c>
      <c r="N19" s="6">
        <v>0.10059631605215343</v>
      </c>
      <c r="O19" s="6">
        <v>1.0477252638923301E-2</v>
      </c>
      <c r="P19" s="6">
        <v>2.442473667741385E-2</v>
      </c>
      <c r="Q19" s="6">
        <v>6.7034219824369579E-2</v>
      </c>
      <c r="R19" s="6">
        <v>0.11798635235765337</v>
      </c>
      <c r="S19" s="6">
        <v>6.7518865022451025E-2</v>
      </c>
      <c r="T19" s="6">
        <v>0.8875962384974998</v>
      </c>
      <c r="U19" s="6">
        <v>0.15802226330342617</v>
      </c>
      <c r="V19" s="6">
        <v>0.35856588283905899</v>
      </c>
      <c r="W19" s="6">
        <v>0.20691314919770948</v>
      </c>
      <c r="X19" s="6">
        <v>5.9685894378753608E-3</v>
      </c>
      <c r="Y19" s="6">
        <v>1.1320454413516302E-2</v>
      </c>
      <c r="Z19" s="6">
        <v>4.9776303874496499E-3</v>
      </c>
      <c r="AA19" s="6">
        <v>4.5514713746832511E-3</v>
      </c>
      <c r="AB19" s="6">
        <v>2.6818145613524563E-2</v>
      </c>
      <c r="AC19" s="6">
        <v>4.57627296238707E-2</v>
      </c>
      <c r="AD19" s="6">
        <v>3.0804190577099998E-5</v>
      </c>
      <c r="AE19" s="60"/>
      <c r="AF19" s="26">
        <v>4746.0749999999998</v>
      </c>
      <c r="AG19" s="26">
        <v>6680.8311999999996</v>
      </c>
      <c r="AH19" s="26">
        <v>145602.02100000001</v>
      </c>
      <c r="AI19" s="26">
        <v>244.60599999999999</v>
      </c>
      <c r="AJ19" s="26" t="s">
        <v>431</v>
      </c>
      <c r="AK19" s="26" t="s">
        <v>431</v>
      </c>
      <c r="AL19" s="49" t="s">
        <v>49</v>
      </c>
    </row>
    <row r="20" spans="1:38" s="2" customFormat="1" ht="26.25" customHeight="1" thickBot="1" x14ac:dyDescent="0.25">
      <c r="A20" s="70" t="s">
        <v>53</v>
      </c>
      <c r="B20" s="70" t="s">
        <v>64</v>
      </c>
      <c r="C20" s="71" t="s">
        <v>65</v>
      </c>
      <c r="D20" s="72"/>
      <c r="E20" s="6">
        <v>7.5650251075632777</v>
      </c>
      <c r="F20" s="6">
        <v>1.6843736299391183</v>
      </c>
      <c r="G20" s="6">
        <v>0.76534398658234992</v>
      </c>
      <c r="H20" s="6">
        <v>8.438044596361706E-2</v>
      </c>
      <c r="I20" s="6">
        <v>1.1351570500825547</v>
      </c>
      <c r="J20" s="6">
        <v>1.3166190453746427</v>
      </c>
      <c r="K20" s="6">
        <v>1.4587365740824867</v>
      </c>
      <c r="L20" s="6">
        <v>4.299859473167348E-2</v>
      </c>
      <c r="M20" s="6">
        <v>5.6366113453652309</v>
      </c>
      <c r="N20" s="6">
        <v>0.80189989724020994</v>
      </c>
      <c r="O20" s="6">
        <v>9.3396408136478676E-2</v>
      </c>
      <c r="P20" s="6">
        <v>6.2327233192475399E-2</v>
      </c>
      <c r="Q20" s="6">
        <v>0.34748932026491958</v>
      </c>
      <c r="R20" s="6">
        <v>0.38601149558595599</v>
      </c>
      <c r="S20" s="6">
        <v>0.76776920009203642</v>
      </c>
      <c r="T20" s="6">
        <v>0.82741746274753181</v>
      </c>
      <c r="U20" s="6">
        <v>4.7690309344840434E-2</v>
      </c>
      <c r="V20" s="6">
        <v>7.6769336287985084</v>
      </c>
      <c r="W20" s="6">
        <v>2.0433291796149922</v>
      </c>
      <c r="X20" s="6">
        <v>6.2993195144751171E-2</v>
      </c>
      <c r="Y20" s="6">
        <v>3.903438939579662E-2</v>
      </c>
      <c r="Z20" s="6">
        <v>1.2469469860834158E-2</v>
      </c>
      <c r="AA20" s="6">
        <v>1.0967662017098798E-2</v>
      </c>
      <c r="AB20" s="6">
        <v>0.12546471648236235</v>
      </c>
      <c r="AC20" s="6">
        <v>0.18864591788421931</v>
      </c>
      <c r="AD20" s="6">
        <v>0.12418398346521289</v>
      </c>
      <c r="AE20" s="60"/>
      <c r="AF20" s="26">
        <v>2227.3739999999998</v>
      </c>
      <c r="AG20" s="26" t="s">
        <v>431</v>
      </c>
      <c r="AH20" s="26">
        <v>71517.031000000003</v>
      </c>
      <c r="AI20" s="26">
        <v>38783.7925034</v>
      </c>
      <c r="AJ20" s="26" t="s">
        <v>433</v>
      </c>
      <c r="AK20" s="26" t="s">
        <v>431</v>
      </c>
      <c r="AL20" s="49" t="s">
        <v>49</v>
      </c>
    </row>
    <row r="21" spans="1:38" s="2" customFormat="1" ht="26.25" customHeight="1" thickBot="1" x14ac:dyDescent="0.25">
      <c r="A21" s="70" t="s">
        <v>53</v>
      </c>
      <c r="B21" s="70" t="s">
        <v>66</v>
      </c>
      <c r="C21" s="71" t="s">
        <v>67</v>
      </c>
      <c r="D21" s="72"/>
      <c r="E21" s="6">
        <v>7.5986886857841318</v>
      </c>
      <c r="F21" s="6">
        <v>6.8427904237654955</v>
      </c>
      <c r="G21" s="6">
        <v>5.4128443294366315</v>
      </c>
      <c r="H21" s="6">
        <v>0.68814930900000004</v>
      </c>
      <c r="I21" s="6">
        <v>2.9335538680835502</v>
      </c>
      <c r="J21" s="6">
        <v>3.0726925740645568</v>
      </c>
      <c r="K21" s="6">
        <v>3.2804981870528427</v>
      </c>
      <c r="L21" s="6">
        <v>0.77179282392085147</v>
      </c>
      <c r="M21" s="6">
        <v>13.163754073203513</v>
      </c>
      <c r="N21" s="6">
        <v>0.60325392940935463</v>
      </c>
      <c r="O21" s="6">
        <v>0.24459098536358118</v>
      </c>
      <c r="P21" s="6">
        <v>1.8752513403999999E-2</v>
      </c>
      <c r="Q21" s="6">
        <v>2.0627469464423204E-2</v>
      </c>
      <c r="R21" s="6">
        <v>0.61227562918387246</v>
      </c>
      <c r="S21" s="6">
        <v>0.143590859717559</v>
      </c>
      <c r="T21" s="6">
        <v>1.9481001313270681</v>
      </c>
      <c r="U21" s="6">
        <v>1.2625293132379098E-2</v>
      </c>
      <c r="V21" s="6">
        <v>9.6473067069188509</v>
      </c>
      <c r="W21" s="6">
        <v>1.9918641969394713</v>
      </c>
      <c r="X21" s="6">
        <v>0.19380158421924282</v>
      </c>
      <c r="Y21" s="6">
        <v>0.31330187162551804</v>
      </c>
      <c r="Z21" s="6">
        <v>0.10083083745247857</v>
      </c>
      <c r="AA21" s="6">
        <v>8.223281954597858E-2</v>
      </c>
      <c r="AB21" s="6">
        <v>0.69016711283937104</v>
      </c>
      <c r="AC21" s="6">
        <v>9.3618000000000007E-2</v>
      </c>
      <c r="AD21" s="6">
        <v>1.116E-3</v>
      </c>
      <c r="AE21" s="60"/>
      <c r="AF21" s="26">
        <v>10625.323</v>
      </c>
      <c r="AG21" s="26">
        <v>179.785</v>
      </c>
      <c r="AH21" s="26">
        <v>72747.56</v>
      </c>
      <c r="AI21" s="26">
        <v>18598.63</v>
      </c>
      <c r="AJ21" s="26" t="s">
        <v>433</v>
      </c>
      <c r="AK21" s="26" t="s">
        <v>431</v>
      </c>
      <c r="AL21" s="49" t="s">
        <v>49</v>
      </c>
    </row>
    <row r="22" spans="1:38" s="2" customFormat="1" ht="26.25" customHeight="1" thickBot="1" x14ac:dyDescent="0.25">
      <c r="A22" s="70" t="s">
        <v>53</v>
      </c>
      <c r="B22" s="74" t="s">
        <v>68</v>
      </c>
      <c r="C22" s="71" t="s">
        <v>69</v>
      </c>
      <c r="D22" s="72"/>
      <c r="E22" s="6">
        <v>53.527642626710779</v>
      </c>
      <c r="F22" s="6">
        <v>1.7439466911782329</v>
      </c>
      <c r="G22" s="6">
        <v>22.673802777060612</v>
      </c>
      <c r="H22" s="6">
        <v>0.12192950600000001</v>
      </c>
      <c r="I22" s="6">
        <v>0.82124312283675405</v>
      </c>
      <c r="J22" s="6">
        <v>1.1020670443559761</v>
      </c>
      <c r="K22" s="6">
        <v>1.2841212686163115</v>
      </c>
      <c r="L22" s="6">
        <v>0.23219697274281637</v>
      </c>
      <c r="M22" s="6">
        <v>52.78552834468946</v>
      </c>
      <c r="N22" s="6">
        <v>0.73316643183086982</v>
      </c>
      <c r="O22" s="6">
        <v>9.5638009423920325E-2</v>
      </c>
      <c r="P22" s="6">
        <v>0.44126672949122969</v>
      </c>
      <c r="Q22" s="6">
        <v>6.892741095136147E-2</v>
      </c>
      <c r="R22" s="6">
        <v>0.67572350141118442</v>
      </c>
      <c r="S22" s="6">
        <v>0.50311108860301101</v>
      </c>
      <c r="T22" s="6">
        <v>0.90263991529040799</v>
      </c>
      <c r="U22" s="6">
        <v>0.40354175205724008</v>
      </c>
      <c r="V22" s="6">
        <v>3.3521480359318661</v>
      </c>
      <c r="W22" s="6">
        <v>0.93253016761587071</v>
      </c>
      <c r="X22" s="6">
        <v>3.4245908057554328E-2</v>
      </c>
      <c r="Y22" s="6">
        <v>5.8100478060079522E-2</v>
      </c>
      <c r="Z22" s="6">
        <v>1.7951358572550369E-2</v>
      </c>
      <c r="AA22" s="6">
        <v>1.4019961457050371E-2</v>
      </c>
      <c r="AB22" s="6">
        <v>0.1243177061472346</v>
      </c>
      <c r="AC22" s="6">
        <v>9.2361875399999752E-2</v>
      </c>
      <c r="AD22" s="6">
        <v>5.0923539368197997E-3</v>
      </c>
      <c r="AE22" s="60"/>
      <c r="AF22" s="26">
        <v>67587.632663421289</v>
      </c>
      <c r="AG22" s="26">
        <v>1800.06</v>
      </c>
      <c r="AH22" s="26">
        <v>76711.277565891898</v>
      </c>
      <c r="AI22" s="26">
        <v>7694.576</v>
      </c>
      <c r="AJ22" s="26">
        <v>13455.429</v>
      </c>
      <c r="AK22" s="26" t="s">
        <v>431</v>
      </c>
      <c r="AL22" s="49" t="s">
        <v>49</v>
      </c>
    </row>
    <row r="23" spans="1:38" s="2" customFormat="1" ht="26.25" customHeight="1" thickBot="1" x14ac:dyDescent="0.25">
      <c r="A23" s="70" t="s">
        <v>70</v>
      </c>
      <c r="B23" s="74" t="s">
        <v>393</v>
      </c>
      <c r="C23" s="71" t="s">
        <v>389</v>
      </c>
      <c r="D23" s="117"/>
      <c r="E23" s="6">
        <v>9.8068241250000003</v>
      </c>
      <c r="F23" s="6">
        <v>0.89763482999999999</v>
      </c>
      <c r="G23" s="6">
        <v>1.4140053E-2</v>
      </c>
      <c r="H23" s="6">
        <v>5.6560279999999996E-3</v>
      </c>
      <c r="I23" s="6">
        <v>0.49293868400000002</v>
      </c>
      <c r="J23" s="6">
        <v>0.49293868400000002</v>
      </c>
      <c r="K23" s="6">
        <v>0.49293868400000002</v>
      </c>
      <c r="L23" s="6">
        <v>0.37054443100000001</v>
      </c>
      <c r="M23" s="6">
        <v>4.9000009479999997</v>
      </c>
      <c r="N23" s="6" t="s">
        <v>432</v>
      </c>
      <c r="O23" s="6">
        <v>7.0699930000000001E-3</v>
      </c>
      <c r="P23" s="6" t="s">
        <v>432</v>
      </c>
      <c r="Q23" s="6" t="s">
        <v>432</v>
      </c>
      <c r="R23" s="6">
        <v>3.5350091E-2</v>
      </c>
      <c r="S23" s="6">
        <v>1.201903122</v>
      </c>
      <c r="T23" s="6">
        <v>4.9490122999999997E-2</v>
      </c>
      <c r="U23" s="6">
        <v>7.0699930000000001E-3</v>
      </c>
      <c r="V23" s="6">
        <v>0.70700183900000002</v>
      </c>
      <c r="W23" s="6" t="s">
        <v>432</v>
      </c>
      <c r="X23" s="6">
        <v>2.1210055020209999E-2</v>
      </c>
      <c r="Y23" s="6">
        <v>3.535009170035E-2</v>
      </c>
      <c r="Z23" s="6">
        <v>2.43208630898408E-2</v>
      </c>
      <c r="AA23" s="6">
        <v>5.5853144886553003E-3</v>
      </c>
      <c r="AB23" s="6">
        <v>8.6466324299056097E-2</v>
      </c>
      <c r="AC23" s="6" t="s">
        <v>431</v>
      </c>
      <c r="AD23" s="6" t="s">
        <v>431</v>
      </c>
      <c r="AE23" s="60"/>
      <c r="AF23" s="26">
        <v>30471.778999999999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8.7753504324679916</v>
      </c>
      <c r="F24" s="6">
        <v>7.9139889684755973</v>
      </c>
      <c r="G24" s="6">
        <v>2.96063310668</v>
      </c>
      <c r="H24" s="6">
        <v>0.78971575000000005</v>
      </c>
      <c r="I24" s="6">
        <v>3.1969474974228911</v>
      </c>
      <c r="J24" s="6">
        <v>3.3035628834228912</v>
      </c>
      <c r="K24" s="6">
        <v>3.4925510494228913</v>
      </c>
      <c r="L24" s="6">
        <v>0.86403303857722602</v>
      </c>
      <c r="M24" s="6">
        <v>14.88684062270932</v>
      </c>
      <c r="N24" s="6">
        <v>0.62860598316741001</v>
      </c>
      <c r="O24" s="6">
        <v>0.27894726546923498</v>
      </c>
      <c r="P24" s="6">
        <v>2.2642106782000002E-2</v>
      </c>
      <c r="Q24" s="6">
        <v>1.9905596480800002E-2</v>
      </c>
      <c r="R24" s="6">
        <v>0.58590529013335435</v>
      </c>
      <c r="S24" s="6">
        <v>0.14464088425733543</v>
      </c>
      <c r="T24" s="6">
        <v>1.0227279632801194</v>
      </c>
      <c r="U24" s="6">
        <v>1.4723761731461E-2</v>
      </c>
      <c r="V24" s="6">
        <v>11.02661731684741</v>
      </c>
      <c r="W24" s="6">
        <v>2.2347648256560118</v>
      </c>
      <c r="X24" s="6">
        <v>0.21746412285992214</v>
      </c>
      <c r="Y24" s="6">
        <v>0.34964402324041544</v>
      </c>
      <c r="Z24" s="6">
        <v>0.11077699969522202</v>
      </c>
      <c r="AA24" s="6">
        <v>8.9434453558703456E-2</v>
      </c>
      <c r="AB24" s="6">
        <v>0.76731959935426308</v>
      </c>
      <c r="AC24" s="6">
        <v>0.10702801865600001</v>
      </c>
      <c r="AD24" s="6">
        <v>1.2600000110239999E-3</v>
      </c>
      <c r="AE24" s="60"/>
      <c r="AF24" s="26">
        <v>5623.0130368740001</v>
      </c>
      <c r="AG24" s="26" t="s">
        <v>431</v>
      </c>
      <c r="AH24" s="26">
        <v>101257.11448808</v>
      </c>
      <c r="AI24" s="26">
        <v>21343.669000000002</v>
      </c>
      <c r="AJ24" s="26" t="s">
        <v>431</v>
      </c>
      <c r="AK24" s="26" t="s">
        <v>431</v>
      </c>
      <c r="AL24" s="49" t="s">
        <v>49</v>
      </c>
    </row>
    <row r="25" spans="1:38" s="2" customFormat="1" ht="26.25" customHeight="1" thickBot="1" x14ac:dyDescent="0.25">
      <c r="A25" s="70" t="s">
        <v>73</v>
      </c>
      <c r="B25" s="74" t="s">
        <v>74</v>
      </c>
      <c r="C25" s="76" t="s">
        <v>75</v>
      </c>
      <c r="D25" s="72"/>
      <c r="E25" s="6">
        <v>7.2620109275826001</v>
      </c>
      <c r="F25" s="6">
        <v>0.58477210565274851</v>
      </c>
      <c r="G25" s="6">
        <v>0.42782452282628108</v>
      </c>
      <c r="H25" s="6" t="s">
        <v>432</v>
      </c>
      <c r="I25" s="6">
        <v>5.020406916405927E-2</v>
      </c>
      <c r="J25" s="6">
        <v>5.020406916405927E-2</v>
      </c>
      <c r="K25" s="6">
        <v>5.020406916405927E-2</v>
      </c>
      <c r="L25" s="6">
        <v>2.4096974566940411E-2</v>
      </c>
      <c r="M25" s="6">
        <v>4.579731174777919</v>
      </c>
      <c r="N25" s="6">
        <v>3.5386450071845481E-2</v>
      </c>
      <c r="O25" s="6">
        <v>2.6409754043334541E-5</v>
      </c>
      <c r="P25" s="6">
        <v>1.1664246220635384E-3</v>
      </c>
      <c r="Q25" s="6">
        <v>5.0614831801555491E-5</v>
      </c>
      <c r="R25" s="6">
        <v>6.1604044891516415E-3</v>
      </c>
      <c r="S25" s="6">
        <v>3.74027687662938E-3</v>
      </c>
      <c r="T25" s="6">
        <v>5.0707554557612546E-5</v>
      </c>
      <c r="U25" s="6">
        <v>5.0610195663752641E-5</v>
      </c>
      <c r="V25" s="6">
        <v>9.6817065736421806E-3</v>
      </c>
      <c r="W25" s="6" t="s">
        <v>432</v>
      </c>
      <c r="X25" s="6">
        <v>1.3062216885735563E-6</v>
      </c>
      <c r="Y25" s="6">
        <v>2.3947397550645689E-6</v>
      </c>
      <c r="Z25" s="6">
        <v>8.1638855718854363E-7</v>
      </c>
      <c r="AA25" s="6">
        <v>4.2257243118437229E-3</v>
      </c>
      <c r="AB25" s="6">
        <v>4.2302416618445497E-3</v>
      </c>
      <c r="AC25" s="6" t="s">
        <v>431</v>
      </c>
      <c r="AD25" s="6" t="s">
        <v>431</v>
      </c>
      <c r="AE25" s="60"/>
      <c r="AF25" s="26">
        <v>22197.364472000238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2.7708031522305969</v>
      </c>
      <c r="F26" s="6">
        <v>0.25647205609655305</v>
      </c>
      <c r="G26" s="6">
        <v>0.17823341627497097</v>
      </c>
      <c r="H26" s="6" t="s">
        <v>432</v>
      </c>
      <c r="I26" s="6">
        <v>2.0138922317932885E-2</v>
      </c>
      <c r="J26" s="6">
        <v>2.0138922317932885E-2</v>
      </c>
      <c r="K26" s="6">
        <v>2.0138922317932885E-2</v>
      </c>
      <c r="L26" s="6">
        <v>9.6594252653274936E-3</v>
      </c>
      <c r="M26" s="6">
        <v>2.2176638332198042</v>
      </c>
      <c r="N26" s="6">
        <v>0.26237421864502736</v>
      </c>
      <c r="O26" s="6">
        <v>1.1050684659625085E-5</v>
      </c>
      <c r="P26" s="6">
        <v>4.8802588631341909E-4</v>
      </c>
      <c r="Q26" s="6">
        <v>2.1151716751767565E-5</v>
      </c>
      <c r="R26" s="6">
        <v>2.5645606876508113E-3</v>
      </c>
      <c r="S26" s="6">
        <v>1.5572876768679262E-3</v>
      </c>
      <c r="T26" s="6">
        <v>2.1842009052099953E-5</v>
      </c>
      <c r="U26" s="6">
        <v>2.1117202136750946E-5</v>
      </c>
      <c r="V26" s="6">
        <v>4.0379968138058286E-3</v>
      </c>
      <c r="W26" s="6" t="s">
        <v>432</v>
      </c>
      <c r="X26" s="6">
        <v>1.0224776905280007E-5</v>
      </c>
      <c r="Y26" s="6">
        <v>1.8745424269045326E-5</v>
      </c>
      <c r="Z26" s="6">
        <v>6.3904855801253429E-6</v>
      </c>
      <c r="AA26" s="6">
        <v>1.8199582684979465E-3</v>
      </c>
      <c r="AB26" s="6">
        <v>1.8553189552523973E-3</v>
      </c>
      <c r="AC26" s="6" t="s">
        <v>431</v>
      </c>
      <c r="AD26" s="6" t="s">
        <v>431</v>
      </c>
      <c r="AE26" s="60"/>
      <c r="AF26" s="26">
        <v>9166.289838347051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173.45930539400001</v>
      </c>
      <c r="F27" s="6">
        <v>10.701269834</v>
      </c>
      <c r="G27" s="6">
        <v>0.23836146899999999</v>
      </c>
      <c r="H27" s="6">
        <v>2.50649312</v>
      </c>
      <c r="I27" s="6">
        <v>6.9736403459999998</v>
      </c>
      <c r="J27" s="6">
        <v>6.9736403459999998</v>
      </c>
      <c r="K27" s="6">
        <v>6.9736403459999998</v>
      </c>
      <c r="L27" s="6">
        <v>5.7754591350000002</v>
      </c>
      <c r="M27" s="6">
        <v>122.483872784</v>
      </c>
      <c r="N27" s="6">
        <v>10.170928029000001</v>
      </c>
      <c r="O27" s="6">
        <v>0.21563480199999999</v>
      </c>
      <c r="P27" s="6">
        <v>0.113175685</v>
      </c>
      <c r="Q27" s="6">
        <v>2.7344309999999998E-3</v>
      </c>
      <c r="R27" s="6">
        <v>1.0490134069999999</v>
      </c>
      <c r="S27" s="6">
        <v>36.619745000000002</v>
      </c>
      <c r="T27" s="6">
        <v>1.5098868059999999</v>
      </c>
      <c r="U27" s="6">
        <v>0.21540178800000001</v>
      </c>
      <c r="V27" s="6">
        <v>21.532055214</v>
      </c>
      <c r="W27" s="6">
        <v>10.7191228709</v>
      </c>
      <c r="X27" s="6">
        <v>0.46793500071400002</v>
      </c>
      <c r="Y27" s="6">
        <v>0.52482238318899999</v>
      </c>
      <c r="Z27" s="6">
        <v>0.40993641540300002</v>
      </c>
      <c r="AA27" s="6">
        <v>0.44228693202679997</v>
      </c>
      <c r="AB27" s="6">
        <v>1.8449807313302</v>
      </c>
      <c r="AC27" s="6" t="s">
        <v>431</v>
      </c>
      <c r="AD27" s="6">
        <v>2.1442580000000002</v>
      </c>
      <c r="AE27" s="60"/>
      <c r="AF27" s="26">
        <v>741720.54544480063</v>
      </c>
      <c r="AG27" s="26" t="s">
        <v>433</v>
      </c>
      <c r="AH27" s="26">
        <v>1328.3032510824139</v>
      </c>
      <c r="AI27" s="26">
        <v>43466.612685192675</v>
      </c>
      <c r="AJ27" s="26">
        <v>1785.2054800995231</v>
      </c>
      <c r="AK27" s="26" t="s">
        <v>431</v>
      </c>
      <c r="AL27" s="49" t="s">
        <v>49</v>
      </c>
    </row>
    <row r="28" spans="1:38" s="2" customFormat="1" ht="26.25" customHeight="1" thickBot="1" x14ac:dyDescent="0.25">
      <c r="A28" s="70" t="s">
        <v>78</v>
      </c>
      <c r="B28" s="70" t="s">
        <v>81</v>
      </c>
      <c r="C28" s="71" t="s">
        <v>82</v>
      </c>
      <c r="D28" s="72"/>
      <c r="E28" s="6">
        <v>27.329835595999999</v>
      </c>
      <c r="F28" s="6">
        <v>1.639274814</v>
      </c>
      <c r="G28" s="6">
        <v>2.9195481999999998E-2</v>
      </c>
      <c r="H28" s="6">
        <v>5.9489242999999997E-2</v>
      </c>
      <c r="I28" s="6">
        <v>1.407083831</v>
      </c>
      <c r="J28" s="6">
        <v>1.407083831</v>
      </c>
      <c r="K28" s="6">
        <v>1.407083831</v>
      </c>
      <c r="L28" s="6">
        <v>1.124007048</v>
      </c>
      <c r="M28" s="6">
        <v>18.932915942000001</v>
      </c>
      <c r="N28" s="6">
        <v>1.3144874200000001</v>
      </c>
      <c r="O28" s="6">
        <v>1.6939797999999999E-2</v>
      </c>
      <c r="P28" s="6">
        <v>1.1894719E-2</v>
      </c>
      <c r="Q28" s="6">
        <v>2.2933E-4</v>
      </c>
      <c r="R28" s="6">
        <v>8.9635098999999996E-2</v>
      </c>
      <c r="S28" s="6">
        <v>2.8829119310000002</v>
      </c>
      <c r="T28" s="6">
        <v>0.11817264500000001</v>
      </c>
      <c r="U28" s="6">
        <v>1.6975251E-2</v>
      </c>
      <c r="V28" s="6">
        <v>1.7014559950000001</v>
      </c>
      <c r="W28" s="6">
        <v>1.0646718544</v>
      </c>
      <c r="X28" s="6">
        <v>4.3583990330200002E-2</v>
      </c>
      <c r="Y28" s="6">
        <v>4.8953439020499999E-2</v>
      </c>
      <c r="Z28" s="6">
        <v>3.8283069462899999E-2</v>
      </c>
      <c r="AA28" s="6">
        <v>4.0772161968099997E-2</v>
      </c>
      <c r="AB28" s="6">
        <v>0.1715926607794</v>
      </c>
      <c r="AC28" s="6" t="s">
        <v>431</v>
      </c>
      <c r="AD28" s="6">
        <v>0.22172500000000001</v>
      </c>
      <c r="AE28" s="60"/>
      <c r="AF28" s="26">
        <v>88453.95411834096</v>
      </c>
      <c r="AG28" s="26" t="s">
        <v>433</v>
      </c>
      <c r="AH28" s="26" t="s">
        <v>433</v>
      </c>
      <c r="AI28" s="26">
        <v>5904.4952802372991</v>
      </c>
      <c r="AJ28" s="26">
        <v>276.33979183346594</v>
      </c>
      <c r="AK28" s="26" t="s">
        <v>431</v>
      </c>
      <c r="AL28" s="49" t="s">
        <v>49</v>
      </c>
    </row>
    <row r="29" spans="1:38" s="2" customFormat="1" ht="26.25" customHeight="1" thickBot="1" x14ac:dyDescent="0.25">
      <c r="A29" s="70" t="s">
        <v>78</v>
      </c>
      <c r="B29" s="70" t="s">
        <v>83</v>
      </c>
      <c r="C29" s="71" t="s">
        <v>84</v>
      </c>
      <c r="D29" s="72"/>
      <c r="E29" s="6">
        <v>95.475293839000003</v>
      </c>
      <c r="F29" s="6">
        <v>2.3123638550000001</v>
      </c>
      <c r="G29" s="6">
        <v>8.5389738000000007E-2</v>
      </c>
      <c r="H29" s="6">
        <v>0.21652474199999999</v>
      </c>
      <c r="I29" s="6">
        <v>1.4990783329999999</v>
      </c>
      <c r="J29" s="6">
        <v>1.4990783329999999</v>
      </c>
      <c r="K29" s="6">
        <v>1.4990783329999999</v>
      </c>
      <c r="L29" s="6">
        <v>1.0119769169999999</v>
      </c>
      <c r="M29" s="6">
        <v>26.465655236</v>
      </c>
      <c r="N29" s="6">
        <v>3.858663403</v>
      </c>
      <c r="O29" s="6">
        <v>3.0391484999999999E-2</v>
      </c>
      <c r="P29" s="6">
        <v>3.4381727000000001E-2</v>
      </c>
      <c r="Q29" s="6">
        <v>6.4888700000000001E-4</v>
      </c>
      <c r="R29" s="6">
        <v>0.181728747</v>
      </c>
      <c r="S29" s="6">
        <v>5.166819695</v>
      </c>
      <c r="T29" s="6">
        <v>0.21157096</v>
      </c>
      <c r="U29" s="6">
        <v>3.0583874E-2</v>
      </c>
      <c r="V29" s="6">
        <v>3.085227604</v>
      </c>
      <c r="W29" s="6">
        <v>0.93059333759999996</v>
      </c>
      <c r="X29" s="6">
        <v>2.9267164829099999E-2</v>
      </c>
      <c r="Y29" s="6">
        <v>0.17722894257079999</v>
      </c>
      <c r="Z29" s="6">
        <v>0.19804114867120001</v>
      </c>
      <c r="AA29" s="6">
        <v>4.5526700844100002E-2</v>
      </c>
      <c r="AB29" s="6">
        <v>0.4500639569148</v>
      </c>
      <c r="AC29" s="6" t="s">
        <v>431</v>
      </c>
      <c r="AD29" s="6">
        <v>0.18551400000000001</v>
      </c>
      <c r="AE29" s="60"/>
      <c r="AF29" s="26">
        <v>258281.30582698874</v>
      </c>
      <c r="AG29" s="26" t="s">
        <v>433</v>
      </c>
      <c r="AH29" s="26">
        <v>5663.1549489175859</v>
      </c>
      <c r="AI29" s="26">
        <v>17389.450778604889</v>
      </c>
      <c r="AJ29" s="26">
        <v>820.17276306701103</v>
      </c>
      <c r="AK29" s="26" t="s">
        <v>431</v>
      </c>
      <c r="AL29" s="49" t="s">
        <v>49</v>
      </c>
    </row>
    <row r="30" spans="1:38" s="2" customFormat="1" ht="26.25" customHeight="1" thickBot="1" x14ac:dyDescent="0.25">
      <c r="A30" s="70" t="s">
        <v>78</v>
      </c>
      <c r="B30" s="70" t="s">
        <v>85</v>
      </c>
      <c r="C30" s="71" t="s">
        <v>86</v>
      </c>
      <c r="D30" s="72"/>
      <c r="E30" s="6">
        <v>2.7824151719999999</v>
      </c>
      <c r="F30" s="6">
        <v>8.7679231279999996</v>
      </c>
      <c r="G30" s="6">
        <v>7.253458E-3</v>
      </c>
      <c r="H30" s="6">
        <v>3.5059234000000002E-2</v>
      </c>
      <c r="I30" s="6">
        <v>0.16858142600000001</v>
      </c>
      <c r="J30" s="6">
        <v>0.16858142600000001</v>
      </c>
      <c r="K30" s="6">
        <v>0.16858142600000001</v>
      </c>
      <c r="L30" s="6">
        <v>3.2855587999999998E-2</v>
      </c>
      <c r="M30" s="6">
        <v>93.496200591000004</v>
      </c>
      <c r="N30" s="6">
        <v>0.24475227699999999</v>
      </c>
      <c r="O30" s="6">
        <v>9.8784259999999992E-3</v>
      </c>
      <c r="P30" s="6">
        <v>5.2970120000000002E-3</v>
      </c>
      <c r="Q30" s="6">
        <v>1.8265800000000001E-4</v>
      </c>
      <c r="R30" s="6">
        <v>4.4916399000000003E-2</v>
      </c>
      <c r="S30" s="6">
        <v>1.6673609979999999</v>
      </c>
      <c r="T30" s="6">
        <v>6.9632714999999998E-2</v>
      </c>
      <c r="U30" s="6">
        <v>9.8356309999999992E-3</v>
      </c>
      <c r="V30" s="6">
        <v>0.983347207</v>
      </c>
      <c r="W30" s="6">
        <v>0.2483160512</v>
      </c>
      <c r="X30" s="6">
        <v>6.3452268579999999E-3</v>
      </c>
      <c r="Y30" s="6">
        <v>8.2259351317999999E-3</v>
      </c>
      <c r="Z30" s="6">
        <v>4.8676146383999997E-3</v>
      </c>
      <c r="AA30" s="6">
        <v>9.1566626977999995E-3</v>
      </c>
      <c r="AB30" s="6">
        <v>2.85954393269E-2</v>
      </c>
      <c r="AC30" s="6" t="s">
        <v>431</v>
      </c>
      <c r="AD30" s="6">
        <v>0.130277</v>
      </c>
      <c r="AE30" s="60"/>
      <c r="AF30" s="26">
        <v>24419.544299869674</v>
      </c>
      <c r="AG30" s="26" t="s">
        <v>433</v>
      </c>
      <c r="AH30" s="26" t="s">
        <v>433</v>
      </c>
      <c r="AI30" s="26">
        <v>775.95773096513619</v>
      </c>
      <c r="AJ30" s="26" t="s">
        <v>433</v>
      </c>
      <c r="AK30" s="26" t="s">
        <v>431</v>
      </c>
      <c r="AL30" s="49" t="s">
        <v>49</v>
      </c>
    </row>
    <row r="31" spans="1:38" s="2" customFormat="1" ht="26.25" customHeight="1" thickBot="1" x14ac:dyDescent="0.25">
      <c r="A31" s="70" t="s">
        <v>78</v>
      </c>
      <c r="B31" s="70" t="s">
        <v>87</v>
      </c>
      <c r="C31" s="71" t="s">
        <v>88</v>
      </c>
      <c r="D31" s="72"/>
      <c r="E31" s="6" t="s">
        <v>431</v>
      </c>
      <c r="F31" s="6">
        <v>3.3913050820000001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209219.02648999999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3.6337136110000001</v>
      </c>
      <c r="J32" s="6">
        <v>6.5222267450000002</v>
      </c>
      <c r="K32" s="6">
        <v>8.8765651709999993</v>
      </c>
      <c r="L32" s="6">
        <v>0.40015431400000001</v>
      </c>
      <c r="M32" s="6" t="s">
        <v>431</v>
      </c>
      <c r="N32" s="6">
        <v>7.8784590290000001</v>
      </c>
      <c r="O32" s="6">
        <v>3.8809954000000001E-2</v>
      </c>
      <c r="P32" s="6" t="s">
        <v>432</v>
      </c>
      <c r="Q32" s="6">
        <v>9.2016986999999995E-2</v>
      </c>
      <c r="R32" s="6">
        <v>2.8946354090000002</v>
      </c>
      <c r="S32" s="6">
        <v>63.172358394</v>
      </c>
      <c r="T32" s="6">
        <v>0.47341817600000002</v>
      </c>
      <c r="U32" s="6">
        <v>7.2674269999999999E-2</v>
      </c>
      <c r="V32" s="6">
        <v>28.537915939000001</v>
      </c>
      <c r="W32" s="6" t="s">
        <v>431</v>
      </c>
      <c r="X32" s="6">
        <v>1.02917333476E-2</v>
      </c>
      <c r="Y32" s="6">
        <v>5.1566293840000002E-4</v>
      </c>
      <c r="Z32" s="6">
        <v>7.6121671829999999E-4</v>
      </c>
      <c r="AA32" s="6" t="s">
        <v>432</v>
      </c>
      <c r="AB32" s="6">
        <v>1.15686130039E-2</v>
      </c>
      <c r="AC32" s="6" t="s">
        <v>431</v>
      </c>
      <c r="AD32" s="6" t="s">
        <v>431</v>
      </c>
      <c r="AE32" s="60"/>
      <c r="AF32" s="26" t="s">
        <v>433</v>
      </c>
      <c r="AG32" s="26" t="s">
        <v>433</v>
      </c>
      <c r="AH32" s="26" t="s">
        <v>433</v>
      </c>
      <c r="AI32" s="26" t="s">
        <v>433</v>
      </c>
      <c r="AJ32" s="26" t="s">
        <v>433</v>
      </c>
      <c r="AK32" s="26">
        <v>400386953.43841332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2.1128586180000002</v>
      </c>
      <c r="J33" s="6">
        <v>3.9127011519999999</v>
      </c>
      <c r="K33" s="6">
        <v>7.825402296</v>
      </c>
      <c r="L33" s="6">
        <v>8.2949274000000003E-2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400386953.43841332</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3.8211582965000002E-3</v>
      </c>
      <c r="X34" s="6">
        <v>2.3636030699999999E-3</v>
      </c>
      <c r="Y34" s="6">
        <v>3.9393384499999996E-3</v>
      </c>
      <c r="Z34" s="6">
        <v>2.7102648536000001E-3</v>
      </c>
      <c r="AA34" s="6">
        <v>6.224154751E-4</v>
      </c>
      <c r="AB34" s="6">
        <v>9.6356218486999996E-3</v>
      </c>
      <c r="AC34" s="6" t="s">
        <v>431</v>
      </c>
      <c r="AD34" s="6" t="s">
        <v>431</v>
      </c>
      <c r="AE34" s="60"/>
      <c r="AF34" s="26">
        <v>3395.71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60.078316350000001</v>
      </c>
      <c r="F36" s="6">
        <v>2.7183414460000002</v>
      </c>
      <c r="G36" s="6">
        <v>16.230029612999999</v>
      </c>
      <c r="H36" s="6">
        <v>6.9231049999999997E-3</v>
      </c>
      <c r="I36" s="6">
        <v>3.0928532579999999</v>
      </c>
      <c r="J36" s="6">
        <v>3.4679435249999999</v>
      </c>
      <c r="K36" s="6">
        <v>3.4679435249999999</v>
      </c>
      <c r="L36" s="6">
        <v>0.46272079999999999</v>
      </c>
      <c r="M36" s="6">
        <v>7.3187095510000004</v>
      </c>
      <c r="N36" s="6">
        <v>0.154021926</v>
      </c>
      <c r="O36" s="6">
        <v>1.4980145E-2</v>
      </c>
      <c r="P36" s="6">
        <v>2.4580448000000001E-2</v>
      </c>
      <c r="Q36" s="6">
        <v>0.27370059400000002</v>
      </c>
      <c r="R36" s="6">
        <v>0.39048074199999999</v>
      </c>
      <c r="S36" s="6">
        <v>0.19780296</v>
      </c>
      <c r="T36" s="6">
        <v>16.768014801</v>
      </c>
      <c r="U36" s="6">
        <v>2.5160146000000001E-2</v>
      </c>
      <c r="V36" s="6">
        <v>1.1868177609999999</v>
      </c>
      <c r="W36" s="6">
        <v>0.30163192453173882</v>
      </c>
      <c r="X36" s="6">
        <v>3.5050296081848131E-3</v>
      </c>
      <c r="Y36" s="6">
        <v>2.0070148040914615E-2</v>
      </c>
      <c r="Z36" s="6">
        <v>1.4980148040933514E-2</v>
      </c>
      <c r="AA36" s="6">
        <v>5.0610148040801228E-3</v>
      </c>
      <c r="AB36" s="6">
        <v>4.3616340494113066E-2</v>
      </c>
      <c r="AC36" s="6">
        <v>0.10965900000000001</v>
      </c>
      <c r="AD36" s="6">
        <v>0.30836999999999998</v>
      </c>
      <c r="AE36" s="60"/>
      <c r="AF36" s="26">
        <v>41303.139000000003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49.031399999999998</v>
      </c>
      <c r="AG37" s="26" t="s">
        <v>431</v>
      </c>
      <c r="AH37" s="26">
        <v>2457.7849999999999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12.75218117174259</v>
      </c>
      <c r="F39" s="6">
        <v>1.8226318736247844</v>
      </c>
      <c r="G39" s="6">
        <v>11.938562738875065</v>
      </c>
      <c r="H39" s="6" t="s">
        <v>432</v>
      </c>
      <c r="I39" s="6">
        <v>2.1925688038053339</v>
      </c>
      <c r="J39" s="6">
        <v>2.6574537268053335</v>
      </c>
      <c r="K39" s="6">
        <v>3.1312981138053337</v>
      </c>
      <c r="L39" s="6">
        <v>0.17762106314626472</v>
      </c>
      <c r="M39" s="6">
        <v>9.1207911105182244</v>
      </c>
      <c r="N39" s="6">
        <v>1.173274586</v>
      </c>
      <c r="O39" s="6">
        <v>6.6041472000000004E-2</v>
      </c>
      <c r="P39" s="6">
        <v>7.9658335973080446E-2</v>
      </c>
      <c r="Q39" s="6">
        <v>8.7469268000000003E-2</v>
      </c>
      <c r="R39" s="6">
        <v>1.0433397129999999</v>
      </c>
      <c r="S39" s="6">
        <v>0.215585047</v>
      </c>
      <c r="T39" s="6">
        <v>8.7109534980000003</v>
      </c>
      <c r="U39" s="6">
        <v>2.1631832E-2</v>
      </c>
      <c r="V39" s="6">
        <v>3.0343834639999998</v>
      </c>
      <c r="W39" s="6">
        <v>1.5107665498917411</v>
      </c>
      <c r="X39" s="6">
        <v>0.16286258726025429</v>
      </c>
      <c r="Y39" s="6">
        <v>0.25344571063291305</v>
      </c>
      <c r="Z39" s="6">
        <v>0.11922410852199235</v>
      </c>
      <c r="AA39" s="6">
        <v>9.6316862583846488E-2</v>
      </c>
      <c r="AB39" s="6">
        <v>0.63184926899900618</v>
      </c>
      <c r="AC39" s="6">
        <v>3.1410862961177601E-2</v>
      </c>
      <c r="AD39" s="6">
        <v>1.095135</v>
      </c>
      <c r="AE39" s="60"/>
      <c r="AF39" s="26">
        <v>52193.768743711786</v>
      </c>
      <c r="AG39" s="26">
        <v>6441.3</v>
      </c>
      <c r="AH39" s="26">
        <v>141735.03535352822</v>
      </c>
      <c r="AI39" s="26">
        <v>6450.7244622412354</v>
      </c>
      <c r="AJ39" s="26" t="s">
        <v>433</v>
      </c>
      <c r="AK39" s="26" t="s">
        <v>431</v>
      </c>
      <c r="AL39" s="49" t="s">
        <v>49</v>
      </c>
    </row>
    <row r="40" spans="1:38" s="2" customFormat="1" ht="26.25" customHeight="1" thickBot="1" x14ac:dyDescent="0.25">
      <c r="A40" s="70" t="s">
        <v>70</v>
      </c>
      <c r="B40" s="70" t="s">
        <v>105</v>
      </c>
      <c r="C40" s="71" t="s">
        <v>391</v>
      </c>
      <c r="D40" s="72"/>
      <c r="E40" s="6">
        <v>6.6359997000000004E-2</v>
      </c>
      <c r="F40" s="6">
        <v>5.4549359989999999</v>
      </c>
      <c r="G40" s="6">
        <v>4.8000002E-2</v>
      </c>
      <c r="H40" s="6">
        <v>7.2000000000000002E-5</v>
      </c>
      <c r="I40" s="6">
        <v>9.0287997999999994E-2</v>
      </c>
      <c r="J40" s="6">
        <v>9.0287997999999994E-2</v>
      </c>
      <c r="K40" s="6">
        <v>9.0287997999999994E-2</v>
      </c>
      <c r="L40" s="6">
        <v>4.5120009999999999E-3</v>
      </c>
      <c r="M40" s="6">
        <v>14.899032</v>
      </c>
      <c r="N40" s="6">
        <v>0.119999999</v>
      </c>
      <c r="O40" s="6">
        <v>2.4000000000000001E-4</v>
      </c>
      <c r="P40" s="6" t="s">
        <v>432</v>
      </c>
      <c r="Q40" s="6" t="s">
        <v>432</v>
      </c>
      <c r="R40" s="6">
        <v>1.199997E-3</v>
      </c>
      <c r="S40" s="6">
        <v>4.0800000000000003E-2</v>
      </c>
      <c r="T40" s="6">
        <v>1.6799969999999999E-3</v>
      </c>
      <c r="U40" s="6">
        <v>2.4000000000000001E-4</v>
      </c>
      <c r="V40" s="6">
        <v>2.4000006000000001E-2</v>
      </c>
      <c r="W40" s="6" t="s">
        <v>432</v>
      </c>
      <c r="X40" s="6">
        <v>9.6000000000000002E-4</v>
      </c>
      <c r="Y40" s="6">
        <v>9.6000000000000002E-4</v>
      </c>
      <c r="Z40" s="6">
        <v>8.2560000000000001E-4</v>
      </c>
      <c r="AA40" s="6">
        <v>1.896E-4</v>
      </c>
      <c r="AB40" s="6">
        <v>2.9351999999999998E-3</v>
      </c>
      <c r="AC40" s="6" t="s">
        <v>431</v>
      </c>
      <c r="AD40" s="6" t="s">
        <v>431</v>
      </c>
      <c r="AE40" s="60"/>
      <c r="AF40" s="26">
        <v>1010.64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18.432304623</v>
      </c>
      <c r="F41" s="6">
        <v>25.379707723999999</v>
      </c>
      <c r="G41" s="6">
        <v>9.3912390230000007</v>
      </c>
      <c r="H41" s="6">
        <v>5.2193085259999998</v>
      </c>
      <c r="I41" s="6">
        <v>34.020011183999998</v>
      </c>
      <c r="J41" s="6">
        <v>34.798410388999997</v>
      </c>
      <c r="K41" s="6">
        <v>36.328727780999998</v>
      </c>
      <c r="L41" s="6">
        <v>5.3743935690000004</v>
      </c>
      <c r="M41" s="6">
        <v>299.579138575</v>
      </c>
      <c r="N41" s="6">
        <v>2.7066665649999999</v>
      </c>
      <c r="O41" s="6">
        <v>0.99709324200000005</v>
      </c>
      <c r="P41" s="6">
        <v>8.6386126999999993E-2</v>
      </c>
      <c r="Q41" s="6">
        <v>4.9857436999999998E-2</v>
      </c>
      <c r="R41" s="6">
        <v>1.809852164</v>
      </c>
      <c r="S41" s="6">
        <v>0.56307454599999995</v>
      </c>
      <c r="T41" s="6">
        <v>0.217836477</v>
      </c>
      <c r="U41" s="6">
        <v>4.6394675000000003E-2</v>
      </c>
      <c r="V41" s="6">
        <v>39.891472684</v>
      </c>
      <c r="W41" s="6">
        <v>40.876653403789092</v>
      </c>
      <c r="X41" s="6">
        <v>9.3659536601935152</v>
      </c>
      <c r="Y41" s="6">
        <v>8.6410158731079925</v>
      </c>
      <c r="Z41" s="6">
        <v>3.2844633841093351</v>
      </c>
      <c r="AA41" s="6">
        <v>5.2675486299287133</v>
      </c>
      <c r="AB41" s="6">
        <v>26.558981547339556</v>
      </c>
      <c r="AC41" s="6">
        <v>0.38169999999999998</v>
      </c>
      <c r="AD41" s="6">
        <v>0.56127499999999997</v>
      </c>
      <c r="AE41" s="60"/>
      <c r="AF41" s="26">
        <v>112939.1272</v>
      </c>
      <c r="AG41" s="26">
        <v>3276.72</v>
      </c>
      <c r="AH41" s="26">
        <v>115004.04748932912</v>
      </c>
      <c r="AI41" s="26">
        <v>75934.869461081995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20.104876466</v>
      </c>
      <c r="F43" s="6">
        <v>1.4921839109999999</v>
      </c>
      <c r="G43" s="6">
        <v>1.0548138840000001</v>
      </c>
      <c r="H43" s="6" t="s">
        <v>432</v>
      </c>
      <c r="I43" s="6">
        <v>0.90821446100000003</v>
      </c>
      <c r="J43" s="6">
        <v>0.91586146199999996</v>
      </c>
      <c r="K43" s="6">
        <v>0.93055596100000004</v>
      </c>
      <c r="L43" s="6">
        <v>0.55688371000000003</v>
      </c>
      <c r="M43" s="6">
        <v>4.1774019869999997</v>
      </c>
      <c r="N43" s="6">
        <v>8.1238238000000004E-2</v>
      </c>
      <c r="O43" s="6">
        <v>3.6916262999999998E-2</v>
      </c>
      <c r="P43" s="6">
        <v>4.7191289999999999E-3</v>
      </c>
      <c r="Q43" s="6">
        <v>2.9912609999999998E-3</v>
      </c>
      <c r="R43" s="6">
        <v>6.9021694999999994E-2</v>
      </c>
      <c r="S43" s="6">
        <v>2.3147905999999999E-2</v>
      </c>
      <c r="T43" s="6">
        <v>4.6029202999999998E-2</v>
      </c>
      <c r="U43" s="6">
        <v>6.4159280000000004E-3</v>
      </c>
      <c r="V43" s="6">
        <v>2.644396065</v>
      </c>
      <c r="W43" s="6">
        <v>0.3086148229818777</v>
      </c>
      <c r="X43" s="6">
        <v>2.8435274007511589E-2</v>
      </c>
      <c r="Y43" s="6">
        <v>4.582754040569683E-2</v>
      </c>
      <c r="Z43" s="6">
        <v>1.4338708540356611E-2</v>
      </c>
      <c r="AA43" s="6">
        <v>1.151552879178537E-2</v>
      </c>
      <c r="AB43" s="6">
        <v>0.1001170517453504</v>
      </c>
      <c r="AC43" s="6">
        <v>1.8773000000000001E-2</v>
      </c>
      <c r="AD43" s="6">
        <v>3.4236999999999997E-2</v>
      </c>
      <c r="AE43" s="60"/>
      <c r="AF43" s="26">
        <v>22906.532707802053</v>
      </c>
      <c r="AG43" s="26" t="s">
        <v>433</v>
      </c>
      <c r="AH43" s="26">
        <v>6362.2911963882616</v>
      </c>
      <c r="AI43" s="26">
        <v>2886.0000000127561</v>
      </c>
      <c r="AJ43" s="26" t="s">
        <v>433</v>
      </c>
      <c r="AK43" s="26" t="s">
        <v>431</v>
      </c>
      <c r="AL43" s="49" t="s">
        <v>49</v>
      </c>
    </row>
    <row r="44" spans="1:38" s="2" customFormat="1" ht="26.25" customHeight="1" thickBot="1" x14ac:dyDescent="0.25">
      <c r="A44" s="70" t="s">
        <v>70</v>
      </c>
      <c r="B44" s="70" t="s">
        <v>111</v>
      </c>
      <c r="C44" s="71" t="s">
        <v>112</v>
      </c>
      <c r="D44" s="72"/>
      <c r="E44" s="6">
        <v>44.775093908000002</v>
      </c>
      <c r="F44" s="6">
        <v>4.8832249970000001</v>
      </c>
      <c r="G44" s="6">
        <v>6.6734079000000002E-2</v>
      </c>
      <c r="H44" s="6">
        <v>2.1399321999999998E-2</v>
      </c>
      <c r="I44" s="6">
        <v>1.868301363</v>
      </c>
      <c r="J44" s="6">
        <v>1.868301363</v>
      </c>
      <c r="K44" s="6">
        <v>1.868301363</v>
      </c>
      <c r="L44" s="6">
        <v>1.1636622999999999</v>
      </c>
      <c r="M44" s="6">
        <v>24.904926357000001</v>
      </c>
      <c r="N44" s="6" t="s">
        <v>432</v>
      </c>
      <c r="O44" s="6">
        <v>2.6888492E-2</v>
      </c>
      <c r="P44" s="6" t="s">
        <v>432</v>
      </c>
      <c r="Q44" s="6" t="s">
        <v>432</v>
      </c>
      <c r="R44" s="6">
        <v>0.13444241400000001</v>
      </c>
      <c r="S44" s="6">
        <v>4.5710416049999996</v>
      </c>
      <c r="T44" s="6">
        <v>0.188219361</v>
      </c>
      <c r="U44" s="6">
        <v>2.6888492E-2</v>
      </c>
      <c r="V44" s="6">
        <v>2.6888480129999999</v>
      </c>
      <c r="W44" s="6" t="s">
        <v>432</v>
      </c>
      <c r="X44" s="6">
        <v>8.0730880000000005E-2</v>
      </c>
      <c r="Y44" s="6">
        <v>0.13437695999999999</v>
      </c>
      <c r="Z44" s="6">
        <v>9.2496371199999997E-2</v>
      </c>
      <c r="AA44" s="6">
        <v>2.1241899200000001E-2</v>
      </c>
      <c r="AB44" s="6">
        <v>0.3288461104</v>
      </c>
      <c r="AC44" s="6" t="s">
        <v>431</v>
      </c>
      <c r="AD44" s="6" t="s">
        <v>431</v>
      </c>
      <c r="AE44" s="60"/>
      <c r="AF44" s="26">
        <v>115882.87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20.466191765000001</v>
      </c>
      <c r="F45" s="6">
        <v>0.95624423700000005</v>
      </c>
      <c r="G45" s="6">
        <v>0.68303159999999996</v>
      </c>
      <c r="H45" s="6">
        <v>2.3906069999999999E-3</v>
      </c>
      <c r="I45" s="6">
        <v>0.443970535</v>
      </c>
      <c r="J45" s="6">
        <v>0.51227369300000003</v>
      </c>
      <c r="K45" s="6">
        <v>0.51227369300000003</v>
      </c>
      <c r="L45" s="6">
        <v>0.13763087099999999</v>
      </c>
      <c r="M45" s="6">
        <v>2.527216911</v>
      </c>
      <c r="N45" s="6">
        <v>4.4397053999999998E-2</v>
      </c>
      <c r="O45" s="6">
        <v>3.4151569999999998E-3</v>
      </c>
      <c r="P45" s="6">
        <v>1.024547E-2</v>
      </c>
      <c r="Q45" s="6">
        <v>1.3660629000000001E-2</v>
      </c>
      <c r="R45" s="6">
        <v>1.7075791E-2</v>
      </c>
      <c r="S45" s="6">
        <v>6.8303159000000002E-2</v>
      </c>
      <c r="T45" s="6">
        <v>0.34151579799999998</v>
      </c>
      <c r="U45" s="6">
        <v>3.4151569999999998E-3</v>
      </c>
      <c r="V45" s="6">
        <v>0.40981896099999998</v>
      </c>
      <c r="W45" s="6">
        <v>4.4397053856999998E-2</v>
      </c>
      <c r="X45" s="6">
        <v>6.830315978E-4</v>
      </c>
      <c r="Y45" s="6">
        <v>3.4151579890000002E-3</v>
      </c>
      <c r="Z45" s="6">
        <v>3.4151579890000002E-3</v>
      </c>
      <c r="AA45" s="6">
        <v>3.415157989E-4</v>
      </c>
      <c r="AB45" s="6">
        <v>7.8548633747000003E-3</v>
      </c>
      <c r="AC45" s="6">
        <v>2.7320000000000001E-2</v>
      </c>
      <c r="AD45" s="6">
        <v>1.2977000000000001E-2</v>
      </c>
      <c r="AE45" s="60"/>
      <c r="AF45" s="26">
        <v>14719.33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3.1951319150000002</v>
      </c>
      <c r="F47" s="6">
        <v>0.101167308</v>
      </c>
      <c r="G47" s="6">
        <v>0.14949225799999999</v>
      </c>
      <c r="H47" s="6">
        <v>1.070098E-3</v>
      </c>
      <c r="I47" s="6">
        <v>5.0900514000000001E-2</v>
      </c>
      <c r="J47" s="6">
        <v>5.6397985999999997E-2</v>
      </c>
      <c r="K47" s="6">
        <v>6.0469791000000002E-2</v>
      </c>
      <c r="L47" s="6">
        <v>1.9417871E-2</v>
      </c>
      <c r="M47" s="6">
        <v>0.90801974500000004</v>
      </c>
      <c r="N47" s="6">
        <v>0.135253558</v>
      </c>
      <c r="O47" s="6">
        <v>4.4768100000000001E-4</v>
      </c>
      <c r="P47" s="6">
        <v>1.073004E-3</v>
      </c>
      <c r="Q47" s="6">
        <v>1.065828E-3</v>
      </c>
      <c r="R47" s="6">
        <v>5.1311059999999999E-3</v>
      </c>
      <c r="S47" s="6">
        <v>7.4177516999999998E-2</v>
      </c>
      <c r="T47" s="6">
        <v>2.6388208E-2</v>
      </c>
      <c r="U47" s="6">
        <v>4.7433300000000001E-4</v>
      </c>
      <c r="V47" s="6">
        <v>6.6875941999999994E-2</v>
      </c>
      <c r="W47" s="6">
        <v>1.23945375E-2</v>
      </c>
      <c r="X47" s="6">
        <v>4.4938711306517472E-4</v>
      </c>
      <c r="Y47" s="6">
        <v>7.9835805081897532E-4</v>
      </c>
      <c r="Z47" s="6">
        <v>7.2165322596550396E-4</v>
      </c>
      <c r="AA47" s="6">
        <v>8.406355438751267E-3</v>
      </c>
      <c r="AB47" s="6">
        <v>1.03757538277E-2</v>
      </c>
      <c r="AC47" s="6">
        <v>1.9919999999999998E-3</v>
      </c>
      <c r="AD47" s="6">
        <v>2.7880000000000001E-3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1.2284615999999999E-3</v>
      </c>
      <c r="F49" s="6">
        <v>1.05101698E-2</v>
      </c>
      <c r="G49" s="6">
        <v>1.0919662000000001E-3</v>
      </c>
      <c r="H49" s="6">
        <v>5.0503418000000001E-3</v>
      </c>
      <c r="I49" s="6">
        <v>8.5855805600000001E-2</v>
      </c>
      <c r="J49" s="6">
        <v>0.204061096</v>
      </c>
      <c r="K49" s="6">
        <v>0.47391312679999997</v>
      </c>
      <c r="L49" s="6" t="s">
        <v>432</v>
      </c>
      <c r="M49" s="6">
        <v>0.62801679040000002</v>
      </c>
      <c r="N49" s="6" t="s">
        <v>432</v>
      </c>
      <c r="O49" s="6" t="s">
        <v>432</v>
      </c>
      <c r="P49" s="6" t="s">
        <v>432</v>
      </c>
      <c r="Q49" s="6" t="s">
        <v>432</v>
      </c>
      <c r="R49" s="6" t="s">
        <v>432</v>
      </c>
      <c r="S49" s="6" t="s">
        <v>432</v>
      </c>
      <c r="T49" s="6" t="s">
        <v>432</v>
      </c>
      <c r="U49" s="6" t="s">
        <v>432</v>
      </c>
      <c r="V49" s="6" t="s">
        <v>432</v>
      </c>
      <c r="W49" s="6" t="s">
        <v>431</v>
      </c>
      <c r="X49" s="6">
        <v>0.61969055200199996</v>
      </c>
      <c r="Y49" s="6" t="s">
        <v>432</v>
      </c>
      <c r="Z49" s="6" t="s">
        <v>432</v>
      </c>
      <c r="AA49" s="6" t="s">
        <v>432</v>
      </c>
      <c r="AB49" s="6">
        <v>0.61969055200199996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0.59410483749051002</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3.8612819809999999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4.9393799999999999</v>
      </c>
      <c r="AL53" s="49" t="s">
        <v>135</v>
      </c>
    </row>
    <row r="54" spans="1:38" s="2" customFormat="1" ht="37.5" customHeight="1" thickBot="1" x14ac:dyDescent="0.25">
      <c r="A54" s="70" t="s">
        <v>119</v>
      </c>
      <c r="B54" s="74" t="s">
        <v>136</v>
      </c>
      <c r="C54" s="76" t="s">
        <v>137</v>
      </c>
      <c r="D54" s="73"/>
      <c r="E54" s="6" t="s">
        <v>431</v>
      </c>
      <c r="F54" s="6">
        <v>1.2957867290320217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9.1053471375539402E-3</v>
      </c>
      <c r="AL54" s="49" t="s">
        <v>419</v>
      </c>
    </row>
    <row r="55" spans="1:38" s="2" customFormat="1" ht="26.25" customHeight="1" thickBot="1" x14ac:dyDescent="0.25">
      <c r="A55" s="70" t="s">
        <v>119</v>
      </c>
      <c r="B55" s="74" t="s">
        <v>138</v>
      </c>
      <c r="C55" s="76" t="s">
        <v>139</v>
      </c>
      <c r="D55" s="73"/>
      <c r="E55" s="6">
        <v>3.6035646940265589</v>
      </c>
      <c r="F55" s="6">
        <v>0.45256525312517415</v>
      </c>
      <c r="G55" s="6">
        <v>3.1422651021573045</v>
      </c>
      <c r="H55" s="6" t="s">
        <v>432</v>
      </c>
      <c r="I55" s="6">
        <v>2.0025229113E-2</v>
      </c>
      <c r="J55" s="6">
        <v>2.0025229113E-2</v>
      </c>
      <c r="K55" s="6">
        <v>2.0025229113E-2</v>
      </c>
      <c r="L55" s="6">
        <v>5.0066072800000001E-4</v>
      </c>
      <c r="M55" s="6">
        <v>0.99871005854014017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5323.05</v>
      </c>
      <c r="AG55" s="26" t="s">
        <v>431</v>
      </c>
      <c r="AH55" s="26">
        <v>122.88586134269029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0.74613941926600003</v>
      </c>
      <c r="J59" s="6">
        <v>0.84947406034600004</v>
      </c>
      <c r="K59" s="6">
        <v>0.97155171591400002</v>
      </c>
      <c r="L59" s="6">
        <v>1.5526011798664E-3</v>
      </c>
      <c r="M59" s="6" t="s">
        <v>432</v>
      </c>
      <c r="N59" s="6">
        <v>8.1018776068295999</v>
      </c>
      <c r="O59" s="6">
        <v>0.38406548142553998</v>
      </c>
      <c r="P59" s="6">
        <v>2.8347060000000002E-3</v>
      </c>
      <c r="Q59" s="6">
        <v>0.85582061211399996</v>
      </c>
      <c r="R59" s="6">
        <v>1.0686656283967799</v>
      </c>
      <c r="S59" s="6">
        <v>1.7929141923540001E-2</v>
      </c>
      <c r="T59" s="6">
        <v>1.34670468874984</v>
      </c>
      <c r="U59" s="6">
        <v>4.1371667096504403</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4690.6160460000001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0.91992578000000003</v>
      </c>
      <c r="J60" s="6">
        <v>9.1992577999999998</v>
      </c>
      <c r="K60" s="6">
        <v>18.766485912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183985.15599999999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0.21397823699999999</v>
      </c>
      <c r="J61" s="6">
        <v>2.1397823960000002</v>
      </c>
      <c r="K61" s="6">
        <v>4.269024001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26352000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2.8730647000000002E-2</v>
      </c>
      <c r="J62" s="6">
        <v>0.28730649200000002</v>
      </c>
      <c r="K62" s="6">
        <v>0.574612978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47884.415000000001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530.76800000000003</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716.20799999999997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10.216722240999999</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9.0707379240238399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0.21905586599999999</v>
      </c>
      <c r="J73" s="6">
        <v>0.31032914499999997</v>
      </c>
      <c r="K73" s="6">
        <v>0.36509311</v>
      </c>
      <c r="L73" s="6">
        <v>2.1905587000000001E-2</v>
      </c>
      <c r="M73" s="6" t="s">
        <v>431</v>
      </c>
      <c r="N73" s="6">
        <v>0.128248321</v>
      </c>
      <c r="O73" s="6">
        <v>3.895393E-3</v>
      </c>
      <c r="P73" s="6" t="s">
        <v>432</v>
      </c>
      <c r="Q73" s="6">
        <v>9.0892500000000001E-3</v>
      </c>
      <c r="R73" s="6">
        <v>2.4970470000000001E-3</v>
      </c>
      <c r="S73" s="6">
        <v>4.8942120000000002E-3</v>
      </c>
      <c r="T73" s="6">
        <v>1.1985819999999999E-3</v>
      </c>
      <c r="U73" s="6" t="s">
        <v>432</v>
      </c>
      <c r="V73" s="6">
        <v>0.62026641299999996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365.09311000000002</v>
      </c>
      <c r="AL73" s="49" t="s">
        <v>184</v>
      </c>
    </row>
    <row r="74" spans="1:38" s="2" customFormat="1" ht="26.25" customHeight="1" thickBot="1" x14ac:dyDescent="0.25">
      <c r="A74" s="70" t="s">
        <v>53</v>
      </c>
      <c r="B74" s="70" t="s">
        <v>185</v>
      </c>
      <c r="C74" s="71" t="s">
        <v>186</v>
      </c>
      <c r="D74" s="72"/>
      <c r="E74" s="6">
        <v>0.35552499999999998</v>
      </c>
      <c r="F74" s="6" t="s">
        <v>431</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431</v>
      </c>
      <c r="U74" s="6" t="s">
        <v>432</v>
      </c>
      <c r="V74" s="6" t="s">
        <v>431</v>
      </c>
      <c r="W74" s="6">
        <v>10.490830000000001</v>
      </c>
      <c r="X74" s="6">
        <v>1.11557909</v>
      </c>
      <c r="Y74" s="6">
        <v>1.10390974</v>
      </c>
      <c r="Z74" s="6">
        <v>1.10390974</v>
      </c>
      <c r="AA74" s="6">
        <v>0.13668567000000001</v>
      </c>
      <c r="AB74" s="6">
        <v>3.46008424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4.8700000000000002E-4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60.715042064999999</v>
      </c>
      <c r="G82" s="6" t="s">
        <v>431</v>
      </c>
      <c r="H82" s="6" t="s">
        <v>431</v>
      </c>
      <c r="I82" s="6" t="s">
        <v>432</v>
      </c>
      <c r="J82" s="6" t="s">
        <v>431</v>
      </c>
      <c r="K82" s="6" t="s">
        <v>431</v>
      </c>
      <c r="L82" s="6" t="s">
        <v>431</v>
      </c>
      <c r="M82" s="6" t="s">
        <v>431</v>
      </c>
      <c r="N82" s="6" t="s">
        <v>431</v>
      </c>
      <c r="O82" s="6" t="s">
        <v>431</v>
      </c>
      <c r="P82" s="6">
        <v>0.10842065300000001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0.53866667300000004</v>
      </c>
      <c r="G83" s="6" t="s">
        <v>432</v>
      </c>
      <c r="H83" s="6" t="s">
        <v>431</v>
      </c>
      <c r="I83" s="6">
        <v>3.2533336000000003E-2</v>
      </c>
      <c r="J83" s="6">
        <v>0.47466667499999998</v>
      </c>
      <c r="K83" s="6">
        <v>0.84800000799999997</v>
      </c>
      <c r="L83" s="6">
        <v>1.8544E-3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1.8403582000000002E-2</v>
      </c>
      <c r="G84" s="6" t="s">
        <v>431</v>
      </c>
      <c r="H84" s="6" t="s">
        <v>431</v>
      </c>
      <c r="I84" s="6">
        <v>1.1325277E-2</v>
      </c>
      <c r="J84" s="6">
        <v>5.66264E-2</v>
      </c>
      <c r="K84" s="6">
        <v>0.2265056</v>
      </c>
      <c r="L84" s="6">
        <v>1.471E-6</v>
      </c>
      <c r="M84" s="6">
        <v>1.344877E-3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141566</v>
      </c>
      <c r="AL84" s="49" t="s">
        <v>412</v>
      </c>
    </row>
    <row r="85" spans="1:38" s="2" customFormat="1" ht="26.25" customHeight="1" thickBot="1" x14ac:dyDescent="0.25">
      <c r="A85" s="70" t="s">
        <v>208</v>
      </c>
      <c r="B85" s="76" t="s">
        <v>215</v>
      </c>
      <c r="C85" s="82" t="s">
        <v>403</v>
      </c>
      <c r="D85" s="72"/>
      <c r="E85" s="6" t="s">
        <v>431</v>
      </c>
      <c r="F85" s="6">
        <v>64.465665731578994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476.69</v>
      </c>
      <c r="AL85" s="49" t="s">
        <v>216</v>
      </c>
    </row>
    <row r="86" spans="1:38" s="2" customFormat="1" ht="26.25" customHeight="1" thickBot="1" x14ac:dyDescent="0.25">
      <c r="A86" s="70" t="s">
        <v>208</v>
      </c>
      <c r="B86" s="76" t="s">
        <v>217</v>
      </c>
      <c r="C86" s="80" t="s">
        <v>218</v>
      </c>
      <c r="D86" s="72"/>
      <c r="E86" s="6" t="s">
        <v>431</v>
      </c>
      <c r="F86" s="6">
        <v>22.668391122700001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0.19807746300000001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0.28735948</v>
      </c>
      <c r="AL87" s="49" t="s">
        <v>219</v>
      </c>
    </row>
    <row r="88" spans="1:38" s="2" customFormat="1" ht="26.25" customHeight="1" thickBot="1" x14ac:dyDescent="0.25">
      <c r="A88" s="70" t="s">
        <v>208</v>
      </c>
      <c r="B88" s="76" t="s">
        <v>222</v>
      </c>
      <c r="C88" s="80" t="s">
        <v>223</v>
      </c>
      <c r="D88" s="72"/>
      <c r="E88" s="6" t="s">
        <v>432</v>
      </c>
      <c r="F88" s="6">
        <v>66.802312076000007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14.333555035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17.172583125378999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5.0749965000000002E-4</v>
      </c>
      <c r="Y90" s="6">
        <v>2.5616648999999999E-4</v>
      </c>
      <c r="Z90" s="6">
        <v>2.5616648999999999E-4</v>
      </c>
      <c r="AA90" s="6">
        <v>2.5616648999999999E-4</v>
      </c>
      <c r="AB90" s="6">
        <v>1.2759991200000001E-3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0.13980206100000001</v>
      </c>
      <c r="F91" s="6">
        <v>0.3728494</v>
      </c>
      <c r="G91" s="6">
        <v>1.3230619000000001E-2</v>
      </c>
      <c r="H91" s="6">
        <v>0.31969524700000002</v>
      </c>
      <c r="I91" s="6">
        <v>2.3074941419999999</v>
      </c>
      <c r="J91" s="6">
        <v>2.5176945210000001</v>
      </c>
      <c r="K91" s="6">
        <v>2.5611102350000001</v>
      </c>
      <c r="L91" s="6">
        <v>0.93597524899999995</v>
      </c>
      <c r="M91" s="6">
        <v>4.2759526489999997</v>
      </c>
      <c r="N91" s="6">
        <v>3.4347039999999998E-3</v>
      </c>
      <c r="O91" s="6">
        <v>0.41599548800000002</v>
      </c>
      <c r="P91" s="6">
        <v>2.4999999999999999E-7</v>
      </c>
      <c r="Q91" s="6">
        <v>5.8289999999999996E-6</v>
      </c>
      <c r="R91" s="6">
        <v>6.8342000000000004E-5</v>
      </c>
      <c r="S91" s="6">
        <v>0.41793416999999999</v>
      </c>
      <c r="T91" s="6">
        <v>0.20812592999999999</v>
      </c>
      <c r="U91" s="6" t="s">
        <v>432</v>
      </c>
      <c r="V91" s="6">
        <v>0.209133562</v>
      </c>
      <c r="W91" s="6">
        <v>7.7035000000000003E-3</v>
      </c>
      <c r="X91" s="6">
        <v>8.5508849999999994E-3</v>
      </c>
      <c r="Y91" s="6">
        <v>3.466575E-3</v>
      </c>
      <c r="Z91" s="6">
        <v>3.466575E-3</v>
      </c>
      <c r="AA91" s="6">
        <v>3.466575E-3</v>
      </c>
      <c r="AB91" s="6">
        <v>1.895061E-2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21.512336741999999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10053.588622249999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0.366116618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2833.7910000000002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0.14705000100000001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0.83476408599999996</v>
      </c>
      <c r="F99" s="6">
        <v>22.652751603999999</v>
      </c>
      <c r="G99" s="6" t="s">
        <v>431</v>
      </c>
      <c r="H99" s="6">
        <v>29.615576075</v>
      </c>
      <c r="I99" s="6">
        <v>0.33658539999999998</v>
      </c>
      <c r="J99" s="6">
        <v>0.51719219999999999</v>
      </c>
      <c r="K99" s="6">
        <v>1.1328971999999999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820.94</v>
      </c>
      <c r="AL99" s="49" t="s">
        <v>245</v>
      </c>
    </row>
    <row r="100" spans="1:38" s="2" customFormat="1" ht="26.25" customHeight="1" thickBot="1" x14ac:dyDescent="0.25">
      <c r="A100" s="70" t="s">
        <v>243</v>
      </c>
      <c r="B100" s="70" t="s">
        <v>246</v>
      </c>
      <c r="C100" s="71" t="s">
        <v>408</v>
      </c>
      <c r="D100" s="84"/>
      <c r="E100" s="6">
        <v>1.3244974270000001</v>
      </c>
      <c r="F100" s="6">
        <v>17.200670232</v>
      </c>
      <c r="G100" s="6" t="s">
        <v>431</v>
      </c>
      <c r="H100" s="6">
        <v>38.143598912000002</v>
      </c>
      <c r="I100" s="6">
        <v>0.37211184000000003</v>
      </c>
      <c r="J100" s="6">
        <v>0.55816776000000001</v>
      </c>
      <c r="K100" s="6">
        <v>1.21969992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5796.7190020672879</v>
      </c>
      <c r="AL100" s="49" t="s">
        <v>245</v>
      </c>
    </row>
    <row r="101" spans="1:38" s="2" customFormat="1" ht="26.25" customHeight="1" thickBot="1" x14ac:dyDescent="0.25">
      <c r="A101" s="70" t="s">
        <v>243</v>
      </c>
      <c r="B101" s="70" t="s">
        <v>247</v>
      </c>
      <c r="C101" s="71" t="s">
        <v>248</v>
      </c>
      <c r="D101" s="84"/>
      <c r="E101" s="6">
        <v>0.32780899299999999</v>
      </c>
      <c r="F101" s="6">
        <v>1.275137781</v>
      </c>
      <c r="G101" s="6" t="s">
        <v>431</v>
      </c>
      <c r="H101" s="6">
        <v>8.7960191230000007</v>
      </c>
      <c r="I101" s="6">
        <v>8.8829420000000006E-2</v>
      </c>
      <c r="J101" s="6">
        <v>0.26648825999999998</v>
      </c>
      <c r="K101" s="6">
        <v>0.62180594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15852.53</v>
      </c>
      <c r="AL101" s="49" t="s">
        <v>245</v>
      </c>
    </row>
    <row r="102" spans="1:38" s="2" customFormat="1" ht="26.25" customHeight="1" thickBot="1" x14ac:dyDescent="0.25">
      <c r="A102" s="70" t="s">
        <v>243</v>
      </c>
      <c r="B102" s="70" t="s">
        <v>249</v>
      </c>
      <c r="C102" s="71" t="s">
        <v>386</v>
      </c>
      <c r="D102" s="84"/>
      <c r="E102" s="6">
        <v>0.38172669599999998</v>
      </c>
      <c r="F102" s="6">
        <v>14.003175176999999</v>
      </c>
      <c r="G102" s="6" t="s">
        <v>431</v>
      </c>
      <c r="H102" s="6">
        <v>73.054109307000004</v>
      </c>
      <c r="I102" s="6">
        <v>0.18576130800000001</v>
      </c>
      <c r="J102" s="6">
        <v>4.1823463500000004</v>
      </c>
      <c r="K102" s="6">
        <v>29.794727129999998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30474.471000000001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0.224692476</v>
      </c>
      <c r="F104" s="6">
        <v>0.70128418199999998</v>
      </c>
      <c r="G104" s="6" t="s">
        <v>431</v>
      </c>
      <c r="H104" s="6">
        <v>5.4301578030000002</v>
      </c>
      <c r="I104" s="6">
        <v>3.5492120000000002E-2</v>
      </c>
      <c r="J104" s="6">
        <v>0.10647636000000001</v>
      </c>
      <c r="K104" s="6">
        <v>0.24844484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2764.7840000000001</v>
      </c>
      <c r="AL104" s="49" t="s">
        <v>245</v>
      </c>
    </row>
    <row r="105" spans="1:38" s="2" customFormat="1" ht="26.25" customHeight="1" thickBot="1" x14ac:dyDescent="0.25">
      <c r="A105" s="70" t="s">
        <v>243</v>
      </c>
      <c r="B105" s="70" t="s">
        <v>254</v>
      </c>
      <c r="C105" s="71" t="s">
        <v>255</v>
      </c>
      <c r="D105" s="84"/>
      <c r="E105" s="6">
        <v>0.19395505099999999</v>
      </c>
      <c r="F105" s="6">
        <v>1.133996024</v>
      </c>
      <c r="G105" s="6" t="s">
        <v>431</v>
      </c>
      <c r="H105" s="6">
        <v>5.1341455810000003</v>
      </c>
      <c r="I105" s="6">
        <v>3.5385495000000003E-2</v>
      </c>
      <c r="J105" s="6">
        <v>5.5605778000000002E-2</v>
      </c>
      <c r="K105" s="6">
        <v>0.12132169900000001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599.58100007486598</v>
      </c>
      <c r="AL105" s="49" t="s">
        <v>245</v>
      </c>
    </row>
    <row r="106" spans="1:38" s="2" customFormat="1" ht="26.25" customHeight="1" thickBot="1" x14ac:dyDescent="0.25">
      <c r="A106" s="70" t="s">
        <v>243</v>
      </c>
      <c r="B106" s="70" t="s">
        <v>256</v>
      </c>
      <c r="C106" s="71" t="s">
        <v>257</v>
      </c>
      <c r="D106" s="84"/>
      <c r="E106" s="6">
        <v>1.6828629999999999E-3</v>
      </c>
      <c r="F106" s="6">
        <v>5.9540528000000002E-2</v>
      </c>
      <c r="G106" s="6" t="s">
        <v>431</v>
      </c>
      <c r="H106" s="6">
        <v>6.7549946999999999E-2</v>
      </c>
      <c r="I106" s="6">
        <v>1.214705E-3</v>
      </c>
      <c r="J106" s="6">
        <v>1.9435310000000001E-3</v>
      </c>
      <c r="K106" s="6">
        <v>4.1299980000000002E-3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41.57</v>
      </c>
      <c r="AL106" s="49" t="s">
        <v>245</v>
      </c>
    </row>
    <row r="107" spans="1:38" s="2" customFormat="1" ht="26.25" customHeight="1" thickBot="1" x14ac:dyDescent="0.25">
      <c r="A107" s="70" t="s">
        <v>243</v>
      </c>
      <c r="B107" s="70" t="s">
        <v>258</v>
      </c>
      <c r="C107" s="71" t="s">
        <v>379</v>
      </c>
      <c r="D107" s="84"/>
      <c r="E107" s="6">
        <v>0.558842536</v>
      </c>
      <c r="F107" s="6">
        <v>1.9956055109999999</v>
      </c>
      <c r="G107" s="6" t="s">
        <v>431</v>
      </c>
      <c r="H107" s="6">
        <v>6.821855008</v>
      </c>
      <c r="I107" s="6">
        <v>0.14436479999999999</v>
      </c>
      <c r="J107" s="6">
        <v>1.9248639999999999</v>
      </c>
      <c r="K107" s="6">
        <v>9.1431039999999992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48121.599999999999</v>
      </c>
      <c r="AL107" s="49" t="s">
        <v>245</v>
      </c>
    </row>
    <row r="108" spans="1:38" s="2" customFormat="1" ht="26.25" customHeight="1" thickBot="1" x14ac:dyDescent="0.25">
      <c r="A108" s="70" t="s">
        <v>243</v>
      </c>
      <c r="B108" s="70" t="s">
        <v>259</v>
      </c>
      <c r="C108" s="71" t="s">
        <v>380</v>
      </c>
      <c r="D108" s="84"/>
      <c r="E108" s="6">
        <v>1.1095250590000001</v>
      </c>
      <c r="F108" s="6">
        <v>15.01546722</v>
      </c>
      <c r="G108" s="6" t="s">
        <v>431</v>
      </c>
      <c r="H108" s="6">
        <v>23.374465839999999</v>
      </c>
      <c r="I108" s="6">
        <v>0.173294106</v>
      </c>
      <c r="J108" s="6">
        <v>1.7329410599999999</v>
      </c>
      <c r="K108" s="6">
        <v>3.4658821199999998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86647.053</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0.49752507200000001</v>
      </c>
      <c r="F110" s="6">
        <v>4.0916688910000003</v>
      </c>
      <c r="G110" s="6" t="s">
        <v>431</v>
      </c>
      <c r="H110" s="6">
        <v>14.360328522</v>
      </c>
      <c r="I110" s="6">
        <v>0.43475037999999999</v>
      </c>
      <c r="J110" s="6">
        <v>2.3911270899999999</v>
      </c>
      <c r="K110" s="6">
        <v>2.3911270899999999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21737.519</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41.339759993000001</v>
      </c>
      <c r="F112" s="6" t="s">
        <v>431</v>
      </c>
      <c r="G112" s="6" t="s">
        <v>431</v>
      </c>
      <c r="H112" s="6">
        <v>78.701909619999995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1033494000</v>
      </c>
      <c r="AL112" s="49" t="s">
        <v>418</v>
      </c>
    </row>
    <row r="113" spans="1:38" s="2" customFormat="1" ht="26.25" customHeight="1" thickBot="1" x14ac:dyDescent="0.25">
      <c r="A113" s="70" t="s">
        <v>263</v>
      </c>
      <c r="B113" s="85" t="s">
        <v>266</v>
      </c>
      <c r="C113" s="86" t="s">
        <v>267</v>
      </c>
      <c r="D113" s="72"/>
      <c r="E113" s="6">
        <v>18.071524389</v>
      </c>
      <c r="F113" s="6">
        <v>74.811267907000001</v>
      </c>
      <c r="G113" s="6" t="s">
        <v>431</v>
      </c>
      <c r="H113" s="6">
        <v>132.347104468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0.90842627600000003</v>
      </c>
      <c r="F114" s="6" t="s">
        <v>431</v>
      </c>
      <c r="G114" s="6" t="s">
        <v>431</v>
      </c>
      <c r="H114" s="6">
        <v>2.9523853990000002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0.76094459999999997</v>
      </c>
      <c r="F115" s="6" t="s">
        <v>431</v>
      </c>
      <c r="G115" s="6" t="s">
        <v>431</v>
      </c>
      <c r="H115" s="6">
        <v>1.521889198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12.491289159000001</v>
      </c>
      <c r="F116" s="6">
        <v>1.456167926</v>
      </c>
      <c r="G116" s="6" t="s">
        <v>431</v>
      </c>
      <c r="H116" s="6">
        <v>36.327433866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1.0140223020000001</v>
      </c>
      <c r="J119" s="6">
        <v>26.364579822</v>
      </c>
      <c r="K119" s="6">
        <v>26.364579822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9.8995214760000003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11.084451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0.76654973900000001</v>
      </c>
      <c r="F123" s="6">
        <v>0.16664124699999999</v>
      </c>
      <c r="G123" s="6">
        <v>0.16664124699999999</v>
      </c>
      <c r="H123" s="6">
        <v>0.79987798399999999</v>
      </c>
      <c r="I123" s="6">
        <v>1.7997254709999999</v>
      </c>
      <c r="J123" s="6">
        <v>1.8997102180000001</v>
      </c>
      <c r="K123" s="6">
        <v>1.933038467</v>
      </c>
      <c r="L123" s="6">
        <v>0.16664124699999999</v>
      </c>
      <c r="M123" s="6">
        <v>22.229942377</v>
      </c>
      <c r="N123" s="6">
        <v>3.6661076000000001E-2</v>
      </c>
      <c r="O123" s="6">
        <v>0.29328859600000001</v>
      </c>
      <c r="P123" s="6">
        <v>4.6659552E-2</v>
      </c>
      <c r="Q123" s="6">
        <v>2.133008E-3</v>
      </c>
      <c r="R123" s="6">
        <v>2.6662598999999999E-2</v>
      </c>
      <c r="S123" s="6">
        <v>2.432962E-2</v>
      </c>
      <c r="T123" s="6">
        <v>1.7330689999999999E-2</v>
      </c>
      <c r="U123" s="6">
        <v>6.6656509999999999E-3</v>
      </c>
      <c r="V123" s="6">
        <v>0.18663819700000001</v>
      </c>
      <c r="W123" s="6">
        <v>0.16664124720166837</v>
      </c>
      <c r="X123" s="6">
        <v>0.13098002030051134</v>
      </c>
      <c r="Y123" s="6">
        <v>0.3656108963604604</v>
      </c>
      <c r="Z123" s="6">
        <v>0.15597620738076159</v>
      </c>
      <c r="AA123" s="6">
        <v>0.11198291811952114</v>
      </c>
      <c r="AB123" s="6">
        <v>0.76455004216125444</v>
      </c>
      <c r="AC123" s="6" t="s">
        <v>431</v>
      </c>
      <c r="AD123" s="6" t="s">
        <v>431</v>
      </c>
      <c r="AE123" s="60"/>
      <c r="AF123" s="26" t="s">
        <v>431</v>
      </c>
      <c r="AG123" s="26" t="s">
        <v>431</v>
      </c>
      <c r="AH123" s="26" t="s">
        <v>431</v>
      </c>
      <c r="AI123" s="26" t="s">
        <v>431</v>
      </c>
      <c r="AJ123" s="26" t="s">
        <v>431</v>
      </c>
      <c r="AK123" s="26">
        <v>24194.678606474248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4.0292825999999997E-2</v>
      </c>
      <c r="F125" s="6">
        <v>3.963941406</v>
      </c>
      <c r="G125" s="6" t="s">
        <v>431</v>
      </c>
      <c r="H125" s="6" t="s">
        <v>432</v>
      </c>
      <c r="I125" s="6">
        <v>1.7191193E-2</v>
      </c>
      <c r="J125" s="6">
        <v>1.9659138E-2</v>
      </c>
      <c r="K125" s="6">
        <v>2.2896665E-2</v>
      </c>
      <c r="L125" s="6" t="s">
        <v>431</v>
      </c>
      <c r="M125" s="6">
        <v>0.74414488099999998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13268.538954719599</v>
      </c>
      <c r="AL125" s="49" t="s">
        <v>425</v>
      </c>
    </row>
    <row r="126" spans="1:38" s="2" customFormat="1" ht="26.25" customHeight="1" thickBot="1" x14ac:dyDescent="0.25">
      <c r="A126" s="70" t="s">
        <v>288</v>
      </c>
      <c r="B126" s="70" t="s">
        <v>291</v>
      </c>
      <c r="C126" s="71" t="s">
        <v>292</v>
      </c>
      <c r="D126" s="72"/>
      <c r="E126" s="6" t="s">
        <v>432</v>
      </c>
      <c r="F126" s="6" t="s">
        <v>432</v>
      </c>
      <c r="G126" s="6" t="s">
        <v>432</v>
      </c>
      <c r="H126" s="6">
        <v>0.78056208000000005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3252.3420000000001</v>
      </c>
      <c r="AL126" s="49" t="s">
        <v>424</v>
      </c>
    </row>
    <row r="127" spans="1:38" s="2" customFormat="1" ht="26.25" customHeight="1" thickBot="1" x14ac:dyDescent="0.25">
      <c r="A127" s="70" t="s">
        <v>288</v>
      </c>
      <c r="B127" s="70" t="s">
        <v>293</v>
      </c>
      <c r="C127" s="71" t="s">
        <v>294</v>
      </c>
      <c r="D127" s="72"/>
      <c r="E127" s="6">
        <v>5.3681739999999999E-3</v>
      </c>
      <c r="F127" s="6" t="s">
        <v>432</v>
      </c>
      <c r="G127" s="6" t="s">
        <v>432</v>
      </c>
      <c r="H127" s="6">
        <v>0.42208123400000003</v>
      </c>
      <c r="I127" s="6">
        <v>2.2320299999999999E-3</v>
      </c>
      <c r="J127" s="6">
        <v>2.2320299999999999E-3</v>
      </c>
      <c r="K127" s="6">
        <v>2.2320299999999999E-3</v>
      </c>
      <c r="L127" s="6" t="s">
        <v>432</v>
      </c>
      <c r="M127" s="6">
        <v>9.9141722000000002E-2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15.348408488881001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5.3057970000000001E-3</v>
      </c>
      <c r="F132" s="6">
        <v>2.4958484199999999E-2</v>
      </c>
      <c r="G132" s="6">
        <v>0.14856239900000001</v>
      </c>
      <c r="H132" s="6" t="s">
        <v>432</v>
      </c>
      <c r="I132" s="6">
        <v>2.3345520000000002E-3</v>
      </c>
      <c r="J132" s="6">
        <v>8.7015089999999996E-3</v>
      </c>
      <c r="K132" s="6">
        <v>0.110360639</v>
      </c>
      <c r="L132" s="6">
        <v>8.1708820000000001E-5</v>
      </c>
      <c r="M132" s="6">
        <v>3.2895959000000002E-2</v>
      </c>
      <c r="N132" s="6">
        <v>0.106115997</v>
      </c>
      <c r="O132" s="6">
        <v>3.3957121999999999E-2</v>
      </c>
      <c r="P132" s="6">
        <v>4.881336E-3</v>
      </c>
      <c r="Q132" s="6">
        <v>9.9749069999999999E-3</v>
      </c>
      <c r="R132" s="6">
        <v>2.9712481999999998E-2</v>
      </c>
      <c r="S132" s="6">
        <v>8.4892802000000003E-2</v>
      </c>
      <c r="T132" s="6">
        <v>1.6978559000000001E-2</v>
      </c>
      <c r="U132" s="6">
        <v>3.18349E-4</v>
      </c>
      <c r="V132" s="6">
        <v>0.14007312</v>
      </c>
      <c r="W132" s="6">
        <v>9.8687880000000003</v>
      </c>
      <c r="X132" s="6">
        <v>2.705958E-5</v>
      </c>
      <c r="Y132" s="6">
        <v>3.7140599999999999E-6</v>
      </c>
      <c r="Z132" s="6">
        <v>3.2365379999999999E-5</v>
      </c>
      <c r="AA132" s="6">
        <v>5.3058000000000001E-6</v>
      </c>
      <c r="AB132" s="6">
        <v>6.844482E-5</v>
      </c>
      <c r="AC132" s="6">
        <v>9.9762040000000007E-3</v>
      </c>
      <c r="AD132" s="6">
        <v>9.5519400000000001E-3</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0.14545327599999999</v>
      </c>
      <c r="F133" s="6">
        <v>2.2919889999999999E-3</v>
      </c>
      <c r="G133" s="6">
        <v>1.9922687000000001E-2</v>
      </c>
      <c r="H133" s="6" t="s">
        <v>431</v>
      </c>
      <c r="I133" s="6">
        <v>6.1178539999999998E-3</v>
      </c>
      <c r="J133" s="6">
        <v>6.1178539999999998E-3</v>
      </c>
      <c r="K133" s="6">
        <v>6.7983970000000003E-3</v>
      </c>
      <c r="L133" s="6" t="s">
        <v>432</v>
      </c>
      <c r="M133" s="6" t="s">
        <v>434</v>
      </c>
      <c r="N133" s="6">
        <v>5.2945020000000004E-3</v>
      </c>
      <c r="O133" s="6">
        <v>8.8682500000000005E-4</v>
      </c>
      <c r="P133" s="6">
        <v>0.26269743000000001</v>
      </c>
      <c r="Q133" s="6">
        <v>2.399539E-3</v>
      </c>
      <c r="R133" s="6">
        <v>2.3907220000000001E-3</v>
      </c>
      <c r="S133" s="6">
        <v>2.1914949999999999E-3</v>
      </c>
      <c r="T133" s="6">
        <v>3.0554029999999999E-3</v>
      </c>
      <c r="U133" s="6">
        <v>3.487352E-3</v>
      </c>
      <c r="V133" s="6">
        <v>2.8230277000000002E-2</v>
      </c>
      <c r="W133" s="6">
        <v>4.760289E-3</v>
      </c>
      <c r="X133" s="6">
        <v>2.3272523999999998E-6</v>
      </c>
      <c r="Y133" s="6">
        <v>1.2711734699999999E-6</v>
      </c>
      <c r="Z133" s="6">
        <v>1.1354170800000001E-6</v>
      </c>
      <c r="AA133" s="6">
        <v>1.23238593E-6</v>
      </c>
      <c r="AB133" s="6">
        <v>5.9662288800000003E-6</v>
      </c>
      <c r="AC133" s="6">
        <v>2.6443999999999999E-2</v>
      </c>
      <c r="AD133" s="6">
        <v>7.2284000000000001E-2</v>
      </c>
      <c r="AE133" s="60"/>
      <c r="AF133" s="26" t="s">
        <v>431</v>
      </c>
      <c r="AG133" s="26" t="s">
        <v>431</v>
      </c>
      <c r="AH133" s="26" t="s">
        <v>431</v>
      </c>
      <c r="AI133" s="26" t="s">
        <v>431</v>
      </c>
      <c r="AJ133" s="26" t="s">
        <v>431</v>
      </c>
      <c r="AK133" s="26">
        <v>176307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65.806409588999998</v>
      </c>
      <c r="F135" s="6">
        <v>13.187657231999999</v>
      </c>
      <c r="G135" s="6">
        <v>2.5056548740000002</v>
      </c>
      <c r="H135" s="6" t="s">
        <v>432</v>
      </c>
      <c r="I135" s="6">
        <v>60.795099839000002</v>
      </c>
      <c r="J135" s="6">
        <v>64.487643864000006</v>
      </c>
      <c r="K135" s="6">
        <v>65.674533015999998</v>
      </c>
      <c r="L135" s="6">
        <v>33.984592685999999</v>
      </c>
      <c r="M135" s="6">
        <v>829.239886748</v>
      </c>
      <c r="N135" s="6">
        <v>8.8357303429999998</v>
      </c>
      <c r="O135" s="6">
        <v>0.92313600500000004</v>
      </c>
      <c r="P135" s="6" t="s">
        <v>432</v>
      </c>
      <c r="Q135" s="6">
        <v>0.52750628700000002</v>
      </c>
      <c r="R135" s="6">
        <v>0.131876574</v>
      </c>
      <c r="S135" s="6">
        <v>1.8462720130000001</v>
      </c>
      <c r="T135" s="6" t="s">
        <v>432</v>
      </c>
      <c r="U135" s="6">
        <v>0.39562971699999999</v>
      </c>
      <c r="V135" s="6">
        <v>238.037213036</v>
      </c>
      <c r="W135" s="6">
        <v>131.87657231974671</v>
      </c>
      <c r="X135" s="6">
        <v>7.3850954350012515E-2</v>
      </c>
      <c r="Y135" s="6">
        <v>0.13847053940627346</v>
      </c>
      <c r="Z135" s="6">
        <v>0.31386655598755314</v>
      </c>
      <c r="AA135" s="6" t="s">
        <v>432</v>
      </c>
      <c r="AB135" s="6">
        <v>0.52618804974383915</v>
      </c>
      <c r="AC135" s="6" t="s">
        <v>432</v>
      </c>
      <c r="AD135" s="6" t="s">
        <v>431</v>
      </c>
      <c r="AE135" s="60"/>
      <c r="AF135" s="26" t="s">
        <v>431</v>
      </c>
      <c r="AG135" s="26" t="s">
        <v>431</v>
      </c>
      <c r="AH135" s="26" t="s">
        <v>431</v>
      </c>
      <c r="AI135" s="26" t="s">
        <v>431</v>
      </c>
      <c r="AJ135" s="26" t="s">
        <v>431</v>
      </c>
      <c r="AK135" s="26">
        <v>9231.3692937515643</v>
      </c>
      <c r="AL135" s="49" t="s">
        <v>412</v>
      </c>
    </row>
    <row r="136" spans="1:38" s="2" customFormat="1" ht="26.25" customHeight="1" thickBot="1" x14ac:dyDescent="0.25">
      <c r="A136" s="70" t="s">
        <v>288</v>
      </c>
      <c r="B136" s="70" t="s">
        <v>313</v>
      </c>
      <c r="C136" s="71" t="s">
        <v>314</v>
      </c>
      <c r="D136" s="72"/>
      <c r="E136" s="6">
        <v>6.9006709999999997E-3</v>
      </c>
      <c r="F136" s="6">
        <v>7.4967977000000005E-2</v>
      </c>
      <c r="G136" s="6" t="s">
        <v>431</v>
      </c>
      <c r="H136" s="6" t="s">
        <v>432</v>
      </c>
      <c r="I136" s="6">
        <v>2.8664340000000002E-3</v>
      </c>
      <c r="J136" s="6">
        <v>2.8664340000000002E-3</v>
      </c>
      <c r="K136" s="6">
        <v>2.8664340000000002E-3</v>
      </c>
      <c r="L136" s="6" t="s">
        <v>432</v>
      </c>
      <c r="M136" s="6">
        <v>0.12739699099999999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1529.527499</v>
      </c>
      <c r="AL136" s="49" t="s">
        <v>416</v>
      </c>
    </row>
    <row r="137" spans="1:38" s="2" customFormat="1" ht="26.25" customHeight="1" thickBot="1" x14ac:dyDescent="0.25">
      <c r="A137" s="70" t="s">
        <v>288</v>
      </c>
      <c r="B137" s="70" t="s">
        <v>315</v>
      </c>
      <c r="C137" s="71" t="s">
        <v>316</v>
      </c>
      <c r="D137" s="72"/>
      <c r="E137" s="6">
        <v>3.0690330000000001E-3</v>
      </c>
      <c r="F137" s="6">
        <v>2.484879715047E-2</v>
      </c>
      <c r="G137" s="6" t="s">
        <v>431</v>
      </c>
      <c r="H137" s="6" t="s">
        <v>432</v>
      </c>
      <c r="I137" s="6">
        <v>1.276073E-3</v>
      </c>
      <c r="J137" s="6">
        <v>1.276073E-3</v>
      </c>
      <c r="K137" s="6">
        <v>1.276073E-3</v>
      </c>
      <c r="L137" s="6" t="s">
        <v>432</v>
      </c>
      <c r="M137" s="6">
        <v>5.6680179999999997E-2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5743.3196429999998</v>
      </c>
      <c r="AL137" s="49" t="s">
        <v>416</v>
      </c>
    </row>
    <row r="138" spans="1:38" s="2" customFormat="1" ht="26.25" customHeight="1" thickBot="1" x14ac:dyDescent="0.25">
      <c r="A138" s="74" t="s">
        <v>288</v>
      </c>
      <c r="B138" s="74" t="s">
        <v>317</v>
      </c>
      <c r="C138" s="76" t="s">
        <v>318</v>
      </c>
      <c r="D138" s="73"/>
      <c r="E138" s="6" t="s">
        <v>431</v>
      </c>
      <c r="F138" s="6" t="s">
        <v>432</v>
      </c>
      <c r="G138" s="6" t="s">
        <v>431</v>
      </c>
      <c r="H138" s="6">
        <v>2.6020956659999999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1.3871603E-2</v>
      </c>
      <c r="G139" s="6" t="s">
        <v>432</v>
      </c>
      <c r="H139" s="6">
        <v>1.6633489999999999E-3</v>
      </c>
      <c r="I139" s="6">
        <v>1.313397803</v>
      </c>
      <c r="J139" s="6">
        <v>1.313397803</v>
      </c>
      <c r="K139" s="6">
        <v>1.313397803</v>
      </c>
      <c r="L139" s="6" t="s">
        <v>433</v>
      </c>
      <c r="M139" s="6" t="s">
        <v>432</v>
      </c>
      <c r="N139" s="6">
        <v>3.7675579999999998E-3</v>
      </c>
      <c r="O139" s="6">
        <v>7.5552809999999996E-3</v>
      </c>
      <c r="P139" s="6">
        <v>7.5552809999999996E-3</v>
      </c>
      <c r="Q139" s="6">
        <v>1.1945918999999999E-2</v>
      </c>
      <c r="R139" s="6">
        <v>1.1397009E-2</v>
      </c>
      <c r="S139" s="6">
        <v>2.6668088999999999E-2</v>
      </c>
      <c r="T139" s="6" t="s">
        <v>432</v>
      </c>
      <c r="U139" s="6" t="s">
        <v>432</v>
      </c>
      <c r="V139" s="6" t="s">
        <v>432</v>
      </c>
      <c r="W139" s="6">
        <v>13.49943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871.43049166311039</v>
      </c>
      <c r="F141" s="20">
        <f t="shared" ref="F141:AD141" si="0">SUM(F14:F140)</f>
        <v>592.45795178097842</v>
      </c>
      <c r="G141" s="20">
        <f t="shared" si="0"/>
        <v>214.03372655378607</v>
      </c>
      <c r="H141" s="20">
        <f t="shared" si="0"/>
        <v>474.25445486809127</v>
      </c>
      <c r="I141" s="20">
        <f t="shared" si="0"/>
        <v>147.94807612859378</v>
      </c>
      <c r="J141" s="20">
        <f t="shared" si="0"/>
        <v>210.00451712696807</v>
      </c>
      <c r="K141" s="20">
        <f t="shared" si="0"/>
        <v>276.5975743375954</v>
      </c>
      <c r="L141" s="20">
        <f t="shared" si="0"/>
        <v>54.223773700445321</v>
      </c>
      <c r="M141" s="20">
        <f t="shared" si="0"/>
        <v>1880.6237311895636</v>
      </c>
      <c r="N141" s="20">
        <f t="shared" si="0"/>
        <v>96.025682063689189</v>
      </c>
      <c r="O141" s="20">
        <f t="shared" si="0"/>
        <v>7.7980219293598756</v>
      </c>
      <c r="P141" s="20">
        <f t="shared" si="0"/>
        <v>5.2860200996256737</v>
      </c>
      <c r="Q141" s="20">
        <f t="shared" si="0"/>
        <v>5.7578037656556056</v>
      </c>
      <c r="R141" s="20">
        <f>SUM(R14:R140)</f>
        <v>27.229927449716339</v>
      </c>
      <c r="S141" s="20">
        <f t="shared" si="0"/>
        <v>131.81893321101248</v>
      </c>
      <c r="T141" s="20">
        <f t="shared" si="0"/>
        <v>94.968237679085789</v>
      </c>
      <c r="U141" s="20">
        <f t="shared" si="0"/>
        <v>7.7081599656163933</v>
      </c>
      <c r="V141" s="20">
        <f t="shared" si="0"/>
        <v>429.07066895716628</v>
      </c>
      <c r="W141" s="20">
        <f t="shared" si="0"/>
        <v>293.85833334256904</v>
      </c>
      <c r="X141" s="20">
        <f t="shared" si="0"/>
        <v>13.033456805516652</v>
      </c>
      <c r="Y141" s="20">
        <f t="shared" si="0"/>
        <v>12.76314002187552</v>
      </c>
      <c r="Z141" s="20">
        <f t="shared" si="0"/>
        <v>6.1919587762829886</v>
      </c>
      <c r="AA141" s="20">
        <f t="shared" si="0"/>
        <v>6.5362371200261444</v>
      </c>
      <c r="AB141" s="20">
        <f t="shared" si="0"/>
        <v>47.595530646740812</v>
      </c>
      <c r="AC141" s="20">
        <f t="shared" si="0"/>
        <v>13.235363846503928</v>
      </c>
      <c r="AD141" s="20">
        <f t="shared" si="0"/>
        <v>29.744299657239036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871.43049166311039</v>
      </c>
      <c r="F152" s="14">
        <f t="shared" ref="F152:AD152" si="1">SUM(F$141, F$151, IF(AND(ISNUMBER(SEARCH($B$4,"AT|BE|CH|GB|IE|LT|LU|NL")),SUM(F$143:F$149)&gt;0),SUM(F$143:F$149)-SUM(F$27:F$33),0))</f>
        <v>592.45795178097842</v>
      </c>
      <c r="G152" s="14">
        <f t="shared" si="1"/>
        <v>214.03372655378607</v>
      </c>
      <c r="H152" s="14">
        <f t="shared" si="1"/>
        <v>474.25445486809127</v>
      </c>
      <c r="I152" s="14">
        <f t="shared" si="1"/>
        <v>147.94807612859378</v>
      </c>
      <c r="J152" s="14">
        <f t="shared" si="1"/>
        <v>210.00451712696807</v>
      </c>
      <c r="K152" s="14">
        <f t="shared" si="1"/>
        <v>276.5975743375954</v>
      </c>
      <c r="L152" s="14">
        <f t="shared" si="1"/>
        <v>54.223773700445321</v>
      </c>
      <c r="M152" s="14">
        <f t="shared" si="1"/>
        <v>1880.6237311895636</v>
      </c>
      <c r="N152" s="14">
        <f t="shared" si="1"/>
        <v>96.025682063689189</v>
      </c>
      <c r="O152" s="14">
        <f t="shared" si="1"/>
        <v>7.7980219293598756</v>
      </c>
      <c r="P152" s="14">
        <f t="shared" si="1"/>
        <v>5.2860200996256737</v>
      </c>
      <c r="Q152" s="14">
        <f t="shared" si="1"/>
        <v>5.7578037656556056</v>
      </c>
      <c r="R152" s="14">
        <f t="shared" si="1"/>
        <v>27.229927449716339</v>
      </c>
      <c r="S152" s="14">
        <f t="shared" si="1"/>
        <v>131.81893321101248</v>
      </c>
      <c r="T152" s="14">
        <f t="shared" si="1"/>
        <v>94.968237679085789</v>
      </c>
      <c r="U152" s="14">
        <f t="shared" si="1"/>
        <v>7.7081599656163933</v>
      </c>
      <c r="V152" s="14">
        <f t="shared" si="1"/>
        <v>429.07066895716628</v>
      </c>
      <c r="W152" s="14">
        <f t="shared" si="1"/>
        <v>293.85833334256904</v>
      </c>
      <c r="X152" s="14">
        <f t="shared" si="1"/>
        <v>13.033456805516652</v>
      </c>
      <c r="Y152" s="14">
        <f t="shared" si="1"/>
        <v>12.76314002187552</v>
      </c>
      <c r="Z152" s="14">
        <f t="shared" si="1"/>
        <v>6.1919587762829886</v>
      </c>
      <c r="AA152" s="14">
        <f t="shared" si="1"/>
        <v>6.5362371200261444</v>
      </c>
      <c r="AB152" s="14">
        <f t="shared" si="1"/>
        <v>47.595530646740812</v>
      </c>
      <c r="AC152" s="14">
        <f t="shared" si="1"/>
        <v>13.235363846503928</v>
      </c>
      <c r="AD152" s="14">
        <f t="shared" si="1"/>
        <v>29.744299657239036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871.43049166311039</v>
      </c>
      <c r="F154" s="14">
        <f>SUM(F$141, F$153, -1 * IF(OR($B$6=2005,$B$6&gt;=2020),SUM(F$99:F$122),0), IF(AND(ISNUMBER(SEARCH($B$4,"AT|BE|CH|GB|IE|LT|LU|NL")),SUM(F$143:F$149)&gt;0),SUM(F$143:F$149)-SUM(F$27:F$33),0))</f>
        <v>592.45795178097842</v>
      </c>
      <c r="G154" s="14">
        <f>SUM(G$141, G$153, IF(AND(ISNUMBER(SEARCH($B$4,"AT|BE|CH|GB|IE|LT|LU|NL")),SUM(G$143:G$149)&gt;0),SUM(G$143:G$149)-SUM(G$27:G$33),0))</f>
        <v>214.03372655378607</v>
      </c>
      <c r="H154" s="14">
        <f>SUM(H$141, H$153, IF(AND(ISNUMBER(SEARCH($B$4,"AT|BE|CH|GB|IE|LT|LU|NL")),SUM(H$143:H$149)&gt;0),SUM(H$143:H$149)-SUM(H$27:H$33),0))</f>
        <v>474.25445486809127</v>
      </c>
      <c r="I154" s="14">
        <f t="shared" ref="I154:AD154" si="2">SUM(I$141, I$153, IF(AND(ISNUMBER(SEARCH($B$4,"AT|BE|CH|GB|IE|LT|LU|NL")),SUM(I$143:I$149)&gt;0),SUM(I$143:I$149)-SUM(I$27:I$33),0))</f>
        <v>147.94807612859378</v>
      </c>
      <c r="J154" s="14">
        <f t="shared" si="2"/>
        <v>210.00451712696807</v>
      </c>
      <c r="K154" s="14">
        <f t="shared" si="2"/>
        <v>276.5975743375954</v>
      </c>
      <c r="L154" s="14">
        <f t="shared" si="2"/>
        <v>54.223773700445321</v>
      </c>
      <c r="M154" s="14">
        <f t="shared" si="2"/>
        <v>1880.6237311895636</v>
      </c>
      <c r="N154" s="14">
        <f t="shared" si="2"/>
        <v>96.025682063689189</v>
      </c>
      <c r="O154" s="14">
        <f t="shared" si="2"/>
        <v>7.7980219293598756</v>
      </c>
      <c r="P154" s="14">
        <f t="shared" si="2"/>
        <v>5.2860200996256737</v>
      </c>
      <c r="Q154" s="14">
        <f t="shared" si="2"/>
        <v>5.7578037656556056</v>
      </c>
      <c r="R154" s="14">
        <f t="shared" si="2"/>
        <v>27.229927449716339</v>
      </c>
      <c r="S154" s="14">
        <f t="shared" si="2"/>
        <v>131.81893321101248</v>
      </c>
      <c r="T154" s="14">
        <f t="shared" si="2"/>
        <v>94.968237679085789</v>
      </c>
      <c r="U154" s="14">
        <f t="shared" si="2"/>
        <v>7.7081599656163933</v>
      </c>
      <c r="V154" s="14">
        <f t="shared" si="2"/>
        <v>429.07066895716628</v>
      </c>
      <c r="W154" s="14">
        <f t="shared" si="2"/>
        <v>293.85833334256904</v>
      </c>
      <c r="X154" s="14">
        <f t="shared" si="2"/>
        <v>13.033456805516652</v>
      </c>
      <c r="Y154" s="14">
        <f t="shared" si="2"/>
        <v>12.76314002187552</v>
      </c>
      <c r="Z154" s="14">
        <f t="shared" si="2"/>
        <v>6.1919587762829886</v>
      </c>
      <c r="AA154" s="14">
        <f t="shared" si="2"/>
        <v>6.5362371200261444</v>
      </c>
      <c r="AB154" s="14">
        <f t="shared" si="2"/>
        <v>47.595530646740812</v>
      </c>
      <c r="AC154" s="14">
        <f t="shared" si="2"/>
        <v>13.235363846503928</v>
      </c>
      <c r="AD154" s="14">
        <f t="shared" si="2"/>
        <v>29.744299657239036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80.994494311844377</v>
      </c>
      <c r="F157" s="23">
        <v>1.2834041073954869</v>
      </c>
      <c r="G157" s="23">
        <v>4.4598508645190948</v>
      </c>
      <c r="H157" s="23" t="s">
        <v>432</v>
      </c>
      <c r="I157" s="23">
        <v>0.77410026717616509</v>
      </c>
      <c r="J157" s="23">
        <v>0.77410026717616509</v>
      </c>
      <c r="K157" s="23">
        <v>0.77410026717616509</v>
      </c>
      <c r="L157" s="23">
        <v>0.37155311528296509</v>
      </c>
      <c r="M157" s="23">
        <v>10.548006050280895</v>
      </c>
      <c r="N157" s="23">
        <v>0.44103854789872643</v>
      </c>
      <c r="O157" s="23">
        <v>2.7532217394342134E-4</v>
      </c>
      <c r="P157" s="23">
        <v>1.2159985584937888E-2</v>
      </c>
      <c r="Q157" s="23">
        <v>5.2765264741454383E-4</v>
      </c>
      <c r="R157" s="23">
        <v>6.4218499299532869E-2</v>
      </c>
      <c r="S157" s="23">
        <v>3.8990193452558768E-2</v>
      </c>
      <c r="T157" s="23">
        <v>5.288091108628729E-4</v>
      </c>
      <c r="U157" s="23">
        <v>5.2759482424212739E-4</v>
      </c>
      <c r="V157" s="23">
        <v>0.10092814176637986</v>
      </c>
      <c r="W157" s="23" t="s">
        <v>432</v>
      </c>
      <c r="X157" s="23">
        <v>1.1861483936648662E-5</v>
      </c>
      <c r="Y157" s="23">
        <v>2.1746053817382149E-5</v>
      </c>
      <c r="Z157" s="23">
        <v>7.413427477023847E-6</v>
      </c>
      <c r="AA157" s="23">
        <v>9.2431243334590452E-3</v>
      </c>
      <c r="AB157" s="23">
        <v>9.2841452986900993E-3</v>
      </c>
      <c r="AC157" s="23" t="s">
        <v>431</v>
      </c>
      <c r="AD157" s="23" t="s">
        <v>431</v>
      </c>
      <c r="AE157" s="63"/>
      <c r="AF157" s="23">
        <v>229363.75260930762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11.046149594563895</v>
      </c>
      <c r="F158" s="23">
        <v>0.35994833670261694</v>
      </c>
      <c r="G158" s="23">
        <v>0.62841555447185671</v>
      </c>
      <c r="H158" s="23" t="s">
        <v>432</v>
      </c>
      <c r="I158" s="23">
        <v>0.11193139086725365</v>
      </c>
      <c r="J158" s="23">
        <v>0.11193139086725365</v>
      </c>
      <c r="K158" s="23">
        <v>0.11193139086725365</v>
      </c>
      <c r="L158" s="23">
        <v>5.3634319335524934E-2</v>
      </c>
      <c r="M158" s="23">
        <v>5.1497880119167299</v>
      </c>
      <c r="N158" s="23">
        <v>2.3716300404301789</v>
      </c>
      <c r="O158" s="23">
        <v>3.9244516945054809E-5</v>
      </c>
      <c r="P158" s="23">
        <v>1.7328834619201362E-3</v>
      </c>
      <c r="Q158" s="23">
        <v>7.4958634673989656E-5</v>
      </c>
      <c r="R158" s="23">
        <v>9.0310989075729903E-3</v>
      </c>
      <c r="S158" s="23">
        <v>5.4852733785962608E-3</v>
      </c>
      <c r="T158" s="23">
        <v>8.1199181970759228E-5</v>
      </c>
      <c r="U158" s="23">
        <v>7.4646607309151173E-5</v>
      </c>
      <c r="V158" s="23">
        <v>1.4263805176035243E-2</v>
      </c>
      <c r="W158" s="23" t="s">
        <v>432</v>
      </c>
      <c r="X158" s="23">
        <v>5.6801356409799413E-5</v>
      </c>
      <c r="Y158" s="23">
        <v>1.04135819766308E-4</v>
      </c>
      <c r="Z158" s="23">
        <v>3.5500847835705704E-5</v>
      </c>
      <c r="AA158" s="23">
        <v>2.4074282523866217E-3</v>
      </c>
      <c r="AB158" s="23">
        <v>2.6038662763984348E-3</v>
      </c>
      <c r="AC158" s="23" t="s">
        <v>431</v>
      </c>
      <c r="AD158" s="23" t="s">
        <v>431</v>
      </c>
      <c r="AE158" s="63"/>
      <c r="AF158" s="23">
        <v>32318.514334425097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566.57198788699998</v>
      </c>
      <c r="F159" s="23">
        <v>19.447238548000001</v>
      </c>
      <c r="G159" s="23">
        <v>180.242170391</v>
      </c>
      <c r="H159" s="23">
        <v>5.0099597000000003E-2</v>
      </c>
      <c r="I159" s="23">
        <v>34.909119271999998</v>
      </c>
      <c r="J159" s="23">
        <v>38.587827795000003</v>
      </c>
      <c r="K159" s="23">
        <v>38.587827795000003</v>
      </c>
      <c r="L159" s="23">
        <v>4.5165629779999996</v>
      </c>
      <c r="M159" s="23">
        <v>52.962430447999999</v>
      </c>
      <c r="N159" s="23">
        <v>1.2267210770000001</v>
      </c>
      <c r="O159" s="23">
        <v>0.130830852</v>
      </c>
      <c r="P159" s="23">
        <v>0.15545255699999999</v>
      </c>
      <c r="Q159" s="23">
        <v>3.0122434060000001</v>
      </c>
      <c r="R159" s="23">
        <v>4.328274263</v>
      </c>
      <c r="S159" s="23">
        <v>1.431417041</v>
      </c>
      <c r="T159" s="23">
        <v>190.86308519599999</v>
      </c>
      <c r="U159" s="23">
        <v>0.24935085400000001</v>
      </c>
      <c r="V159" s="23">
        <v>8.5885022370000002</v>
      </c>
      <c r="W159" s="23">
        <v>2.9452610754799999</v>
      </c>
      <c r="X159" s="23">
        <v>3.2092170391999998E-2</v>
      </c>
      <c r="Y159" s="23">
        <v>0.19009085196</v>
      </c>
      <c r="Z159" s="23">
        <v>0.13083085195999999</v>
      </c>
      <c r="AA159" s="23">
        <v>5.4565085196E-2</v>
      </c>
      <c r="AB159" s="23">
        <v>0.40757895950799999</v>
      </c>
      <c r="AC159" s="23">
        <v>0.92812399999999995</v>
      </c>
      <c r="AD159" s="23">
        <v>3.424601</v>
      </c>
      <c r="AE159" s="63"/>
      <c r="AF159" s="23">
        <v>293062.772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1.535756943</v>
      </c>
      <c r="F163" s="25">
        <v>4.0690585329999998</v>
      </c>
      <c r="G163" s="25">
        <v>0.30659071599999999</v>
      </c>
      <c r="H163" s="25">
        <v>0.34417302599999999</v>
      </c>
      <c r="I163" s="25">
        <v>2.9871889920000001</v>
      </c>
      <c r="J163" s="25">
        <v>3.6510087659999999</v>
      </c>
      <c r="K163" s="25">
        <v>5.6424680929999997</v>
      </c>
      <c r="L163" s="25">
        <v>0.26884701300000002</v>
      </c>
      <c r="M163" s="25">
        <v>44.081858922000002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2022-03-02T11:36:09Z</dcterms:modified>
</cp:coreProperties>
</file>