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<sst xmlns="http://schemas.openxmlformats.org/spreadsheetml/2006/main" count="3875" uniqueCount="436">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</sst>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281.1094150750547</v>
      </c>
      <c r="F14" s="6">
        <v>1.2790240120032565</v>
      </c>
      <c r="G14" s="6">
        <v>933.54812119586325</v>
      </c>
      <c r="H14" s="6">
        <v>6.6786149999999997E-3</v>
      </c>
      <c r="I14" s="6">
        <v>9.720823986067014</v>
      </c>
      <c r="J14" s="6">
        <v>21.022063289635433</v>
      </c>
      <c r="K14" s="6">
        <v>32.415827684727368</v>
      </c>
      <c r="L14" s="6">
        <v>0.26206900831095692</v>
      </c>
      <c r="M14" s="6">
        <v>13.63119780532223</v>
      </c>
      <c r="N14" s="6">
        <v>6.4283248851938319</v>
      </c>
      <c r="O14" s="6">
        <v>3.9176766275230341</v>
      </c>
      <c r="P14" s="6">
        <v>5.2076831509653676</v>
      </c>
      <c r="Q14" s="6">
        <v>4.9199140275629967</v>
      </c>
      <c r="R14" s="6">
        <v>12.222242765883964</v>
      </c>
      <c r="S14" s="6">
        <v>9.5133264660881967</v>
      </c>
      <c r="T14" s="6">
        <v>131.65906974151244</v>
      </c>
      <c r="U14" s="6">
        <v>4.1663282404595972</v>
      </c>
      <c r="V14" s="6">
        <v>21.489631651335689</v>
      </c>
      <c r="W14" s="6">
        <v>4.3114880268931026</v>
      </c>
      <c r="X14" s="6">
        <v>2.6663856570213309E-3</v>
      </c>
      <c r="Y14" s="6">
        <v>2.9265478537231437E-2</v>
      </c>
      <c r="Z14" s="6">
        <v>2.1274882764706998E-2</v>
      </c>
      <c r="AA14" s="6">
        <v>3.2407063110549816E-3</v>
      </c>
      <c r="AB14" s="6">
        <v>5.6447454880142529E-2</v>
      </c>
      <c r="AC14" s="6">
        <v>0.12520451120000001</v>
      </c>
      <c r="AD14" s="6">
        <v>2.2089178829196002E-3</v>
      </c>
      <c r="AE14" s="60"/>
      <c r="AF14" s="26">
        <v>163765.27731999999</v>
      </c>
      <c r="AG14" s="26">
        <v>689229.6</v>
      </c>
      <c r="AH14" s="26">
        <v>40842.936035999999</v>
      </c>
      <c r="AI14" s="26">
        <v>4408.3892990271788</v>
      </c>
      <c r="AJ14" s="26">
        <v>12459.355</v>
      </c>
      <c r="AK14" s="26" t="s">
        <v>431</v>
      </c>
      <c r="AL14" s="49" t="s">
        <v>49</v>
      </c>
    </row>
    <row r="15" spans="1:38" s="1" customFormat="1" ht="26.25" customHeight="1" thickBot="1" x14ac:dyDescent="0.25">
      <c r="A15" s="70" t="s">
        <v>53</v>
      </c>
      <c r="B15" s="70" t="s">
        <v>54</v>
      </c>
      <c r="C15" s="71" t="s">
        <v>55</v>
      </c>
      <c r="D15" s="72"/>
      <c r="E15" s="6">
        <v>22.707964964527388</v>
      </c>
      <c r="F15" s="6">
        <v>0.42894848736055607</v>
      </c>
      <c r="G15" s="6">
        <v>95.827699999999993</v>
      </c>
      <c r="H15" s="6" t="s">
        <v>432</v>
      </c>
      <c r="I15" s="6">
        <v>1.1876173617221095</v>
      </c>
      <c r="J15" s="6">
        <v>1.6236553929686592</v>
      </c>
      <c r="K15" s="6">
        <v>2.063362395131163</v>
      </c>
      <c r="L15" s="6">
        <v>8.9558450502113349E-2</v>
      </c>
      <c r="M15" s="6">
        <v>1.5583441173607704</v>
      </c>
      <c r="N15" s="6">
        <v>0.49946775017692574</v>
      </c>
      <c r="O15" s="6">
        <v>0.2511523731039994</v>
      </c>
      <c r="P15" s="6">
        <v>5.5325349921242904E-2</v>
      </c>
      <c r="Q15" s="6">
        <v>0.36409441959268823</v>
      </c>
      <c r="R15" s="6">
        <v>1.704301710534238</v>
      </c>
      <c r="S15" s="6">
        <v>1.228505397643914</v>
      </c>
      <c r="T15" s="6">
        <v>65.530112361222777</v>
      </c>
      <c r="U15" s="6">
        <v>0.28780519412544603</v>
      </c>
      <c r="V15" s="6">
        <v>5.3110528583261782</v>
      </c>
      <c r="W15" s="6">
        <v>0.21039408259133158</v>
      </c>
      <c r="X15" s="6">
        <v>6.4740465394950205E-5</v>
      </c>
      <c r="Y15" s="6">
        <v>4.4078992286976002E-4</v>
      </c>
      <c r="Z15" s="6">
        <v>8.0150372386707404E-5</v>
      </c>
      <c r="AA15" s="6">
        <v>3.0665989878163449E-4</v>
      </c>
      <c r="AB15" s="6">
        <v>8.923406406126836E-4</v>
      </c>
      <c r="AC15" s="6" t="s">
        <v>431</v>
      </c>
      <c r="AD15" s="6" t="s">
        <v>431</v>
      </c>
      <c r="AE15" s="60"/>
      <c r="AF15" s="26">
        <v>185098.495</v>
      </c>
      <c r="AG15" s="26" t="s">
        <v>433</v>
      </c>
      <c r="AH15" s="26">
        <v>10145.907999999999</v>
      </c>
      <c r="AI15" s="26" t="s">
        <v>433</v>
      </c>
      <c r="AJ15" s="26" t="s">
        <v>431</v>
      </c>
      <c r="AK15" s="26" t="s">
        <v>431</v>
      </c>
      <c r="AL15" s="49" t="s">
        <v>49</v>
      </c>
    </row>
    <row r="16" spans="1:38" s="1" customFormat="1" ht="26.25" customHeight="1" thickBot="1" x14ac:dyDescent="0.25">
      <c r="A16" s="70" t="s">
        <v>53</v>
      </c>
      <c r="B16" s="70" t="s">
        <v>56</v>
      </c>
      <c r="C16" s="71" t="s">
        <v>57</v>
      </c>
      <c r="D16" s="72"/>
      <c r="E16" s="6">
        <v>3.337108665492631</v>
      </c>
      <c r="F16" s="6">
        <v>0.21847878108943544</v>
      </c>
      <c r="G16" s="6">
        <v>2.7805035713048594</v>
      </c>
      <c r="H16" s="6">
        <v>9.3962000000000004E-2</v>
      </c>
      <c r="I16" s="6">
        <v>0.1163766866</v>
      </c>
      <c r="J16" s="6">
        <v>0.18112729259999999</v>
      </c>
      <c r="K16" s="6">
        <v>0.26053459960000003</v>
      </c>
      <c r="L16" s="6">
        <v>4.7432838888399997E-2</v>
      </c>
      <c r="M16" s="6">
        <v>2.8466382906490231</v>
      </c>
      <c r="N16" s="6">
        <v>0.1074949789345</v>
      </c>
      <c r="O16" s="6">
        <v>7.3324215574999997E-4</v>
      </c>
      <c r="P16" s="6">
        <v>1.2732131299999999E-2</v>
      </c>
      <c r="Q16" s="6">
        <v>4.4835837599999998E-3</v>
      </c>
      <c r="R16" s="6">
        <v>5.3621716673480001E-2</v>
      </c>
      <c r="S16" s="6">
        <v>2.1217562367348002E-2</v>
      </c>
      <c r="T16" s="6">
        <v>3.5632723517730003E-2</v>
      </c>
      <c r="U16" s="6">
        <v>1.4574798530000001E-3</v>
      </c>
      <c r="V16" s="6">
        <v>0.1937797029345</v>
      </c>
      <c r="W16" s="6">
        <v>7.2443267877199999E-2</v>
      </c>
      <c r="X16" s="6">
        <v>6.2937935300582462E-2</v>
      </c>
      <c r="Y16" s="6">
        <v>1.2959462894873696E-2</v>
      </c>
      <c r="Z16" s="6">
        <v>6.7078615144736961E-3</v>
      </c>
      <c r="AA16" s="6">
        <v>4.4888725172736958E-3</v>
      </c>
      <c r="AB16" s="6">
        <v>8.7094132227203552E-2</v>
      </c>
      <c r="AC16" s="6">
        <v>4.46E-4</v>
      </c>
      <c r="AD16" s="6" t="s">
        <v>431</v>
      </c>
      <c r="AE16" s="60"/>
      <c r="AF16" s="26">
        <v>8027.6540000000005</v>
      </c>
      <c r="AG16" s="26">
        <v>14748.441999999999</v>
      </c>
      <c r="AH16" s="26">
        <v>700.14375440000003</v>
      </c>
      <c r="AI16" s="26" t="s">
        <v>431</v>
      </c>
      <c r="AJ16" s="26" t="s">
        <v>431</v>
      </c>
      <c r="AK16" s="26" t="s">
        <v>431</v>
      </c>
      <c r="AL16" s="49" t="s">
        <v>49</v>
      </c>
    </row>
    <row r="17" spans="1:38" s="2" customFormat="1" ht="26.25" customHeight="1" thickBot="1" x14ac:dyDescent="0.25">
      <c r="A17" s="70" t="s">
        <v>53</v>
      </c>
      <c r="B17" s="70" t="s">
        <v>58</v>
      </c>
      <c r="C17" s="71" t="s">
        <v>59</v>
      </c>
      <c r="D17" s="72"/>
      <c r="E17" s="6">
        <v>10.627340348468177</v>
      </c>
      <c r="F17" s="6">
        <v>0.30216657016843662</v>
      </c>
      <c r="G17" s="6">
        <v>11.632932702421325</v>
      </c>
      <c r="H17" s="6">
        <v>1.0641330000000001E-3</v>
      </c>
      <c r="I17" s="6">
        <v>0.30087993662821155</v>
      </c>
      <c r="J17" s="6">
        <v>0.80445270477896702</v>
      </c>
      <c r="K17" s="6">
        <v>2.1061043704789313</v>
      </c>
      <c r="L17" s="6">
        <v>3.7731432500300165E-2</v>
      </c>
      <c r="M17" s="6">
        <v>99.943199018242012</v>
      </c>
      <c r="N17" s="6">
        <v>6.4677720691135034</v>
      </c>
      <c r="O17" s="6">
        <v>0.12652238781335376</v>
      </c>
      <c r="P17" s="6">
        <v>6.4484923101170216E-3</v>
      </c>
      <c r="Q17" s="6">
        <v>0.27646024731695679</v>
      </c>
      <c r="R17" s="6">
        <v>1.082161053959539</v>
      </c>
      <c r="S17" s="6">
        <v>2.5177747959992804E-2</v>
      </c>
      <c r="T17" s="6">
        <v>1.5289581515059358</v>
      </c>
      <c r="U17" s="6">
        <v>8.4145823055215372E-3</v>
      </c>
      <c r="V17" s="6">
        <v>4.5729879871662531</v>
      </c>
      <c r="W17" s="6">
        <v>0.99071795810037022</v>
      </c>
      <c r="X17" s="6">
        <v>8.9522548158537697E-3</v>
      </c>
      <c r="Y17" s="6">
        <v>1.4515296966200178E-2</v>
      </c>
      <c r="Z17" s="6">
        <v>7.347269620293622E-3</v>
      </c>
      <c r="AA17" s="6">
        <v>6.2040574072840214E-3</v>
      </c>
      <c r="AB17" s="6">
        <v>3.7018878809631589E-2</v>
      </c>
      <c r="AC17" s="6">
        <v>2.892418497133E-3</v>
      </c>
      <c r="AD17" s="6">
        <v>6.2676984253547993E-2</v>
      </c>
      <c r="AE17" s="60"/>
      <c r="AF17" s="26">
        <v>8245.0779999999995</v>
      </c>
      <c r="AG17" s="26">
        <v>26057.4</v>
      </c>
      <c r="AH17" s="26">
        <v>49371.754999999997</v>
      </c>
      <c r="AI17" s="26">
        <v>28.76</v>
      </c>
      <c r="AJ17" s="26" t="s">
        <v>433</v>
      </c>
      <c r="AK17" s="26" t="s">
        <v>431</v>
      </c>
      <c r="AL17" s="49" t="s">
        <v>49</v>
      </c>
    </row>
    <row r="18" spans="1:38" s="2" customFormat="1" ht="26.25" customHeight="1" thickBot="1" x14ac:dyDescent="0.25">
      <c r="A18" s="70" t="s">
        <v>53</v>
      </c>
      <c r="B18" s="70" t="s">
        <v>60</v>
      </c>
      <c r="C18" s="71" t="s">
        <v>61</v>
      </c>
      <c r="D18" s="72"/>
      <c r="E18" s="6">
        <v>10.454238296707841</v>
      </c>
      <c r="F18" s="6">
        <v>0.52263959156142825</v>
      </c>
      <c r="G18" s="6">
        <v>20.198252013732183</v>
      </c>
      <c r="H18" s="6" t="s">
        <v>432</v>
      </c>
      <c r="I18" s="6">
        <v>0.68943164613514041</v>
      </c>
      <c r="J18" s="6">
        <v>0.80797858336953654</v>
      </c>
      <c r="K18" s="6">
        <v>0.91819710318325554</v>
      </c>
      <c r="L18" s="6">
        <v>0.35618228443274208</v>
      </c>
      <c r="M18" s="6">
        <v>2.3723637229945975</v>
      </c>
      <c r="N18" s="6">
        <v>0.32399159957327889</v>
      </c>
      <c r="O18" s="6">
        <v>9.234937350758235E-2</v>
      </c>
      <c r="P18" s="6">
        <v>8.7590162538898633E-2</v>
      </c>
      <c r="Q18" s="6">
        <v>8.6157039827894591E-2</v>
      </c>
      <c r="R18" s="6">
        <v>0.40957137901770641</v>
      </c>
      <c r="S18" s="6">
        <v>0.18337626762145212</v>
      </c>
      <c r="T18" s="6">
        <v>7.2985175717226358</v>
      </c>
      <c r="U18" s="6">
        <v>9.9606819466544802E-2</v>
      </c>
      <c r="V18" s="6">
        <v>1.2332689492125783</v>
      </c>
      <c r="W18" s="6">
        <v>0.18091135864237354</v>
      </c>
      <c r="X18" s="6">
        <v>5.1430948212984589E-3</v>
      </c>
      <c r="Y18" s="6">
        <v>7.2508302445566976E-3</v>
      </c>
      <c r="Z18" s="6">
        <v>3.702894921738678E-3</v>
      </c>
      <c r="AA18" s="6">
        <v>2.6714484254906782E-3</v>
      </c>
      <c r="AB18" s="6">
        <v>1.8768268412896832E-2</v>
      </c>
      <c r="AC18" s="6">
        <v>4.1149999999999997E-3</v>
      </c>
      <c r="AD18" s="6">
        <v>6.1178000000000003E-2</v>
      </c>
      <c r="AE18" s="60"/>
      <c r="AF18" s="26">
        <v>31574.531999999999</v>
      </c>
      <c r="AG18" s="26">
        <v>1242.8520000000001</v>
      </c>
      <c r="AH18" s="26">
        <v>11493.697</v>
      </c>
      <c r="AI18" s="26" t="s">
        <v>431</v>
      </c>
      <c r="AJ18" s="26" t="s">
        <v>433</v>
      </c>
      <c r="AK18" s="26" t="s">
        <v>431</v>
      </c>
      <c r="AL18" s="49" t="s">
        <v>49</v>
      </c>
    </row>
    <row r="19" spans="1:38" s="2" customFormat="1" ht="26.25" customHeight="1" thickBot="1" x14ac:dyDescent="0.25">
      <c r="A19" s="70" t="s">
        <v>53</v>
      </c>
      <c r="B19" s="70" t="s">
        <v>62</v>
      </c>
      <c r="C19" s="71" t="s">
        <v>63</v>
      </c>
      <c r="D19" s="72"/>
      <c r="E19" s="6">
        <v>8.0488924368677548</v>
      </c>
      <c r="F19" s="6">
        <v>1.1978277785242817</v>
      </c>
      <c r="G19" s="6">
        <v>21.3295036782275</v>
      </c>
      <c r="H19" s="6">
        <v>1.9411939E-2</v>
      </c>
      <c r="I19" s="6">
        <v>0.57621925237791238</v>
      </c>
      <c r="J19" s="6">
        <v>0.71949105908996214</v>
      </c>
      <c r="K19" s="6">
        <v>0.85004217849200203</v>
      </c>
      <c r="L19" s="6">
        <v>7.8052816642036546E-2</v>
      </c>
      <c r="M19" s="6">
        <v>3.5903322882265316</v>
      </c>
      <c r="N19" s="6">
        <v>0.27712377130012505</v>
      </c>
      <c r="O19" s="6">
        <v>1.701886606807641E-2</v>
      </c>
      <c r="P19" s="6">
        <v>2.7005541992768785E-2</v>
      </c>
      <c r="Q19" s="6">
        <v>6.9590259934309021E-2</v>
      </c>
      <c r="R19" s="6">
        <v>0.28915685911198652</v>
      </c>
      <c r="S19" s="6">
        <v>0.10122728444114105</v>
      </c>
      <c r="T19" s="6">
        <v>2.501882565847676</v>
      </c>
      <c r="U19" s="6">
        <v>0.14760387637136624</v>
      </c>
      <c r="V19" s="6">
        <v>0.67187635815282498</v>
      </c>
      <c r="W19" s="6">
        <v>0.36894532057262269</v>
      </c>
      <c r="X19" s="6">
        <v>2.7159373766869947E-2</v>
      </c>
      <c r="Y19" s="6">
        <v>4.4426730679458154E-2</v>
      </c>
      <c r="Z19" s="6">
        <v>2.1143356965067254E-2</v>
      </c>
      <c r="AA19" s="6">
        <v>1.7752909839924697E-2</v>
      </c>
      <c r="AB19" s="6">
        <v>0.11048237125132004</v>
      </c>
      <c r="AC19" s="6">
        <v>4.5375377028936001E-2</v>
      </c>
      <c r="AD19" s="6">
        <v>0.15274345740656961</v>
      </c>
      <c r="AE19" s="60"/>
      <c r="AF19" s="26">
        <v>21537.945874000001</v>
      </c>
      <c r="AG19" s="26">
        <v>7156.6853419999998</v>
      </c>
      <c r="AH19" s="26">
        <v>77701.350000000006</v>
      </c>
      <c r="AI19" s="26">
        <v>524.64700000000005</v>
      </c>
      <c r="AJ19" s="26" t="s">
        <v>431</v>
      </c>
      <c r="AK19" s="26" t="s">
        <v>431</v>
      </c>
      <c r="AL19" s="49" t="s">
        <v>49</v>
      </c>
    </row>
    <row r="20" spans="1:38" s="2" customFormat="1" ht="26.25" customHeight="1" thickBot="1" x14ac:dyDescent="0.25">
      <c r="A20" s="70" t="s">
        <v>53</v>
      </c>
      <c r="B20" s="70" t="s">
        <v>64</v>
      </c>
      <c r="C20" s="71" t="s">
        <v>65</v>
      </c>
      <c r="D20" s="72"/>
      <c r="E20" s="6">
        <v>7.150772869066965</v>
      </c>
      <c r="F20" s="6">
        <v>3.331865541446458</v>
      </c>
      <c r="G20" s="6">
        <v>13.336372246380558</v>
      </c>
      <c r="H20" s="6">
        <v>0.29966865257918673</v>
      </c>
      <c r="I20" s="6">
        <v>2.1665208592230818</v>
      </c>
      <c r="J20" s="6">
        <v>2.413736183331606</v>
      </c>
      <c r="K20" s="6">
        <v>2.6556369992175206</v>
      </c>
      <c r="L20" s="6">
        <v>0.32580111092873182</v>
      </c>
      <c r="M20" s="6">
        <v>8.5067189730947899</v>
      </c>
      <c r="N20" s="6">
        <v>0.80695903133896474</v>
      </c>
      <c r="O20" s="6">
        <v>0.15714420515439192</v>
      </c>
      <c r="P20" s="6">
        <v>5.2160386689147561E-2</v>
      </c>
      <c r="Q20" s="6">
        <v>0.27060335824177378</v>
      </c>
      <c r="R20" s="6">
        <v>0.52573163863803207</v>
      </c>
      <c r="S20" s="6">
        <v>0.61365184448574861</v>
      </c>
      <c r="T20" s="6">
        <v>2.3107753171059722</v>
      </c>
      <c r="U20" s="6">
        <v>7.7579270213413085E-2</v>
      </c>
      <c r="V20" s="6">
        <v>8.9667753172662046</v>
      </c>
      <c r="W20" s="6">
        <v>2.1419072603511413</v>
      </c>
      <c r="X20" s="6">
        <v>0.11282751136406249</v>
      </c>
      <c r="Y20" s="6">
        <v>0.13944893936420427</v>
      </c>
      <c r="Z20" s="6">
        <v>4.5299467200233208E-2</v>
      </c>
      <c r="AA20" s="6">
        <v>3.7705482523192474E-2</v>
      </c>
      <c r="AB20" s="6">
        <v>0.33528140044286397</v>
      </c>
      <c r="AC20" s="6">
        <v>0.17322581147510971</v>
      </c>
      <c r="AD20" s="6">
        <v>8.6384770541615197E-2</v>
      </c>
      <c r="AE20" s="60"/>
      <c r="AF20" s="26">
        <v>12041.97</v>
      </c>
      <c r="AG20" s="26">
        <v>1454.3420000000001</v>
      </c>
      <c r="AH20" s="26">
        <v>60390.608</v>
      </c>
      <c r="AI20" s="26">
        <v>33125.123</v>
      </c>
      <c r="AJ20" s="26" t="s">
        <v>433</v>
      </c>
      <c r="AK20" s="26" t="s">
        <v>431</v>
      </c>
      <c r="AL20" s="49" t="s">
        <v>49</v>
      </c>
    </row>
    <row r="21" spans="1:38" s="2" customFormat="1" ht="26.25" customHeight="1" thickBot="1" x14ac:dyDescent="0.25">
      <c r="A21" s="70" t="s">
        <v>53</v>
      </c>
      <c r="B21" s="70" t="s">
        <v>66</v>
      </c>
      <c r="C21" s="71" t="s">
        <v>67</v>
      </c>
      <c r="D21" s="72"/>
      <c r="E21" s="6">
        <v>7.291330082</v>
      </c>
      <c r="F21" s="6">
        <v>3.6620099810000002</v>
      </c>
      <c r="G21" s="6">
        <v>23.121610448999999</v>
      </c>
      <c r="H21" s="6">
        <v>0.33903729199999999</v>
      </c>
      <c r="I21" s="6">
        <v>1.913450576</v>
      </c>
      <c r="J21" s="6">
        <v>2.1196804400000002</v>
      </c>
      <c r="K21" s="6">
        <v>2.3552411649999998</v>
      </c>
      <c r="L21" s="6">
        <v>0.432915192</v>
      </c>
      <c r="M21" s="6">
        <v>8.0796362780000006</v>
      </c>
      <c r="N21" s="6">
        <v>0.448536665</v>
      </c>
      <c r="O21" s="6">
        <v>0.124851209</v>
      </c>
      <c r="P21" s="6">
        <v>1.3002809000000001E-2</v>
      </c>
      <c r="Q21" s="6">
        <v>2.7035743000000001E-2</v>
      </c>
      <c r="R21" s="6">
        <v>0.59080452500000002</v>
      </c>
      <c r="S21" s="6">
        <v>0.117659023</v>
      </c>
      <c r="T21" s="6">
        <v>3.9047046289999998</v>
      </c>
      <c r="U21" s="6">
        <v>7.0166669999999999E-3</v>
      </c>
      <c r="V21" s="6">
        <v>4.885363184</v>
      </c>
      <c r="W21" s="6">
        <v>1.1401288301000001</v>
      </c>
      <c r="X21" s="6">
        <v>0.10881757049478</v>
      </c>
      <c r="Y21" s="6">
        <v>0.18106129676832</v>
      </c>
      <c r="Z21" s="6">
        <v>6.3018382419919999E-2</v>
      </c>
      <c r="AA21" s="6">
        <v>5.3855130070019998E-2</v>
      </c>
      <c r="AB21" s="6">
        <v>0.40675237975304002</v>
      </c>
      <c r="AC21" s="6">
        <v>4.6702E-2</v>
      </c>
      <c r="AD21" s="6">
        <v>5.4799999999999998E-4</v>
      </c>
      <c r="AE21" s="60"/>
      <c r="AF21" s="26">
        <v>23007.272000000001</v>
      </c>
      <c r="AG21" s="26">
        <v>567.755</v>
      </c>
      <c r="AH21" s="26">
        <v>55536.300999999999</v>
      </c>
      <c r="AI21" s="26">
        <v>9163.17</v>
      </c>
      <c r="AJ21" s="26" t="s">
        <v>433</v>
      </c>
      <c r="AK21" s="26" t="s">
        <v>431</v>
      </c>
      <c r="AL21" s="49" t="s">
        <v>49</v>
      </c>
    </row>
    <row r="22" spans="1:38" s="2" customFormat="1" ht="26.25" customHeight="1" thickBot="1" x14ac:dyDescent="0.25">
      <c r="A22" s="70" t="s">
        <v>53</v>
      </c>
      <c r="B22" s="74" t="s">
        <v>68</v>
      </c>
      <c r="C22" s="71" t="s">
        <v>69</v>
      </c>
      <c r="D22" s="72"/>
      <c r="E22" s="6">
        <v>100.33833832648197</v>
      </c>
      <c r="F22" s="6">
        <v>2.3102046500244886</v>
      </c>
      <c r="G22" s="6">
        <v>65.125945395618771</v>
      </c>
      <c r="H22" s="6">
        <v>4.9465336999999998E-2</v>
      </c>
      <c r="I22" s="6">
        <v>2.2363914364254267</v>
      </c>
      <c r="J22" s="6">
        <v>3.8797996003266868</v>
      </c>
      <c r="K22" s="6">
        <v>4.7443768046206971</v>
      </c>
      <c r="L22" s="6">
        <v>0.56647229898746809</v>
      </c>
      <c r="M22" s="6">
        <v>72.304967379508611</v>
      </c>
      <c r="N22" s="6">
        <v>4.5165102919872284</v>
      </c>
      <c r="O22" s="6">
        <v>4.3172382369947346</v>
      </c>
      <c r="P22" s="6">
        <v>0.89686055552995469</v>
      </c>
      <c r="Q22" s="6">
        <v>1.2116764914804943</v>
      </c>
      <c r="R22" s="6">
        <v>1.4294276064143261</v>
      </c>
      <c r="S22" s="6">
        <v>1.220526203695268</v>
      </c>
      <c r="T22" s="6">
        <v>9.2888183022834081</v>
      </c>
      <c r="U22" s="6">
        <v>0.30221366442065423</v>
      </c>
      <c r="V22" s="6">
        <v>4.8875385557094919</v>
      </c>
      <c r="W22" s="6">
        <v>1.5032859917541941</v>
      </c>
      <c r="X22" s="6">
        <v>1.69298759464056E-2</v>
      </c>
      <c r="Y22" s="6">
        <v>3.2654481640038396E-2</v>
      </c>
      <c r="Z22" s="6">
        <v>1.0395886554578399E-2</v>
      </c>
      <c r="AA22" s="6">
        <v>8.0557750989384003E-3</v>
      </c>
      <c r="AB22" s="6">
        <v>6.803601923996079E-2</v>
      </c>
      <c r="AC22" s="6">
        <v>0.13745611726400001</v>
      </c>
      <c r="AD22" s="6">
        <v>1.080409004205656</v>
      </c>
      <c r="AE22" s="60"/>
      <c r="AF22" s="26">
        <v>137070.86300000001</v>
      </c>
      <c r="AG22" s="26">
        <v>8334.8130000000001</v>
      </c>
      <c r="AH22" s="26">
        <v>124042.89</v>
      </c>
      <c r="AI22" s="26">
        <v>5204.8890000000001</v>
      </c>
      <c r="AJ22" s="26">
        <v>1034.6089999999999</v>
      </c>
      <c r="AK22" s="26" t="s">
        <v>431</v>
      </c>
      <c r="AL22" s="49" t="s">
        <v>49</v>
      </c>
    </row>
    <row r="23" spans="1:38" s="2" customFormat="1" ht="26.25" customHeight="1" thickBot="1" x14ac:dyDescent="0.25">
      <c r="A23" s="70" t="s">
        <v>70</v>
      </c>
      <c r="B23" s="74" t="s">
        <v>393</v>
      </c>
      <c r="C23" s="71" t="s">
        <v>389</v>
      </c>
      <c r="D23" s="117"/>
      <c r="E23" s="6">
        <v>42.777400843000002</v>
      </c>
      <c r="F23" s="6">
        <v>5.5185466630000004</v>
      </c>
      <c r="G23" s="6">
        <v>0.74775627700000002</v>
      </c>
      <c r="H23" s="6">
        <v>8.4389410000000002E-3</v>
      </c>
      <c r="I23" s="6">
        <v>3.4201981689999998</v>
      </c>
      <c r="J23" s="6">
        <v>3.4201981689999998</v>
      </c>
      <c r="K23" s="6">
        <v>3.4201981689999998</v>
      </c>
      <c r="L23" s="6">
        <v>1.9304469710000001</v>
      </c>
      <c r="M23" s="6">
        <v>15.6801742</v>
      </c>
      <c r="N23" s="6" t="s">
        <v>432</v>
      </c>
      <c r="O23" s="6">
        <v>1.0682241E-2</v>
      </c>
      <c r="P23" s="6" t="s">
        <v>432</v>
      </c>
      <c r="Q23" s="6" t="s">
        <v>432</v>
      </c>
      <c r="R23" s="6">
        <v>5.3411166000000003E-2</v>
      </c>
      <c r="S23" s="6">
        <v>1.815979547</v>
      </c>
      <c r="T23" s="6">
        <v>7.4775625999999998E-2</v>
      </c>
      <c r="U23" s="6">
        <v>1.0682241E-2</v>
      </c>
      <c r="V23" s="6">
        <v>1.0682232730000001</v>
      </c>
      <c r="W23" s="6" t="s">
        <v>432</v>
      </c>
      <c r="X23" s="6">
        <v>3.2046697874637597E-2</v>
      </c>
      <c r="Y23" s="6">
        <v>5.3411163124395998E-2</v>
      </c>
      <c r="Z23" s="6">
        <v>3.6746880229584451E-2</v>
      </c>
      <c r="AA23" s="6">
        <v>8.4389637736545682E-3</v>
      </c>
      <c r="AB23" s="6">
        <v>0.13064370500227263</v>
      </c>
      <c r="AC23" s="6" t="s">
        <v>431</v>
      </c>
      <c r="AD23" s="6" t="s">
        <v>431</v>
      </c>
      <c r="AE23" s="60"/>
      <c r="AF23" s="26">
        <v>46040.421999999999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14.702793674119295</v>
      </c>
      <c r="F24" s="6">
        <v>8.1645064836881378</v>
      </c>
      <c r="G24" s="6">
        <v>26.861688813607678</v>
      </c>
      <c r="H24" s="6">
        <v>0.72425753299999995</v>
      </c>
      <c r="I24" s="6">
        <v>3.6835276664591392</v>
      </c>
      <c r="J24" s="6">
        <v>3.9818663722487662</v>
      </c>
      <c r="K24" s="6">
        <v>4.3457101920651553</v>
      </c>
      <c r="L24" s="6">
        <v>0.90369764927644358</v>
      </c>
      <c r="M24" s="6">
        <v>16.286173660223081</v>
      </c>
      <c r="N24" s="6">
        <v>0.82821265106257824</v>
      </c>
      <c r="O24" s="6">
        <v>0.26250144028842692</v>
      </c>
      <c r="P24" s="6">
        <v>2.8364747608423127E-2</v>
      </c>
      <c r="Q24" s="6">
        <v>4.3155802081907176E-2</v>
      </c>
      <c r="R24" s="6">
        <v>0.96501137721406238</v>
      </c>
      <c r="S24" s="6">
        <v>0.2059721894333042</v>
      </c>
      <c r="T24" s="6">
        <v>5.2778944061435871</v>
      </c>
      <c r="U24" s="6">
        <v>1.6469015774112809E-2</v>
      </c>
      <c r="V24" s="6">
        <v>10.43866166238408</v>
      </c>
      <c r="W24" s="6">
        <v>2.3092911261873081</v>
      </c>
      <c r="X24" s="6">
        <v>0.22198505054123555</v>
      </c>
      <c r="Y24" s="6">
        <v>0.36342893099288059</v>
      </c>
      <c r="Z24" s="6">
        <v>0.12306787893053521</v>
      </c>
      <c r="AA24" s="6">
        <v>0.10268357525220055</v>
      </c>
      <c r="AB24" s="6">
        <v>0.8111654357187511</v>
      </c>
      <c r="AC24" s="6">
        <v>9.9601624329063596E-2</v>
      </c>
      <c r="AD24" s="6">
        <v>4.7084008400368402E-2</v>
      </c>
      <c r="AE24" s="60"/>
      <c r="AF24" s="26">
        <v>33745.571000000004</v>
      </c>
      <c r="AG24" s="26">
        <v>272.60599999999999</v>
      </c>
      <c r="AH24" s="26">
        <v>115420.92200000001</v>
      </c>
      <c r="AI24" s="26">
        <v>19574.527999999998</v>
      </c>
      <c r="AJ24" s="26" t="s">
        <v>431</v>
      </c>
      <c r="AK24" s="26" t="s">
        <v>431</v>
      </c>
      <c r="AL24" s="49" t="s">
        <v>49</v>
      </c>
    </row>
    <row r="25" spans="1:38" s="2" customFormat="1" ht="26.25" customHeight="1" thickBot="1" x14ac:dyDescent="0.25">
      <c r="A25" s="70" t="s">
        <v>73</v>
      </c>
      <c r="B25" s="74" t="s">
        <v>74</v>
      </c>
      <c r="C25" s="76" t="s">
        <v>75</v>
      </c>
      <c r="D25" s="72"/>
      <c r="E25" s="6">
        <v>3.860016328690083</v>
      </c>
      <c r="F25" s="6">
        <v>0.33469947557371471</v>
      </c>
      <c r="G25" s="6">
        <v>0.23935185544180262</v>
      </c>
      <c r="H25" s="6" t="s">
        <v>432</v>
      </c>
      <c r="I25" s="6">
        <v>3.9681765152663348E-2</v>
      </c>
      <c r="J25" s="6">
        <v>3.9681765152663348E-2</v>
      </c>
      <c r="K25" s="6">
        <v>3.9681765152663348E-2</v>
      </c>
      <c r="L25" s="6">
        <v>1.9044618775311221E-2</v>
      </c>
      <c r="M25" s="6">
        <v>2.6806970817465068</v>
      </c>
      <c r="N25" s="6">
        <v>9.5475379524588941E-2</v>
      </c>
      <c r="O25" s="6">
        <v>1.4790024335362649E-5</v>
      </c>
      <c r="P25" s="6">
        <v>6.5320933963970555E-4</v>
      </c>
      <c r="Q25" s="6">
        <v>2.8337087160187894E-5</v>
      </c>
      <c r="R25" s="6">
        <v>3.4459391048844382E-3</v>
      </c>
      <c r="S25" s="6">
        <v>2.0922620354888208E-3</v>
      </c>
      <c r="T25" s="6">
        <v>2.8588114742360315E-5</v>
      </c>
      <c r="U25" s="6">
        <v>2.8324535781079274E-5</v>
      </c>
      <c r="V25" s="6">
        <v>5.4179465333924941E-3</v>
      </c>
      <c r="W25" s="6" t="s">
        <v>432</v>
      </c>
      <c r="X25" s="6">
        <v>4.3664217322969823E-6</v>
      </c>
      <c r="Y25" s="6">
        <v>8.0051064847409794E-6</v>
      </c>
      <c r="Z25" s="6">
        <v>2.729013588803153E-6</v>
      </c>
      <c r="AA25" s="6">
        <v>2.4061156576604152E-3</v>
      </c>
      <c r="AB25" s="6">
        <v>2.4212161994662559E-3</v>
      </c>
      <c r="AC25" s="6" t="s">
        <v>431</v>
      </c>
      <c r="AD25" s="6" t="s">
        <v>431</v>
      </c>
      <c r="AE25" s="60"/>
      <c r="AF25" s="26">
        <v>12363.030432616797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2.9427555870172046</v>
      </c>
      <c r="F26" s="6">
        <v>0.2494572919415543</v>
      </c>
      <c r="G26" s="6">
        <v>0.20634306499230196</v>
      </c>
      <c r="H26" s="6" t="s">
        <v>432</v>
      </c>
      <c r="I26" s="6">
        <v>2.3149714856733516E-2</v>
      </c>
      <c r="J26" s="6">
        <v>2.3149714856733516E-2</v>
      </c>
      <c r="K26" s="6">
        <v>2.3149714856733516E-2</v>
      </c>
      <c r="L26" s="6">
        <v>1.1093180880142234E-2</v>
      </c>
      <c r="M26" s="6">
        <v>2.9181825237202843</v>
      </c>
      <c r="N26" s="6">
        <v>0.62192518987914835</v>
      </c>
      <c r="O26" s="6">
        <v>1.2855543363024286E-5</v>
      </c>
      <c r="P26" s="6">
        <v>5.6767740165436823E-4</v>
      </c>
      <c r="Q26" s="6">
        <v>2.4571605896293765E-5</v>
      </c>
      <c r="R26" s="6">
        <v>2.9665977045265179E-3</v>
      </c>
      <c r="S26" s="6">
        <v>1.8017009092706443E-3</v>
      </c>
      <c r="T26" s="6">
        <v>2.620805908436059E-5</v>
      </c>
      <c r="U26" s="6">
        <v>2.4489783236890423E-5</v>
      </c>
      <c r="V26" s="6">
        <v>4.6806974271495572E-3</v>
      </c>
      <c r="W26" s="6" t="s">
        <v>432</v>
      </c>
      <c r="X26" s="6">
        <v>3.3446871468680833E-5</v>
      </c>
      <c r="Y26" s="6">
        <v>6.1319264171806365E-5</v>
      </c>
      <c r="Z26" s="6">
        <v>2.0904294714785984E-5</v>
      </c>
      <c r="AA26" s="6">
        <v>1.6889036965917941E-3</v>
      </c>
      <c r="AB26" s="6">
        <v>1.8045741269470672E-3</v>
      </c>
      <c r="AC26" s="6" t="s">
        <v>431</v>
      </c>
      <c r="AD26" s="6" t="s">
        <v>431</v>
      </c>
      <c r="AE26" s="60"/>
      <c r="AF26" s="26">
        <v>10611.583832761095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201.14844197299999</v>
      </c>
      <c r="F27" s="6">
        <v>72.746906506000002</v>
      </c>
      <c r="G27" s="6">
        <v>7.5657101080000002</v>
      </c>
      <c r="H27" s="6">
        <v>5.0513588809999996</v>
      </c>
      <c r="I27" s="6">
        <v>9.3983372349999996</v>
      </c>
      <c r="J27" s="6">
        <v>9.3983372349999996</v>
      </c>
      <c r="K27" s="6">
        <v>9.3983372349999996</v>
      </c>
      <c r="L27" s="6">
        <v>7.0261101249999998</v>
      </c>
      <c r="M27" s="6">
        <v>658.794737252</v>
      </c>
      <c r="N27" s="6">
        <v>65.916213935000002</v>
      </c>
      <c r="O27" s="6">
        <v>0.16320849000000001</v>
      </c>
      <c r="P27" s="6">
        <v>0.108997618</v>
      </c>
      <c r="Q27" s="6">
        <v>3.1076049999999998E-3</v>
      </c>
      <c r="R27" s="6">
        <v>0.79462125800000005</v>
      </c>
      <c r="S27" s="6">
        <v>27.594205931000001</v>
      </c>
      <c r="T27" s="6">
        <v>1.147181732</v>
      </c>
      <c r="U27" s="6">
        <v>0.162894445</v>
      </c>
      <c r="V27" s="6">
        <v>16.318557164000001</v>
      </c>
      <c r="W27" s="6">
        <v>10.979552720299999</v>
      </c>
      <c r="X27" s="6">
        <v>0.28500245303089999</v>
      </c>
      <c r="Y27" s="6">
        <v>0.32846259128479999</v>
      </c>
      <c r="Z27" s="6">
        <v>0.24546763998689999</v>
      </c>
      <c r="AA27" s="6">
        <v>0.2889827380992</v>
      </c>
      <c r="AB27" s="6">
        <v>1.1479154224020001</v>
      </c>
      <c r="AC27" s="6" t="s">
        <v>431</v>
      </c>
      <c r="AD27" s="6">
        <v>2.2072579999999999</v>
      </c>
      <c r="AE27" s="60"/>
      <c r="AF27" s="26">
        <v>666299.37212142837</v>
      </c>
      <c r="AG27" s="26" t="s">
        <v>433</v>
      </c>
      <c r="AH27" s="26" t="s">
        <v>433</v>
      </c>
      <c r="AI27" s="26">
        <v>1253.9457410895407</v>
      </c>
      <c r="AJ27" s="26">
        <v>72.940600822851593</v>
      </c>
      <c r="AK27" s="26" t="s">
        <v>431</v>
      </c>
      <c r="AL27" s="49" t="s">
        <v>49</v>
      </c>
    </row>
    <row r="28" spans="1:38" s="2" customFormat="1" ht="26.25" customHeight="1" thickBot="1" x14ac:dyDescent="0.25">
      <c r="A28" s="70" t="s">
        <v>78</v>
      </c>
      <c r="B28" s="70" t="s">
        <v>81</v>
      </c>
      <c r="C28" s="71" t="s">
        <v>82</v>
      </c>
      <c r="D28" s="72"/>
      <c r="E28" s="6">
        <v>50.792984464</v>
      </c>
      <c r="F28" s="6">
        <v>8.9775068840000003</v>
      </c>
      <c r="G28" s="6">
        <v>1.998440024</v>
      </c>
      <c r="H28" s="6">
        <v>4.4630881999999997E-2</v>
      </c>
      <c r="I28" s="6">
        <v>5.7460804339999996</v>
      </c>
      <c r="J28" s="6">
        <v>5.7460804339999996</v>
      </c>
      <c r="K28" s="6">
        <v>5.7460804339999996</v>
      </c>
      <c r="L28" s="6">
        <v>3.8264093149999998</v>
      </c>
      <c r="M28" s="6">
        <v>100.64609739399999</v>
      </c>
      <c r="N28" s="6">
        <v>3.6318824510000001</v>
      </c>
      <c r="O28" s="6">
        <v>2.1215734E-2</v>
      </c>
      <c r="P28" s="6">
        <v>1.6911819000000002E-2</v>
      </c>
      <c r="Q28" s="6">
        <v>3.5274200000000002E-4</v>
      </c>
      <c r="R28" s="6">
        <v>0.113761812</v>
      </c>
      <c r="S28" s="6">
        <v>3.6044835599999998</v>
      </c>
      <c r="T28" s="6">
        <v>0.148177106</v>
      </c>
      <c r="U28" s="6">
        <v>2.1262729000000001E-2</v>
      </c>
      <c r="V28" s="6">
        <v>2.1342450230000001</v>
      </c>
      <c r="W28" s="6">
        <v>1.4256807256999999</v>
      </c>
      <c r="X28" s="6">
        <v>5.4072299668799999E-2</v>
      </c>
      <c r="Y28" s="6">
        <v>6.1452595284899998E-2</v>
      </c>
      <c r="Z28" s="6">
        <v>4.72375078708E-2</v>
      </c>
      <c r="AA28" s="6">
        <v>5.1816476628999998E-2</v>
      </c>
      <c r="AB28" s="6">
        <v>0.2145788794504</v>
      </c>
      <c r="AC28" s="6" t="s">
        <v>431</v>
      </c>
      <c r="AD28" s="6">
        <v>0.35830200000000001</v>
      </c>
      <c r="AE28" s="60"/>
      <c r="AF28" s="26">
        <v>129817.10035975139</v>
      </c>
      <c r="AG28" s="26" t="s">
        <v>433</v>
      </c>
      <c r="AH28" s="26" t="s">
        <v>433</v>
      </c>
      <c r="AI28" s="26">
        <v>443.88570720605952</v>
      </c>
      <c r="AJ28" s="26">
        <v>25.820327881295778</v>
      </c>
      <c r="AK28" s="26" t="s">
        <v>431</v>
      </c>
      <c r="AL28" s="49" t="s">
        <v>49</v>
      </c>
    </row>
    <row r="29" spans="1:38" s="2" customFormat="1" ht="26.25" customHeight="1" thickBot="1" x14ac:dyDescent="0.25">
      <c r="A29" s="70" t="s">
        <v>78</v>
      </c>
      <c r="B29" s="70" t="s">
        <v>83</v>
      </c>
      <c r="C29" s="71" t="s">
        <v>84</v>
      </c>
      <c r="D29" s="72"/>
      <c r="E29" s="6">
        <v>229.58772324899999</v>
      </c>
      <c r="F29" s="6">
        <v>10.593125831</v>
      </c>
      <c r="G29" s="6">
        <v>4.4637931269999997</v>
      </c>
      <c r="H29" s="6">
        <v>9.1084587999999994E-2</v>
      </c>
      <c r="I29" s="6">
        <v>6.539255174</v>
      </c>
      <c r="J29" s="6">
        <v>6.539255174</v>
      </c>
      <c r="K29" s="6">
        <v>6.539255174</v>
      </c>
      <c r="L29" s="6">
        <v>3.8230334070000001</v>
      </c>
      <c r="M29" s="6">
        <v>52.890355225999997</v>
      </c>
      <c r="N29" s="6">
        <v>3.8755904569999999</v>
      </c>
      <c r="O29" s="6">
        <v>2.6328783000000001E-2</v>
      </c>
      <c r="P29" s="6">
        <v>3.4122501999999999E-2</v>
      </c>
      <c r="Q29" s="6">
        <v>6.4396799999999997E-4</v>
      </c>
      <c r="R29" s="6">
        <v>0.16421855099999999</v>
      </c>
      <c r="S29" s="6">
        <v>4.4738076199999997</v>
      </c>
      <c r="T29" s="6">
        <v>0.18316587000000001</v>
      </c>
      <c r="U29" s="6">
        <v>2.6536534000000001E-2</v>
      </c>
      <c r="V29" s="6">
        <v>2.683486888</v>
      </c>
      <c r="W29" s="6">
        <v>1.9797585915</v>
      </c>
      <c r="X29" s="6">
        <v>2.8284497058699998E-2</v>
      </c>
      <c r="Y29" s="6">
        <v>0.1712783432969</v>
      </c>
      <c r="Z29" s="6">
        <v>0.1913917634275</v>
      </c>
      <c r="AA29" s="6">
        <v>4.3998106535199998E-2</v>
      </c>
      <c r="AB29" s="6">
        <v>0.43495271031839999</v>
      </c>
      <c r="AC29" s="6" t="s">
        <v>431</v>
      </c>
      <c r="AD29" s="6">
        <v>0.380494</v>
      </c>
      <c r="AE29" s="60"/>
      <c r="AF29" s="26">
        <v>276028.75652819325</v>
      </c>
      <c r="AG29" s="26" t="s">
        <v>433</v>
      </c>
      <c r="AH29" s="26">
        <v>408.78705300000001</v>
      </c>
      <c r="AI29" s="26">
        <v>1026.1194207043998</v>
      </c>
      <c r="AJ29" s="26">
        <v>59.688202295852626</v>
      </c>
      <c r="AK29" s="26" t="s">
        <v>431</v>
      </c>
      <c r="AL29" s="49" t="s">
        <v>49</v>
      </c>
    </row>
    <row r="30" spans="1:38" s="2" customFormat="1" ht="26.25" customHeight="1" thickBot="1" x14ac:dyDescent="0.25">
      <c r="A30" s="70" t="s">
        <v>78</v>
      </c>
      <c r="B30" s="70" t="s">
        <v>85</v>
      </c>
      <c r="C30" s="71" t="s">
        <v>86</v>
      </c>
      <c r="D30" s="72"/>
      <c r="E30" s="6">
        <v>3.815829768</v>
      </c>
      <c r="F30" s="6">
        <v>40.829251212999999</v>
      </c>
      <c r="G30" s="6">
        <v>0.13383151700000001</v>
      </c>
      <c r="H30" s="6">
        <v>2.5413941999999998E-2</v>
      </c>
      <c r="I30" s="6">
        <v>0.67565704500000001</v>
      </c>
      <c r="J30" s="6">
        <v>0.67565704500000001</v>
      </c>
      <c r="K30" s="6">
        <v>0.67565704500000001</v>
      </c>
      <c r="L30" s="6">
        <v>0.12331421400000001</v>
      </c>
      <c r="M30" s="6">
        <v>262.29871988399998</v>
      </c>
      <c r="N30" s="6">
        <v>3.8790117579999999</v>
      </c>
      <c r="O30" s="6">
        <v>1.6055806999999998E-2</v>
      </c>
      <c r="P30" s="6">
        <v>4.2669020000000004E-3</v>
      </c>
      <c r="Q30" s="6">
        <v>1.4714200000000001E-4</v>
      </c>
      <c r="R30" s="6">
        <v>7.0280198000000002E-2</v>
      </c>
      <c r="S30" s="6">
        <v>2.724817131</v>
      </c>
      <c r="T30" s="6">
        <v>0.11272705600000001</v>
      </c>
      <c r="U30" s="6">
        <v>1.598581E-2</v>
      </c>
      <c r="V30" s="6">
        <v>1.5916592030000001</v>
      </c>
      <c r="W30" s="6">
        <v>0.45073897060000001</v>
      </c>
      <c r="X30" s="6">
        <v>6.5067632952000003E-3</v>
      </c>
      <c r="Y30" s="6">
        <v>1.14400300362E-2</v>
      </c>
      <c r="Z30" s="6">
        <v>4.1961777654999999E-3</v>
      </c>
      <c r="AA30" s="6">
        <v>1.3322367740899999E-2</v>
      </c>
      <c r="AB30" s="6">
        <v>3.5465338838800001E-2</v>
      </c>
      <c r="AC30" s="6" t="s">
        <v>431</v>
      </c>
      <c r="AD30" s="6">
        <v>0.39550999999999997</v>
      </c>
      <c r="AE30" s="60"/>
      <c r="AF30" s="26">
        <v>20652.797139627022</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23.597717038999999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356927.21926899999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3.0681335270000001</v>
      </c>
      <c r="J32" s="6">
        <v>5.5344867999999998</v>
      </c>
      <c r="K32" s="6">
        <v>7.4995796459999999</v>
      </c>
      <c r="L32" s="6">
        <v>0.33466056799999999</v>
      </c>
      <c r="M32" s="6" t="s">
        <v>431</v>
      </c>
      <c r="N32" s="6">
        <v>6.8013606119999999</v>
      </c>
      <c r="O32" s="6">
        <v>3.3217080000000003E-2</v>
      </c>
      <c r="P32" s="6" t="s">
        <v>432</v>
      </c>
      <c r="Q32" s="6">
        <v>7.9306327999999995E-2</v>
      </c>
      <c r="R32" s="6">
        <v>2.5019570299999998</v>
      </c>
      <c r="S32" s="6">
        <v>54.628431179000003</v>
      </c>
      <c r="T32" s="6">
        <v>0.40724817600000002</v>
      </c>
      <c r="U32" s="6">
        <v>6.1362669000000002E-2</v>
      </c>
      <c r="V32" s="6">
        <v>24.127470147</v>
      </c>
      <c r="W32" s="6" t="s">
        <v>431</v>
      </c>
      <c r="X32" s="6">
        <v>8.6098987919999998E-3</v>
      </c>
      <c r="Y32" s="6">
        <v>4.4602697179999998E-4</v>
      </c>
      <c r="Z32" s="6">
        <v>6.5842076840000004E-4</v>
      </c>
      <c r="AA32" s="6" t="s">
        <v>432</v>
      </c>
      <c r="AB32" s="6">
        <v>9.7143465326999991E-3</v>
      </c>
      <c r="AC32" s="6" t="s">
        <v>431</v>
      </c>
      <c r="AD32" s="6" t="s">
        <v>431</v>
      </c>
      <c r="AE32" s="60"/>
      <c r="AF32" s="26" t="s">
        <v>433</v>
      </c>
      <c r="AG32" s="26" t="s">
        <v>433</v>
      </c>
      <c r="AH32" s="26" t="s">
        <v>433</v>
      </c>
      <c r="AI32" s="26" t="s">
        <v>433</v>
      </c>
      <c r="AJ32" s="26" t="s">
        <v>433</v>
      </c>
      <c r="AK32" s="26">
        <v>336881815.78558683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1.8472895739999999</v>
      </c>
      <c r="J33" s="6">
        <v>3.4209066199999998</v>
      </c>
      <c r="K33" s="6">
        <v>6.8418132460000001</v>
      </c>
      <c r="L33" s="6">
        <v>7.2523211000000004E-2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336881815.78558683</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4.8222291909999996E-3</v>
      </c>
      <c r="X34" s="6">
        <v>2.9828221800000001E-3</v>
      </c>
      <c r="Y34" s="6">
        <v>4.9713702999999998E-3</v>
      </c>
      <c r="Z34" s="6">
        <v>3.4203027664E-3</v>
      </c>
      <c r="AA34" s="6">
        <v>7.8547650739999996E-4</v>
      </c>
      <c r="AB34" s="6">
        <v>1.21599717538E-2</v>
      </c>
      <c r="AC34" s="6" t="s">
        <v>431</v>
      </c>
      <c r="AD34" s="6" t="s">
        <v>431</v>
      </c>
      <c r="AE34" s="60"/>
      <c r="AF34" s="26">
        <v>4285.3209999999999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82.578509952999994</v>
      </c>
      <c r="F36" s="6">
        <v>3.763074043</v>
      </c>
      <c r="G36" s="6">
        <v>24.068820067000001</v>
      </c>
      <c r="H36" s="6">
        <v>9.4619400000000003E-3</v>
      </c>
      <c r="I36" s="6">
        <v>2.5575696090000002</v>
      </c>
      <c r="J36" s="6">
        <v>2.889394072</v>
      </c>
      <c r="K36" s="6">
        <v>2.889394072</v>
      </c>
      <c r="L36" s="6">
        <v>0.54131888900000003</v>
      </c>
      <c r="M36" s="6">
        <v>10.002617112999999</v>
      </c>
      <c r="N36" s="6">
        <v>0.186571657</v>
      </c>
      <c r="O36" s="6">
        <v>1.5687046E-2</v>
      </c>
      <c r="P36" s="6">
        <v>3.8381149000000003E-2</v>
      </c>
      <c r="Q36" s="6">
        <v>0.153888206</v>
      </c>
      <c r="R36" s="6">
        <v>0.212975252</v>
      </c>
      <c r="S36" s="6">
        <v>0.27034100799999999</v>
      </c>
      <c r="T36" s="6">
        <v>8.0787050170000008</v>
      </c>
      <c r="U36" s="6">
        <v>2.0027051000000001E-2</v>
      </c>
      <c r="V36" s="6">
        <v>1.62204602</v>
      </c>
      <c r="W36" s="6">
        <v>0.24950165208000002</v>
      </c>
      <c r="X36" s="6">
        <v>3.3544100320000007E-3</v>
      </c>
      <c r="Y36" s="6">
        <v>1.7857050160000002E-2</v>
      </c>
      <c r="Z36" s="6">
        <v>1.5687050160000004E-2</v>
      </c>
      <c r="AA36" s="6">
        <v>3.0877050160000004E-3</v>
      </c>
      <c r="AB36" s="6">
        <v>3.9986215368000004E-2</v>
      </c>
      <c r="AC36" s="6">
        <v>0.121153</v>
      </c>
      <c r="AD36" s="6">
        <v>0.16680900000000001</v>
      </c>
      <c r="AE36" s="60"/>
      <c r="AF36" s="26">
        <v>57694.286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9.2640388999999992</v>
      </c>
      <c r="F39" s="6">
        <v>0.84770092100000005</v>
      </c>
      <c r="G39" s="6">
        <v>9.8901963669999997</v>
      </c>
      <c r="H39" s="6" t="s">
        <v>432</v>
      </c>
      <c r="I39" s="6">
        <v>2.2911992990000001</v>
      </c>
      <c r="J39" s="6">
        <v>2.9751481420000001</v>
      </c>
      <c r="K39" s="6">
        <v>3.6620194740000001</v>
      </c>
      <c r="L39" s="6">
        <v>0.15213196400000001</v>
      </c>
      <c r="M39" s="6">
        <v>4.9221427100000001</v>
      </c>
      <c r="N39" s="6">
        <v>0.76488613500000002</v>
      </c>
      <c r="O39" s="6">
        <v>4.6050412999999998E-2</v>
      </c>
      <c r="P39" s="6">
        <v>1.5226603E-2</v>
      </c>
      <c r="Q39" s="6">
        <v>7.4580524999999995E-2</v>
      </c>
      <c r="R39" s="6">
        <v>1.407577619</v>
      </c>
      <c r="S39" s="6">
        <v>0.21887537500000001</v>
      </c>
      <c r="T39" s="6">
        <v>13.581635702</v>
      </c>
      <c r="U39" s="6">
        <v>9.1859560000000003E-3</v>
      </c>
      <c r="V39" s="6">
        <v>1.4138278150000001</v>
      </c>
      <c r="W39" s="6">
        <v>0.92985052062531226</v>
      </c>
      <c r="X39" s="6">
        <v>9.1728365402804921E-2</v>
      </c>
      <c r="Y39" s="6">
        <v>0.17268414327486578</v>
      </c>
      <c r="Z39" s="6">
        <v>8.0661282902906195E-2</v>
      </c>
      <c r="AA39" s="6">
        <v>7.7710729147416599E-2</v>
      </c>
      <c r="AB39" s="6">
        <v>0.4227845207279935</v>
      </c>
      <c r="AC39" s="6">
        <v>2.5124E-2</v>
      </c>
      <c r="AD39" s="6">
        <v>5.6792000000000002E-2</v>
      </c>
      <c r="AE39" s="60"/>
      <c r="AF39" s="26">
        <v>78838.471567137429</v>
      </c>
      <c r="AG39" s="26">
        <v>817.92358831710715</v>
      </c>
      <c r="AH39" s="26">
        <v>31385.023328177474</v>
      </c>
      <c r="AI39" s="26">
        <v>2368.6470445231298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21.915220806000001</v>
      </c>
      <c r="F41" s="6">
        <v>31.209226459</v>
      </c>
      <c r="G41" s="6">
        <v>16.841865591000001</v>
      </c>
      <c r="H41" s="6">
        <v>6.1738597290000001</v>
      </c>
      <c r="I41" s="6">
        <v>41.404283460000002</v>
      </c>
      <c r="J41" s="6">
        <v>42.471600031000001</v>
      </c>
      <c r="K41" s="6">
        <v>44.489727572</v>
      </c>
      <c r="L41" s="6">
        <v>6.4107600720000004</v>
      </c>
      <c r="M41" s="6">
        <v>384.61475763200002</v>
      </c>
      <c r="N41" s="6">
        <v>4.1957193579999998</v>
      </c>
      <c r="O41" s="6">
        <v>1.1138550899999999</v>
      </c>
      <c r="P41" s="6">
        <v>0.13224604600000001</v>
      </c>
      <c r="Q41" s="6">
        <v>8.4234033E-2</v>
      </c>
      <c r="R41" s="6">
        <v>2.0828114609999999</v>
      </c>
      <c r="S41" s="6">
        <v>0.80365887400000002</v>
      </c>
      <c r="T41" s="6">
        <v>0.36157442899999997</v>
      </c>
      <c r="U41" s="6">
        <v>6.3116261000000007E-2</v>
      </c>
      <c r="V41" s="6">
        <v>45.667441093999997</v>
      </c>
      <c r="W41" s="6">
        <v>51.150277563826009</v>
      </c>
      <c r="X41" s="6">
        <v>12.723823742741885</v>
      </c>
      <c r="Y41" s="6">
        <v>11.691757715912429</v>
      </c>
      <c r="Z41" s="6">
        <v>4.4814535626492304</v>
      </c>
      <c r="AA41" s="6">
        <v>6.8120198105044301</v>
      </c>
      <c r="AB41" s="6">
        <v>35.709054831807975</v>
      </c>
      <c r="AC41" s="6">
        <v>0.423176</v>
      </c>
      <c r="AD41" s="6">
        <v>1.6555</v>
      </c>
      <c r="AE41" s="60"/>
      <c r="AF41" s="26">
        <v>159903.40719999999</v>
      </c>
      <c r="AG41" s="26">
        <v>10648.73973110802</v>
      </c>
      <c r="AH41" s="26">
        <v>93725.549352899267</v>
      </c>
      <c r="AI41" s="26">
        <v>83430.536896799997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16.5066652</v>
      </c>
      <c r="F43" s="6">
        <v>0.93254553600000001</v>
      </c>
      <c r="G43" s="6">
        <v>1.0644961239999999</v>
      </c>
      <c r="H43" s="6" t="s">
        <v>432</v>
      </c>
      <c r="I43" s="6">
        <v>0.59954588200000003</v>
      </c>
      <c r="J43" s="6">
        <v>0.61604468300000004</v>
      </c>
      <c r="K43" s="6">
        <v>0.63216998199999996</v>
      </c>
      <c r="L43" s="6">
        <v>0.41403360900000002</v>
      </c>
      <c r="M43" s="6">
        <v>2.6058674599999998</v>
      </c>
      <c r="N43" s="6">
        <v>3.0440517E-2</v>
      </c>
      <c r="O43" s="6">
        <v>5.4668879999999996E-3</v>
      </c>
      <c r="P43" s="6">
        <v>2.7225650000000001E-3</v>
      </c>
      <c r="Q43" s="6">
        <v>3.3023670000000001E-3</v>
      </c>
      <c r="R43" s="6">
        <v>1.6499559E-2</v>
      </c>
      <c r="S43" s="6">
        <v>8.7980560000000003E-3</v>
      </c>
      <c r="T43" s="6">
        <v>0.34420633499999997</v>
      </c>
      <c r="U43" s="6">
        <v>6.6215229999999998E-3</v>
      </c>
      <c r="V43" s="6">
        <v>1.1898796279999999</v>
      </c>
      <c r="W43" s="6">
        <v>7.3076712351640011E-2</v>
      </c>
      <c r="X43" s="6">
        <v>5.1726379904036878E-3</v>
      </c>
      <c r="Y43" s="6">
        <v>9.0683668862981646E-3</v>
      </c>
      <c r="Z43" s="6">
        <v>3.3257306171679576E-3</v>
      </c>
      <c r="AA43" s="6">
        <v>2.9531852670396839E-3</v>
      </c>
      <c r="AB43" s="6">
        <v>2.0519920760909496E-2</v>
      </c>
      <c r="AC43" s="6">
        <v>6.5690000000000002E-3</v>
      </c>
      <c r="AD43" s="6">
        <v>0.24590300000000001</v>
      </c>
      <c r="AE43" s="60"/>
      <c r="AF43" s="26">
        <v>21832.862641368971</v>
      </c>
      <c r="AG43" s="26" t="s">
        <v>433</v>
      </c>
      <c r="AH43" s="26">
        <v>1623.5174733694637</v>
      </c>
      <c r="AI43" s="26">
        <v>372</v>
      </c>
      <c r="AJ43" s="26" t="s">
        <v>433</v>
      </c>
      <c r="AK43" s="26" t="s">
        <v>431</v>
      </c>
      <c r="AL43" s="49" t="s">
        <v>49</v>
      </c>
    </row>
    <row r="44" spans="1:38" s="2" customFormat="1" ht="26.25" customHeight="1" thickBot="1" x14ac:dyDescent="0.25">
      <c r="A44" s="70" t="s">
        <v>70</v>
      </c>
      <c r="B44" s="70" t="s">
        <v>111</v>
      </c>
      <c r="C44" s="71" t="s">
        <v>112</v>
      </c>
      <c r="D44" s="72"/>
      <c r="E44" s="6">
        <v>85.352469370999998</v>
      </c>
      <c r="F44" s="6">
        <v>11.235537869</v>
      </c>
      <c r="G44" s="6">
        <v>7.9388219930000004</v>
      </c>
      <c r="H44" s="6">
        <v>1.5200801E-2</v>
      </c>
      <c r="I44" s="6">
        <v>5.6040640450000003</v>
      </c>
      <c r="J44" s="6">
        <v>5.6040640450000003</v>
      </c>
      <c r="K44" s="6">
        <v>5.6040640450000003</v>
      </c>
      <c r="L44" s="6">
        <v>3.0827526239999998</v>
      </c>
      <c r="M44" s="6">
        <v>32.826439919000002</v>
      </c>
      <c r="N44" s="6" t="s">
        <v>432</v>
      </c>
      <c r="O44" s="6">
        <v>1.9870881999999999E-2</v>
      </c>
      <c r="P44" s="6" t="s">
        <v>432</v>
      </c>
      <c r="Q44" s="6" t="s">
        <v>432</v>
      </c>
      <c r="R44" s="6">
        <v>9.9354494000000002E-2</v>
      </c>
      <c r="S44" s="6">
        <v>3.3780530030000002</v>
      </c>
      <c r="T44" s="6">
        <v>0.13909629100000001</v>
      </c>
      <c r="U44" s="6">
        <v>1.9870881999999999E-2</v>
      </c>
      <c r="V44" s="6">
        <v>1.9870900039999999</v>
      </c>
      <c r="W44" s="6" t="s">
        <v>432</v>
      </c>
      <c r="X44" s="6">
        <v>5.9660390000000001E-2</v>
      </c>
      <c r="Y44" s="6">
        <v>9.9306809999999995E-2</v>
      </c>
      <c r="Z44" s="6">
        <v>6.8355895999999999E-2</v>
      </c>
      <c r="AA44" s="6">
        <v>1.5698011000000001E-2</v>
      </c>
      <c r="AB44" s="6">
        <v>0.24302110699999999</v>
      </c>
      <c r="AC44" s="6" t="s">
        <v>431</v>
      </c>
      <c r="AD44" s="6" t="s">
        <v>431</v>
      </c>
      <c r="AE44" s="60"/>
      <c r="AF44" s="26">
        <v>85638.857999999993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43.239969457999997</v>
      </c>
      <c r="F45" s="6">
        <v>1.893574536</v>
      </c>
      <c r="G45" s="6">
        <v>2.70510648</v>
      </c>
      <c r="H45" s="6">
        <v>4.733938E-3</v>
      </c>
      <c r="I45" s="6">
        <v>0.87915960299999996</v>
      </c>
      <c r="J45" s="6">
        <v>1.014414932</v>
      </c>
      <c r="K45" s="6">
        <v>1.014414932</v>
      </c>
      <c r="L45" s="6">
        <v>0.27253947699999997</v>
      </c>
      <c r="M45" s="6">
        <v>5.0044469869999997</v>
      </c>
      <c r="N45" s="6">
        <v>8.7915960000000001E-2</v>
      </c>
      <c r="O45" s="6">
        <v>6.7627679999999997E-3</v>
      </c>
      <c r="P45" s="6">
        <v>2.0288298E-2</v>
      </c>
      <c r="Q45" s="6">
        <v>2.7051064E-2</v>
      </c>
      <c r="R45" s="6">
        <v>3.3813831000000003E-2</v>
      </c>
      <c r="S45" s="6">
        <v>0.13525532300000001</v>
      </c>
      <c r="T45" s="6">
        <v>0.676276616</v>
      </c>
      <c r="U45" s="6">
        <v>6.7627679999999997E-3</v>
      </c>
      <c r="V45" s="6">
        <v>0.81153193999999995</v>
      </c>
      <c r="W45" s="6">
        <v>8.7915960626000003E-2</v>
      </c>
      <c r="X45" s="6">
        <v>1.3525532404000001E-3</v>
      </c>
      <c r="Y45" s="6">
        <v>6.762766202E-3</v>
      </c>
      <c r="Z45" s="6">
        <v>6.762766202E-3</v>
      </c>
      <c r="AA45" s="6">
        <v>6.7627662020000004E-4</v>
      </c>
      <c r="AB45" s="6">
        <v>1.55543622646E-2</v>
      </c>
      <c r="AC45" s="6">
        <v>5.4103999999999999E-2</v>
      </c>
      <c r="AD45" s="6">
        <v>2.5699E-2</v>
      </c>
      <c r="AE45" s="60"/>
      <c r="AF45" s="26">
        <v>29147.523000000001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3.8475520159999999</v>
      </c>
      <c r="F47" s="6">
        <v>0.15385093499999999</v>
      </c>
      <c r="G47" s="6">
        <v>0.23329821000000001</v>
      </c>
      <c r="H47" s="6">
        <v>1.069621E-3</v>
      </c>
      <c r="I47" s="6">
        <v>6.8105091000000006E-2</v>
      </c>
      <c r="J47" s="6">
        <v>7.3428709999999994E-2</v>
      </c>
      <c r="K47" s="6">
        <v>7.6011862999999999E-2</v>
      </c>
      <c r="L47" s="6">
        <v>2.6304225000000001E-2</v>
      </c>
      <c r="M47" s="6">
        <v>1.3890415190000001</v>
      </c>
      <c r="N47" s="6">
        <v>0.34364952199999999</v>
      </c>
      <c r="O47" s="6">
        <v>4.57138E-4</v>
      </c>
      <c r="P47" s="6">
        <v>1.298652E-3</v>
      </c>
      <c r="Q47" s="6">
        <v>1.4123110000000001E-3</v>
      </c>
      <c r="R47" s="6">
        <v>4.4435819999999997E-3</v>
      </c>
      <c r="S47" s="6">
        <v>4.9010357999999997E-2</v>
      </c>
      <c r="T47" s="6">
        <v>3.4997768999999998E-2</v>
      </c>
      <c r="U47" s="6">
        <v>4.7455099999999998E-4</v>
      </c>
      <c r="V47" s="6">
        <v>6.3450484000000001E-2</v>
      </c>
      <c r="W47" s="6">
        <v>1.2032841953100001E-2</v>
      </c>
      <c r="X47" s="6">
        <v>2.8764781038587362E-4</v>
      </c>
      <c r="Y47" s="6">
        <v>6.7623338376743497E-4</v>
      </c>
      <c r="Z47" s="6">
        <v>6.3243532066617101E-4</v>
      </c>
      <c r="AA47" s="6">
        <v>7.3981297163705209E-3</v>
      </c>
      <c r="AB47" s="6">
        <v>8.9944462319899998E-3</v>
      </c>
      <c r="AC47" s="6">
        <v>2.7299999999999998E-3</v>
      </c>
      <c r="AD47" s="6">
        <v>2.872E-3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431</v>
      </c>
      <c r="X49" s="6">
        <v>1.2021919999999999</v>
      </c>
      <c r="Y49" s="6" t="s">
        <v>432</v>
      </c>
      <c r="Z49" s="6" t="s">
        <v>432</v>
      </c>
      <c r="AA49" s="6" t="s">
        <v>432</v>
      </c>
      <c r="AB49" s="6">
        <v>1.2021919999999999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15.615681958008903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2.571747025374</v>
      </c>
      <c r="G52" s="6">
        <v>29.57375243198447</v>
      </c>
      <c r="H52" s="6">
        <v>8.0679197200000004E-3</v>
      </c>
      <c r="I52" s="6">
        <v>0.1774118324</v>
      </c>
      <c r="J52" s="6">
        <v>0.40670861891999999</v>
      </c>
      <c r="K52" s="6">
        <v>0.51756162427999997</v>
      </c>
      <c r="L52" s="6">
        <v>2.7501912E-4</v>
      </c>
      <c r="M52" s="6">
        <v>0.54368871610919012</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1.657230068520212E-4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57.319955</v>
      </c>
      <c r="AL52" s="49" t="s">
        <v>132</v>
      </c>
    </row>
    <row r="53" spans="1:38" s="2" customFormat="1" ht="26.25" customHeight="1" thickBot="1" x14ac:dyDescent="0.25">
      <c r="A53" s="70" t="s">
        <v>119</v>
      </c>
      <c r="B53" s="74" t="s">
        <v>133</v>
      </c>
      <c r="C53" s="76" t="s">
        <v>134</v>
      </c>
      <c r="D53" s="73"/>
      <c r="E53" s="6" t="s">
        <v>431</v>
      </c>
      <c r="F53" s="6">
        <v>17.604485587999999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48.001543100009997</v>
      </c>
      <c r="AL53" s="49" t="s">
        <v>135</v>
      </c>
    </row>
    <row r="54" spans="1:38" s="2" customFormat="1" ht="37.5" customHeight="1" thickBot="1" x14ac:dyDescent="0.25">
      <c r="A54" s="70" t="s">
        <v>119</v>
      </c>
      <c r="B54" s="74" t="s">
        <v>136</v>
      </c>
      <c r="C54" s="76" t="s">
        <v>137</v>
      </c>
      <c r="D54" s="73"/>
      <c r="E54" s="6" t="s">
        <v>431</v>
      </c>
      <c r="F54" s="6">
        <v>1.9283424637997009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3.1331811279999999</v>
      </c>
      <c r="F55" s="6">
        <v>0.55981266752029324</v>
      </c>
      <c r="G55" s="6">
        <v>16.437070644799999</v>
      </c>
      <c r="H55" s="6" t="s">
        <v>432</v>
      </c>
      <c r="I55" s="6">
        <v>1.6724684E-2</v>
      </c>
      <c r="J55" s="6">
        <v>1.6724684E-2</v>
      </c>
      <c r="K55" s="6">
        <v>1.6724684E-2</v>
      </c>
      <c r="L55" s="6">
        <v>4.181171E-4</v>
      </c>
      <c r="M55" s="6">
        <v>0.72137900799999999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480.02199999999999</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1.5308593639999999</v>
      </c>
      <c r="J60" s="6">
        <v>15.308593599</v>
      </c>
      <c r="K60" s="6">
        <v>31.229530947000001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306171.87199999997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0.73765328200000002</v>
      </c>
      <c r="J61" s="6">
        <v>7.3765327989999996</v>
      </c>
      <c r="K61" s="6">
        <v>14.716728005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90844000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2.8371749000000002E-2</v>
      </c>
      <c r="J62" s="6">
        <v>0.28371748800000002</v>
      </c>
      <c r="K62" s="6">
        <v>0.56743497700000001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47286.248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529.21</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960.88499999999999</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8.3958062869999992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v>159.756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10.140150827125716</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431</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288.44499999999999</v>
      </c>
      <c r="AL73" s="49" t="s">
        <v>184</v>
      </c>
    </row>
    <row r="74" spans="1:38" s="2" customFormat="1" ht="26.25" customHeight="1" thickBot="1" x14ac:dyDescent="0.25">
      <c r="A74" s="70" t="s">
        <v>53</v>
      </c>
      <c r="B74" s="70" t="s">
        <v>185</v>
      </c>
      <c r="C74" s="71" t="s">
        <v>186</v>
      </c>
      <c r="D74" s="72"/>
      <c r="E74" s="6">
        <v>0.37638100000000002</v>
      </c>
      <c r="F74" s="6" t="s">
        <v>431</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431</v>
      </c>
      <c r="U74" s="6" t="s">
        <v>432</v>
      </c>
      <c r="V74" s="6" t="s">
        <v>431</v>
      </c>
      <c r="W74" s="6">
        <v>7.7602000000000002</v>
      </c>
      <c r="X74" s="6">
        <v>1.53639181</v>
      </c>
      <c r="Y74" s="6">
        <v>1.52602766</v>
      </c>
      <c r="Z74" s="6">
        <v>1.52602766</v>
      </c>
      <c r="AA74" s="6">
        <v>0.18808063</v>
      </c>
      <c r="AB74" s="6">
        <v>4.7765277599999996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0.60799999999999998</v>
      </c>
      <c r="H76" s="6" t="s">
        <v>432</v>
      </c>
      <c r="I76" s="6">
        <v>9.7280000000000001E-4</v>
      </c>
      <c r="J76" s="6">
        <v>1.9455989999999999E-3</v>
      </c>
      <c r="K76" s="6">
        <v>2.4320000000000001E-3</v>
      </c>
      <c r="L76" s="6" t="s">
        <v>432</v>
      </c>
      <c r="M76" s="6" t="s">
        <v>432</v>
      </c>
      <c r="N76" s="6">
        <v>0.13375999999999999</v>
      </c>
      <c r="O76" s="6">
        <v>6.0800000000000003E-3</v>
      </c>
      <c r="P76" s="6" t="s">
        <v>432</v>
      </c>
      <c r="Q76" s="6">
        <v>3.6480000999999998E-2</v>
      </c>
      <c r="R76" s="6" t="s">
        <v>432</v>
      </c>
      <c r="S76" s="6" t="s">
        <v>432</v>
      </c>
      <c r="T76" s="6" t="s">
        <v>432</v>
      </c>
      <c r="U76" s="6" t="s">
        <v>432</v>
      </c>
      <c r="V76" s="6">
        <v>6.0800000000000003E-3</v>
      </c>
      <c r="W76" s="6">
        <v>0.38912000000000002</v>
      </c>
      <c r="X76" s="6" t="s">
        <v>432</v>
      </c>
      <c r="Y76" s="6" t="s">
        <v>432</v>
      </c>
      <c r="Z76" s="6" t="s">
        <v>432</v>
      </c>
      <c r="AA76" s="6" t="s">
        <v>432</v>
      </c>
      <c r="AB76" s="6" t="s">
        <v>432</v>
      </c>
      <c r="AC76" s="6" t="s">
        <v>432</v>
      </c>
      <c r="AD76" s="6">
        <v>3.1599999999999998E-4</v>
      </c>
      <c r="AE76" s="60"/>
      <c r="AF76" s="26" t="s">
        <v>431</v>
      </c>
      <c r="AG76" s="26" t="s">
        <v>431</v>
      </c>
      <c r="AH76" s="26" t="s">
        <v>431</v>
      </c>
      <c r="AI76" s="26" t="s">
        <v>431</v>
      </c>
      <c r="AJ76" s="26" t="s">
        <v>431</v>
      </c>
      <c r="AK76" s="26">
        <v>121.6</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61.277139087999998</v>
      </c>
      <c r="G82" s="6" t="s">
        <v>431</v>
      </c>
      <c r="H82" s="6" t="s">
        <v>431</v>
      </c>
      <c r="I82" s="6" t="s">
        <v>432</v>
      </c>
      <c r="J82" s="6" t="s">
        <v>431</v>
      </c>
      <c r="K82" s="6" t="s">
        <v>431</v>
      </c>
      <c r="L82" s="6" t="s">
        <v>431</v>
      </c>
      <c r="M82" s="6" t="s">
        <v>431</v>
      </c>
      <c r="N82" s="6" t="s">
        <v>431</v>
      </c>
      <c r="O82" s="6" t="s">
        <v>431</v>
      </c>
      <c r="P82" s="6">
        <v>0.22804010299999999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2.1331999989999999</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3.1980003E-2</v>
      </c>
      <c r="G84" s="6" t="s">
        <v>431</v>
      </c>
      <c r="H84" s="6" t="s">
        <v>431</v>
      </c>
      <c r="I84" s="6">
        <v>1.9680000999999999E-2</v>
      </c>
      <c r="J84" s="6">
        <v>9.8400002E-2</v>
      </c>
      <c r="K84" s="6">
        <v>0.393600002</v>
      </c>
      <c r="L84" s="6">
        <v>2.559E-6</v>
      </c>
      <c r="M84" s="6">
        <v>2.3369990000000002E-3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246000</v>
      </c>
      <c r="AL84" s="49" t="s">
        <v>412</v>
      </c>
    </row>
    <row r="85" spans="1:38" s="2" customFormat="1" ht="26.25" customHeight="1" thickBot="1" x14ac:dyDescent="0.25">
      <c r="A85" s="70" t="s">
        <v>208</v>
      </c>
      <c r="B85" s="76" t="s">
        <v>215</v>
      </c>
      <c r="C85" s="82" t="s">
        <v>403</v>
      </c>
      <c r="D85" s="72"/>
      <c r="E85" s="6" t="s">
        <v>431</v>
      </c>
      <c r="F85" s="6">
        <v>169.67888359899999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751.83223080000005</v>
      </c>
      <c r="AL85" s="49" t="s">
        <v>216</v>
      </c>
    </row>
    <row r="86" spans="1:38" s="2" customFormat="1" ht="26.25" customHeight="1" thickBot="1" x14ac:dyDescent="0.25">
      <c r="A86" s="70" t="s">
        <v>208</v>
      </c>
      <c r="B86" s="76" t="s">
        <v>217</v>
      </c>
      <c r="C86" s="80" t="s">
        <v>218</v>
      </c>
      <c r="D86" s="72"/>
      <c r="E86" s="6" t="s">
        <v>431</v>
      </c>
      <c r="F86" s="6">
        <v>28.373298701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2.5498987500000001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2.5498987460000002</v>
      </c>
      <c r="AL87" s="49" t="s">
        <v>219</v>
      </c>
    </row>
    <row r="88" spans="1:38" s="2" customFormat="1" ht="26.25" customHeight="1" thickBot="1" x14ac:dyDescent="0.25">
      <c r="A88" s="70" t="s">
        <v>208</v>
      </c>
      <c r="B88" s="76" t="s">
        <v>222</v>
      </c>
      <c r="C88" s="80" t="s">
        <v>223</v>
      </c>
      <c r="D88" s="72"/>
      <c r="E88" s="6" t="s">
        <v>432</v>
      </c>
      <c r="F88" s="6">
        <v>58.137987907999999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32.145876776000001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38.802241315000003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3.9899999999999999E-4</v>
      </c>
      <c r="Y90" s="6">
        <v>2.0139999999999999E-4</v>
      </c>
      <c r="Z90" s="6">
        <v>2.0139999999999999E-4</v>
      </c>
      <c r="AA90" s="6">
        <v>2.0139999999999999E-4</v>
      </c>
      <c r="AB90" s="6">
        <v>1.0032000000000001E-3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7.6144886999999994E-2</v>
      </c>
      <c r="F91" s="6">
        <v>0.202481404</v>
      </c>
      <c r="G91" s="6">
        <v>9.778887E-3</v>
      </c>
      <c r="H91" s="6">
        <v>0.173615248</v>
      </c>
      <c r="I91" s="6">
        <v>1.297728953</v>
      </c>
      <c r="J91" s="6">
        <v>1.4530902530000001</v>
      </c>
      <c r="K91" s="6">
        <v>1.4851792610000001</v>
      </c>
      <c r="L91" s="6">
        <v>0.50829524599999998</v>
      </c>
      <c r="M91" s="6">
        <v>2.3282605059999999</v>
      </c>
      <c r="N91" s="6">
        <v>2.5386250000000001E-3</v>
      </c>
      <c r="O91" s="6">
        <v>0.225913792</v>
      </c>
      <c r="P91" s="6">
        <v>1.8699999999999999E-7</v>
      </c>
      <c r="Q91" s="6">
        <v>4.3050000000000003E-6</v>
      </c>
      <c r="R91" s="6">
        <v>5.0513000000000002E-5</v>
      </c>
      <c r="S91" s="6">
        <v>0.22734669099999999</v>
      </c>
      <c r="T91" s="6">
        <v>0.11305164500000001</v>
      </c>
      <c r="U91" s="6" t="s">
        <v>432</v>
      </c>
      <c r="V91" s="6">
        <v>0.113796387</v>
      </c>
      <c r="W91" s="6">
        <v>4.1834999999999997E-3</v>
      </c>
      <c r="X91" s="6">
        <v>4.6436849999999998E-3</v>
      </c>
      <c r="Y91" s="6">
        <v>1.882575E-3</v>
      </c>
      <c r="Z91" s="6">
        <v>1.882575E-3</v>
      </c>
      <c r="AA91" s="6">
        <v>1.882575E-3</v>
      </c>
      <c r="AB91" s="6">
        <v>1.0291410000000001E-2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23.815440921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6677.8718441999999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2.0561258840000001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3255.5104999999999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8.3828062999999994E-2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0.87645082900000004</v>
      </c>
      <c r="F99" s="6">
        <v>24.666197094000001</v>
      </c>
      <c r="G99" s="6" t="s">
        <v>431</v>
      </c>
      <c r="H99" s="6">
        <v>33.317350029000004</v>
      </c>
      <c r="I99" s="6">
        <v>0.48461426000000002</v>
      </c>
      <c r="J99" s="6">
        <v>0.74465117999999997</v>
      </c>
      <c r="K99" s="6">
        <v>1.6311406799999999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1181.9860000000001</v>
      </c>
      <c r="AL99" s="49" t="s">
        <v>245</v>
      </c>
    </row>
    <row r="100" spans="1:38" s="2" customFormat="1" ht="26.25" customHeight="1" thickBot="1" x14ac:dyDescent="0.25">
      <c r="A100" s="70" t="s">
        <v>243</v>
      </c>
      <c r="B100" s="70" t="s">
        <v>246</v>
      </c>
      <c r="C100" s="71" t="s">
        <v>408</v>
      </c>
      <c r="D100" s="84"/>
      <c r="E100" s="6">
        <v>1.412070691</v>
      </c>
      <c r="F100" s="6">
        <v>18.742520266</v>
      </c>
      <c r="G100" s="6" t="s">
        <v>431</v>
      </c>
      <c r="H100" s="6">
        <v>40.669663610999997</v>
      </c>
      <c r="I100" s="6">
        <v>0.35866692</v>
      </c>
      <c r="J100" s="6">
        <v>0.53800037999999994</v>
      </c>
      <c r="K100" s="6">
        <v>1.17563046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5228.7940019925936</v>
      </c>
      <c r="AL100" s="49" t="s">
        <v>245</v>
      </c>
    </row>
    <row r="101" spans="1:38" s="2" customFormat="1" ht="26.25" customHeight="1" thickBot="1" x14ac:dyDescent="0.25">
      <c r="A101" s="70" t="s">
        <v>243</v>
      </c>
      <c r="B101" s="70" t="s">
        <v>247</v>
      </c>
      <c r="C101" s="71" t="s">
        <v>248</v>
      </c>
      <c r="D101" s="84"/>
      <c r="E101" s="6">
        <v>0.429040541</v>
      </c>
      <c r="F101" s="6">
        <v>1.612124798</v>
      </c>
      <c r="G101" s="6" t="s">
        <v>431</v>
      </c>
      <c r="H101" s="6">
        <v>11.777924512</v>
      </c>
      <c r="I101" s="6">
        <v>0.123628</v>
      </c>
      <c r="J101" s="6">
        <v>0.37088399999999999</v>
      </c>
      <c r="K101" s="6">
        <v>0.86539600000000005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24300.664000000001</v>
      </c>
      <c r="AL101" s="49" t="s">
        <v>245</v>
      </c>
    </row>
    <row r="102" spans="1:38" s="2" customFormat="1" ht="26.25" customHeight="1" thickBot="1" x14ac:dyDescent="0.25">
      <c r="A102" s="70" t="s">
        <v>243</v>
      </c>
      <c r="B102" s="70" t="s">
        <v>249</v>
      </c>
      <c r="C102" s="71" t="s">
        <v>386</v>
      </c>
      <c r="D102" s="84"/>
      <c r="E102" s="6">
        <v>0.537510563</v>
      </c>
      <c r="F102" s="6">
        <v>13.835460716</v>
      </c>
      <c r="G102" s="6" t="s">
        <v>431</v>
      </c>
      <c r="H102" s="6">
        <v>79.575708973000005</v>
      </c>
      <c r="I102" s="6">
        <v>0.13736872</v>
      </c>
      <c r="J102" s="6">
        <v>3.05398485</v>
      </c>
      <c r="K102" s="6">
        <v>21.340278049999998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23061.03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0.16431821199999999</v>
      </c>
      <c r="F104" s="6">
        <v>0.51153307599999998</v>
      </c>
      <c r="G104" s="6" t="s">
        <v>431</v>
      </c>
      <c r="H104" s="6">
        <v>4.0027280599999999</v>
      </c>
      <c r="I104" s="6">
        <v>2.8077680000000001E-2</v>
      </c>
      <c r="J104" s="6">
        <v>8.4233039999999995E-2</v>
      </c>
      <c r="K104" s="6">
        <v>0.19654376000000001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3114.0349999999999</v>
      </c>
      <c r="AL104" s="49" t="s">
        <v>245</v>
      </c>
    </row>
    <row r="105" spans="1:38" s="2" customFormat="1" ht="26.25" customHeight="1" thickBot="1" x14ac:dyDescent="0.25">
      <c r="A105" s="70" t="s">
        <v>243</v>
      </c>
      <c r="B105" s="70" t="s">
        <v>254</v>
      </c>
      <c r="C105" s="71" t="s">
        <v>255</v>
      </c>
      <c r="D105" s="84"/>
      <c r="E105" s="6">
        <v>7.4253904999999995E-2</v>
      </c>
      <c r="F105" s="6">
        <v>0.42741158200000001</v>
      </c>
      <c r="G105" s="6" t="s">
        <v>431</v>
      </c>
      <c r="H105" s="6">
        <v>1.958824659</v>
      </c>
      <c r="I105" s="6">
        <v>1.3101677000000001E-2</v>
      </c>
      <c r="J105" s="6">
        <v>2.0588347999999999E-2</v>
      </c>
      <c r="K105" s="6">
        <v>4.492003E-2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248.23399999766499</v>
      </c>
      <c r="AL105" s="49" t="s">
        <v>245</v>
      </c>
    </row>
    <row r="106" spans="1:38" s="2" customFormat="1" ht="26.25" customHeight="1" thickBot="1" x14ac:dyDescent="0.25">
      <c r="A106" s="70" t="s">
        <v>243</v>
      </c>
      <c r="B106" s="70" t="s">
        <v>256</v>
      </c>
      <c r="C106" s="71" t="s">
        <v>257</v>
      </c>
      <c r="D106" s="84"/>
      <c r="E106" s="6">
        <v>3.3071289999999998E-3</v>
      </c>
      <c r="F106" s="6">
        <v>9.7713156999999995E-2</v>
      </c>
      <c r="G106" s="6" t="s">
        <v>431</v>
      </c>
      <c r="H106" s="6">
        <v>0.122024334</v>
      </c>
      <c r="I106" s="6">
        <v>1.9266450000000001E-3</v>
      </c>
      <c r="J106" s="6">
        <v>3.082633E-3</v>
      </c>
      <c r="K106" s="6">
        <v>6.5506030000000003E-3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64.179000000000002</v>
      </c>
      <c r="AL106" s="49" t="s">
        <v>245</v>
      </c>
    </row>
    <row r="107" spans="1:38" s="2" customFormat="1" ht="26.25" customHeight="1" thickBot="1" x14ac:dyDescent="0.25">
      <c r="A107" s="70" t="s">
        <v>243</v>
      </c>
      <c r="B107" s="70" t="s">
        <v>258</v>
      </c>
      <c r="C107" s="71" t="s">
        <v>379</v>
      </c>
      <c r="D107" s="84"/>
      <c r="E107" s="6">
        <v>0.62183713500000004</v>
      </c>
      <c r="F107" s="6">
        <v>1.9302339150000001</v>
      </c>
      <c r="G107" s="6" t="s">
        <v>431</v>
      </c>
      <c r="H107" s="6">
        <v>7.5903515170000002</v>
      </c>
      <c r="I107" s="6">
        <v>0.14128680599999999</v>
      </c>
      <c r="J107" s="6">
        <v>1.8838240799999999</v>
      </c>
      <c r="K107" s="6">
        <v>8.9481643799999997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47095.601999999999</v>
      </c>
      <c r="AL107" s="49" t="s">
        <v>245</v>
      </c>
    </row>
    <row r="108" spans="1:38" s="2" customFormat="1" ht="26.25" customHeight="1" thickBot="1" x14ac:dyDescent="0.25">
      <c r="A108" s="70" t="s">
        <v>243</v>
      </c>
      <c r="B108" s="70" t="s">
        <v>259</v>
      </c>
      <c r="C108" s="71" t="s">
        <v>380</v>
      </c>
      <c r="D108" s="84"/>
      <c r="E108" s="6">
        <v>1.1881135949999999</v>
      </c>
      <c r="F108" s="6">
        <v>13.322869252</v>
      </c>
      <c r="G108" s="6" t="s">
        <v>431</v>
      </c>
      <c r="H108" s="6">
        <v>25.010336414000001</v>
      </c>
      <c r="I108" s="6">
        <v>0.16597967</v>
      </c>
      <c r="J108" s="6">
        <v>1.6597967</v>
      </c>
      <c r="K108" s="6">
        <v>3.3195934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82989.835000000006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0.64869563500000005</v>
      </c>
      <c r="F110" s="6">
        <v>5.9703004460000004</v>
      </c>
      <c r="G110" s="6" t="s">
        <v>431</v>
      </c>
      <c r="H110" s="6">
        <v>18.754294253000001</v>
      </c>
      <c r="I110" s="6">
        <v>0.54575611999999996</v>
      </c>
      <c r="J110" s="6">
        <v>3.0016586599999999</v>
      </c>
      <c r="K110" s="6">
        <v>3.0016586599999999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27287.806</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45.240239996</v>
      </c>
      <c r="F112" s="6" t="s">
        <v>431</v>
      </c>
      <c r="G112" s="6" t="s">
        <v>431</v>
      </c>
      <c r="H112" s="6">
        <v>96.799891220999996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1131006000</v>
      </c>
      <c r="AL112" s="49" t="s">
        <v>418</v>
      </c>
    </row>
    <row r="113" spans="1:38" s="2" customFormat="1" ht="26.25" customHeight="1" thickBot="1" x14ac:dyDescent="0.25">
      <c r="A113" s="70" t="s">
        <v>263</v>
      </c>
      <c r="B113" s="85" t="s">
        <v>266</v>
      </c>
      <c r="C113" s="86" t="s">
        <v>267</v>
      </c>
      <c r="D113" s="72"/>
      <c r="E113" s="6">
        <v>18.201958106999999</v>
      </c>
      <c r="F113" s="6">
        <v>76.427328775000007</v>
      </c>
      <c r="G113" s="6" t="s">
        <v>431</v>
      </c>
      <c r="H113" s="6">
        <v>130.21264024000001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0.95766759199999996</v>
      </c>
      <c r="F114" s="6" t="s">
        <v>431</v>
      </c>
      <c r="G114" s="6" t="s">
        <v>431</v>
      </c>
      <c r="H114" s="6">
        <v>3.112419681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0.25559819900000003</v>
      </c>
      <c r="F115" s="6" t="s">
        <v>431</v>
      </c>
      <c r="G115" s="6" t="s">
        <v>431</v>
      </c>
      <c r="H115" s="6">
        <v>0.51119639900000002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12.510762185999999</v>
      </c>
      <c r="F116" s="6">
        <v>1.2999289300000001</v>
      </c>
      <c r="G116" s="6" t="s">
        <v>431</v>
      </c>
      <c r="H116" s="6">
        <v>34.018264019999997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1.083280577</v>
      </c>
      <c r="J119" s="6">
        <v>28.165294981999999</v>
      </c>
      <c r="K119" s="6">
        <v>28.165294981999999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8.9194926579999994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13.864687999999999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2.500943822</v>
      </c>
      <c r="F123" s="6">
        <v>3.343539169</v>
      </c>
      <c r="G123" s="6">
        <v>0.41946133299999999</v>
      </c>
      <c r="H123" s="6">
        <v>2.625680741</v>
      </c>
      <c r="I123" s="6">
        <v>6.373407448</v>
      </c>
      <c r="J123" s="6">
        <v>6.6839373860000002</v>
      </c>
      <c r="K123" s="6">
        <v>6.7918929400000003</v>
      </c>
      <c r="L123" s="6">
        <v>0.71655117599999996</v>
      </c>
      <c r="M123" s="6">
        <v>73.655905016000006</v>
      </c>
      <c r="N123" s="6">
        <v>8.2532211999999994E-2</v>
      </c>
      <c r="O123" s="6">
        <v>0.68851385700000001</v>
      </c>
      <c r="P123" s="6">
        <v>0.123935646</v>
      </c>
      <c r="Q123" s="6">
        <v>9.3935500000000005E-3</v>
      </c>
      <c r="R123" s="6">
        <v>0.102091196</v>
      </c>
      <c r="S123" s="6">
        <v>7.2429301000000001E-2</v>
      </c>
      <c r="T123" s="6">
        <v>4.6618592E-2</v>
      </c>
      <c r="U123" s="6">
        <v>2.7102389000000001E-2</v>
      </c>
      <c r="V123" s="6">
        <v>0.65484196699999997</v>
      </c>
      <c r="W123" s="6">
        <v>0.54701682040236976</v>
      </c>
      <c r="X123" s="6">
        <v>1.6897577298884603</v>
      </c>
      <c r="Y123" s="6">
        <v>1.8429220768977483</v>
      </c>
      <c r="Z123" s="6">
        <v>0.82557811024516703</v>
      </c>
      <c r="AA123" s="6">
        <v>0.72429352766634647</v>
      </c>
      <c r="AB123" s="6">
        <v>5.0825514446977227</v>
      </c>
      <c r="AC123" s="6" t="s">
        <v>431</v>
      </c>
      <c r="AD123" s="6" t="s">
        <v>431</v>
      </c>
      <c r="AE123" s="60"/>
      <c r="AF123" s="26" t="s">
        <v>431</v>
      </c>
      <c r="AG123" s="26" t="s">
        <v>431</v>
      </c>
      <c r="AH123" s="26" t="s">
        <v>431</v>
      </c>
      <c r="AI123" s="26" t="s">
        <v>431</v>
      </c>
      <c r="AJ123" s="26" t="s">
        <v>431</v>
      </c>
      <c r="AK123" s="26">
        <v>164881.64604351361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1.0239735999999999E-2</v>
      </c>
      <c r="F125" s="6">
        <v>3.832580723</v>
      </c>
      <c r="G125" s="6" t="s">
        <v>431</v>
      </c>
      <c r="H125" s="6" t="s">
        <v>432</v>
      </c>
      <c r="I125" s="6">
        <v>4.8400580000000004E-3</v>
      </c>
      <c r="J125" s="6">
        <v>8.1231649999999999E-3</v>
      </c>
      <c r="K125" s="6">
        <v>1.2430033E-2</v>
      </c>
      <c r="L125" s="6" t="s">
        <v>431</v>
      </c>
      <c r="M125" s="6">
        <v>0.18911172800000001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17651.109508999994</v>
      </c>
      <c r="AL125" s="49" t="s">
        <v>425</v>
      </c>
    </row>
    <row r="126" spans="1:38" s="2" customFormat="1" ht="26.25" customHeight="1" thickBot="1" x14ac:dyDescent="0.25">
      <c r="A126" s="70" t="s">
        <v>288</v>
      </c>
      <c r="B126" s="70" t="s">
        <v>291</v>
      </c>
      <c r="C126" s="71" t="s">
        <v>292</v>
      </c>
      <c r="D126" s="72"/>
      <c r="E126" s="6" t="s">
        <v>432</v>
      </c>
      <c r="F126" s="6" t="s">
        <v>432</v>
      </c>
      <c r="G126" s="6" t="s">
        <v>432</v>
      </c>
      <c r="H126" s="6">
        <v>0.50807630100000001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2116.9845872000001</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4.48992E-2</v>
      </c>
      <c r="F128" s="6">
        <v>4.9888000000000005E-4</v>
      </c>
      <c r="G128" s="6">
        <v>4.2404799999999999E-2</v>
      </c>
      <c r="H128" s="6" t="s">
        <v>432</v>
      </c>
      <c r="I128" s="6">
        <v>7.4832000000000005E-5</v>
      </c>
      <c r="J128" s="6">
        <v>7.4832000000000005E-5</v>
      </c>
      <c r="K128" s="6">
        <v>7.4832000000000005E-5</v>
      </c>
      <c r="L128" s="6">
        <v>2.6189999999999998E-6</v>
      </c>
      <c r="M128" s="6">
        <v>1.7460799999999999E-2</v>
      </c>
      <c r="N128" s="6">
        <v>1.4467519999999999E-3</v>
      </c>
      <c r="O128" s="6">
        <v>1.14743E-4</v>
      </c>
      <c r="P128" s="6">
        <v>6.9843199999999994E-2</v>
      </c>
      <c r="Q128" s="6">
        <v>1.5465300000000001E-4</v>
      </c>
      <c r="R128" s="6">
        <v>4.09081E-4</v>
      </c>
      <c r="S128" s="6">
        <v>3.41734E-4</v>
      </c>
      <c r="T128" s="6">
        <v>5.3879100000000005E-4</v>
      </c>
      <c r="U128" s="6">
        <v>2.9184600000000001E-4</v>
      </c>
      <c r="V128" s="6">
        <v>6.1112899999999997E-4</v>
      </c>
      <c r="W128" s="6">
        <v>8.7303999999999995</v>
      </c>
      <c r="X128" s="6">
        <v>2.095296E-7</v>
      </c>
      <c r="Y128" s="6">
        <v>4.4649760000000001E-7</v>
      </c>
      <c r="Z128" s="6">
        <v>2.3696800000000001E-7</v>
      </c>
      <c r="AA128" s="6">
        <v>2.893504E-7</v>
      </c>
      <c r="AB128" s="6">
        <v>1.1823455999999999E-6</v>
      </c>
      <c r="AC128" s="6">
        <v>4.9888000000000002E-2</v>
      </c>
      <c r="AD128" s="6">
        <v>1.2473E-2</v>
      </c>
      <c r="AE128" s="60"/>
      <c r="AF128" s="26" t="s">
        <v>431</v>
      </c>
      <c r="AG128" s="26" t="s">
        <v>431</v>
      </c>
      <c r="AH128" s="26" t="s">
        <v>431</v>
      </c>
      <c r="AI128" s="26" t="s">
        <v>431</v>
      </c>
      <c r="AJ128" s="26" t="s">
        <v>431</v>
      </c>
      <c r="AK128" s="26">
        <v>24.943999999999999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8.8578000000000007E-3</v>
      </c>
      <c r="F131" s="6">
        <v>3.4447000000000002E-3</v>
      </c>
      <c r="G131" s="6">
        <v>4.33048E-4</v>
      </c>
      <c r="H131" s="6" t="s">
        <v>432</v>
      </c>
      <c r="I131" s="6" t="s">
        <v>432</v>
      </c>
      <c r="J131" s="6" t="s">
        <v>432</v>
      </c>
      <c r="K131" s="6">
        <v>1.1318299999999999E-3</v>
      </c>
      <c r="L131" s="6">
        <v>2.6032200000000001E-4</v>
      </c>
      <c r="M131" s="6">
        <v>7.3815E-3</v>
      </c>
      <c r="N131" s="6" t="s">
        <v>431</v>
      </c>
      <c r="O131" s="6">
        <v>5.9051999999999998E-4</v>
      </c>
      <c r="P131" s="6">
        <v>7.9720199999999998E-3</v>
      </c>
      <c r="Q131" s="6">
        <v>4.921E-6</v>
      </c>
      <c r="R131" s="6">
        <v>7.8736E-5</v>
      </c>
      <c r="S131" s="6">
        <v>1.2105660000000001E-2</v>
      </c>
      <c r="T131" s="6">
        <v>1.4763000000000001E-3</v>
      </c>
      <c r="U131" s="6" t="s">
        <v>432</v>
      </c>
      <c r="V131" s="6" t="s">
        <v>432</v>
      </c>
      <c r="W131" s="6">
        <v>13.7788</v>
      </c>
      <c r="X131" s="6">
        <v>3.4883039967999997E-8</v>
      </c>
      <c r="Y131" s="6">
        <v>7.4334091685E-8</v>
      </c>
      <c r="Z131" s="6">
        <v>3.9451056637999998E-8</v>
      </c>
      <c r="AA131" s="6">
        <v>4.8171816630000002E-8</v>
      </c>
      <c r="AB131" s="6">
        <v>1.9684000000000001E-7</v>
      </c>
      <c r="AC131" s="6">
        <v>0.49209999999999998</v>
      </c>
      <c r="AD131" s="6">
        <v>9.8419999999999994E-2</v>
      </c>
      <c r="AE131" s="60"/>
      <c r="AF131" s="26" t="s">
        <v>431</v>
      </c>
      <c r="AG131" s="26" t="s">
        <v>431</v>
      </c>
      <c r="AH131" s="26" t="s">
        <v>431</v>
      </c>
      <c r="AI131" s="26" t="s">
        <v>431</v>
      </c>
      <c r="AJ131" s="26" t="s">
        <v>431</v>
      </c>
      <c r="AK131" s="26">
        <v>4.9210000000000003</v>
      </c>
      <c r="AL131" s="49" t="s">
        <v>300</v>
      </c>
    </row>
    <row r="132" spans="1:38" s="2" customFormat="1" ht="26.25" customHeight="1" thickBot="1" x14ac:dyDescent="0.25">
      <c r="A132" s="70" t="s">
        <v>288</v>
      </c>
      <c r="B132" s="74" t="s">
        <v>305</v>
      </c>
      <c r="C132" s="82" t="s">
        <v>306</v>
      </c>
      <c r="D132" s="72"/>
      <c r="E132" s="6">
        <v>5.8481519999999997E-3</v>
      </c>
      <c r="F132" s="6">
        <v>2.7509707000000001E-2</v>
      </c>
      <c r="G132" s="6">
        <v>0.16374825600000001</v>
      </c>
      <c r="H132" s="6" t="s">
        <v>432</v>
      </c>
      <c r="I132" s="6">
        <v>2.5731869999999998E-3</v>
      </c>
      <c r="J132" s="6">
        <v>9.5909689999999995E-3</v>
      </c>
      <c r="K132" s="6">
        <v>0.12164156199999999</v>
      </c>
      <c r="L132" s="6">
        <v>9.0061800000000006E-5</v>
      </c>
      <c r="M132" s="6">
        <v>3.6258541999999998E-2</v>
      </c>
      <c r="N132" s="6">
        <v>0.11696304</v>
      </c>
      <c r="O132" s="6">
        <v>3.7428173000000002E-2</v>
      </c>
      <c r="P132" s="6">
        <v>5.3803000000000002E-3</v>
      </c>
      <c r="Q132" s="6">
        <v>1.0994525999999999E-2</v>
      </c>
      <c r="R132" s="6">
        <v>3.2749650999999998E-2</v>
      </c>
      <c r="S132" s="6">
        <v>9.3570431999999995E-2</v>
      </c>
      <c r="T132" s="6">
        <v>1.8714086000000001E-2</v>
      </c>
      <c r="U132" s="6">
        <v>3.5088900000000001E-4</v>
      </c>
      <c r="V132" s="6">
        <v>0.154391213</v>
      </c>
      <c r="W132" s="6">
        <v>10.87756272</v>
      </c>
      <c r="X132" s="6">
        <v>2.9825575199999999E-5</v>
      </c>
      <c r="Y132" s="6">
        <v>4.0937063999999998E-6</v>
      </c>
      <c r="Z132" s="6">
        <v>3.5673727200000001E-5</v>
      </c>
      <c r="AA132" s="6">
        <v>5.8481519999999997E-6</v>
      </c>
      <c r="AB132" s="6">
        <v>7.5441160799999995E-5</v>
      </c>
      <c r="AC132" s="6">
        <v>1.099436E-2</v>
      </c>
      <c r="AD132" s="6">
        <v>1.0526600000000001E-2</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4.4395721999999999E-2</v>
      </c>
      <c r="F133" s="6">
        <v>6.9957099999999996E-4</v>
      </c>
      <c r="G133" s="6">
        <v>6.0808650000000004E-3</v>
      </c>
      <c r="H133" s="6" t="s">
        <v>431</v>
      </c>
      <c r="I133" s="6">
        <v>1.867311E-3</v>
      </c>
      <c r="J133" s="6">
        <v>1.867311E-3</v>
      </c>
      <c r="K133" s="6">
        <v>2.075028E-3</v>
      </c>
      <c r="L133" s="6" t="s">
        <v>432</v>
      </c>
      <c r="M133" s="6" t="s">
        <v>434</v>
      </c>
      <c r="N133" s="6">
        <v>1.6160020000000001E-3</v>
      </c>
      <c r="O133" s="6">
        <v>2.7068200000000001E-4</v>
      </c>
      <c r="P133" s="6">
        <v>8.0181369000000002E-2</v>
      </c>
      <c r="Q133" s="6">
        <v>7.3239500000000005E-4</v>
      </c>
      <c r="R133" s="6">
        <v>7.2970100000000003E-4</v>
      </c>
      <c r="S133" s="6">
        <v>6.6889599999999999E-4</v>
      </c>
      <c r="T133" s="6">
        <v>9.3258100000000003E-4</v>
      </c>
      <c r="U133" s="6">
        <v>1.0644199999999999E-3</v>
      </c>
      <c r="V133" s="6">
        <v>8.6165340000000003E-3</v>
      </c>
      <c r="W133" s="6">
        <v>1.4529510000000001E-3</v>
      </c>
      <c r="X133" s="6">
        <v>7.1033159999999996E-7</v>
      </c>
      <c r="Y133" s="6">
        <v>3.8799173E-7</v>
      </c>
      <c r="Z133" s="6">
        <v>3.4655571999999999E-7</v>
      </c>
      <c r="AA133" s="6">
        <v>3.7615287000000002E-7</v>
      </c>
      <c r="AB133" s="6">
        <v>1.82103192E-6</v>
      </c>
      <c r="AC133" s="6">
        <v>8.071E-3</v>
      </c>
      <c r="AD133" s="6">
        <v>2.2061999999999998E-2</v>
      </c>
      <c r="AE133" s="60"/>
      <c r="AF133" s="26" t="s">
        <v>431</v>
      </c>
      <c r="AG133" s="26" t="s">
        <v>431</v>
      </c>
      <c r="AH133" s="26" t="s">
        <v>431</v>
      </c>
      <c r="AI133" s="26" t="s">
        <v>431</v>
      </c>
      <c r="AJ133" s="26" t="s">
        <v>431</v>
      </c>
      <c r="AK133" s="26">
        <v>53813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50.050723726999998</v>
      </c>
      <c r="F135" s="6">
        <v>10.030205158999999</v>
      </c>
      <c r="G135" s="6">
        <v>1.9057389790000001</v>
      </c>
      <c r="H135" s="6" t="s">
        <v>432</v>
      </c>
      <c r="I135" s="6">
        <v>46.239245762000003</v>
      </c>
      <c r="J135" s="6">
        <v>49.047703208999998</v>
      </c>
      <c r="K135" s="6">
        <v>49.950421667999997</v>
      </c>
      <c r="L135" s="6">
        <v>25.847838686999999</v>
      </c>
      <c r="M135" s="6">
        <v>630.699300128</v>
      </c>
      <c r="N135" s="6">
        <v>6.7202374550000004</v>
      </c>
      <c r="O135" s="6">
        <v>0.70211436199999999</v>
      </c>
      <c r="P135" s="6" t="s">
        <v>432</v>
      </c>
      <c r="Q135" s="6">
        <v>0.40120820499999998</v>
      </c>
      <c r="R135" s="6">
        <v>0.100302053</v>
      </c>
      <c r="S135" s="6">
        <v>1.4042287229999999</v>
      </c>
      <c r="T135" s="6" t="s">
        <v>432</v>
      </c>
      <c r="U135" s="6">
        <v>0.30090615500000001</v>
      </c>
      <c r="V135" s="6">
        <v>181.04520303999999</v>
      </c>
      <c r="W135" s="6">
        <v>100.30205154706748</v>
      </c>
      <c r="X135" s="6">
        <v>5.6169205035562823E-2</v>
      </c>
      <c r="Y135" s="6">
        <v>0.1053172594416803</v>
      </c>
      <c r="Z135" s="6">
        <v>0.23871912140114201</v>
      </c>
      <c r="AA135" s="6" t="s">
        <v>432</v>
      </c>
      <c r="AB135" s="6">
        <v>0.40020558587838512</v>
      </c>
      <c r="AC135" s="6" t="s">
        <v>432</v>
      </c>
      <c r="AD135" s="6" t="s">
        <v>431</v>
      </c>
      <c r="AE135" s="60"/>
      <c r="AF135" s="26" t="s">
        <v>431</v>
      </c>
      <c r="AG135" s="26" t="s">
        <v>431</v>
      </c>
      <c r="AH135" s="26" t="s">
        <v>431</v>
      </c>
      <c r="AI135" s="26" t="s">
        <v>431</v>
      </c>
      <c r="AJ135" s="26" t="s">
        <v>431</v>
      </c>
      <c r="AK135" s="26">
        <v>7021.1506294453529</v>
      </c>
      <c r="AL135" s="49" t="s">
        <v>412</v>
      </c>
    </row>
    <row r="136" spans="1:38" s="2" customFormat="1" ht="26.25" customHeight="1" thickBot="1" x14ac:dyDescent="0.25">
      <c r="A136" s="70" t="s">
        <v>288</v>
      </c>
      <c r="B136" s="70" t="s">
        <v>313</v>
      </c>
      <c r="C136" s="71" t="s">
        <v>314</v>
      </c>
      <c r="D136" s="72"/>
      <c r="E136" s="6">
        <v>9.6674039999999992E-3</v>
      </c>
      <c r="F136" s="6">
        <v>4.2137540000000001E-2</v>
      </c>
      <c r="G136" s="6" t="s">
        <v>431</v>
      </c>
      <c r="H136" s="6" t="s">
        <v>432</v>
      </c>
      <c r="I136" s="6">
        <v>4.0156890000000002E-3</v>
      </c>
      <c r="J136" s="6">
        <v>4.0156890000000002E-3</v>
      </c>
      <c r="K136" s="6">
        <v>4.0156890000000002E-3</v>
      </c>
      <c r="L136" s="6" t="s">
        <v>432</v>
      </c>
      <c r="M136" s="6">
        <v>0.17847517399999999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1330.196819</v>
      </c>
      <c r="AL136" s="49" t="s">
        <v>416</v>
      </c>
    </row>
    <row r="137" spans="1:38" s="2" customFormat="1" ht="26.25" customHeight="1" thickBot="1" x14ac:dyDescent="0.25">
      <c r="A137" s="70" t="s">
        <v>288</v>
      </c>
      <c r="B137" s="70" t="s">
        <v>315</v>
      </c>
      <c r="C137" s="71" t="s">
        <v>316</v>
      </c>
      <c r="D137" s="72"/>
      <c r="E137" s="6">
        <v>2.6104850000000001E-3</v>
      </c>
      <c r="F137" s="6">
        <v>2.1695474015000001E-2</v>
      </c>
      <c r="G137" s="6" t="s">
        <v>431</v>
      </c>
      <c r="H137" s="6" t="s">
        <v>432</v>
      </c>
      <c r="I137" s="6">
        <v>1.0854129999999999E-3</v>
      </c>
      <c r="J137" s="6">
        <v>1.0854129999999999E-3</v>
      </c>
      <c r="K137" s="6">
        <v>1.0854129999999999E-3</v>
      </c>
      <c r="L137" s="6" t="s">
        <v>432</v>
      </c>
      <c r="M137" s="6">
        <v>4.8211530000000002E-2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5126.4399999999996</v>
      </c>
      <c r="AL137" s="49" t="s">
        <v>416</v>
      </c>
    </row>
    <row r="138" spans="1:38" s="2" customFormat="1" ht="26.25" customHeight="1" thickBot="1" x14ac:dyDescent="0.25">
      <c r="A138" s="74" t="s">
        <v>288</v>
      </c>
      <c r="B138" s="74" t="s">
        <v>317</v>
      </c>
      <c r="C138" s="76" t="s">
        <v>318</v>
      </c>
      <c r="D138" s="73"/>
      <c r="E138" s="6" t="s">
        <v>431</v>
      </c>
      <c r="F138" s="6" t="s">
        <v>432</v>
      </c>
      <c r="G138" s="6" t="s">
        <v>431</v>
      </c>
      <c r="H138" s="6">
        <v>11.138130182999999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0.47288643800000002</v>
      </c>
      <c r="G139" s="6" t="s">
        <v>432</v>
      </c>
      <c r="H139" s="6">
        <v>5.6704048E-2</v>
      </c>
      <c r="I139" s="6">
        <v>1.8769650819999999</v>
      </c>
      <c r="J139" s="6">
        <v>1.8769650819999999</v>
      </c>
      <c r="K139" s="6">
        <v>1.8769650819999999</v>
      </c>
      <c r="L139" s="6" t="s">
        <v>433</v>
      </c>
      <c r="M139" s="6" t="s">
        <v>432</v>
      </c>
      <c r="N139" s="6">
        <v>5.3728029999999998E-3</v>
      </c>
      <c r="O139" s="6">
        <v>1.0774861E-2</v>
      </c>
      <c r="P139" s="6">
        <v>1.0774861E-2</v>
      </c>
      <c r="Q139" s="6">
        <v>1.7017415000000001E-2</v>
      </c>
      <c r="R139" s="6">
        <v>1.6247233E-2</v>
      </c>
      <c r="S139" s="6">
        <v>3.8064898E-2</v>
      </c>
      <c r="T139" s="6" t="s">
        <v>432</v>
      </c>
      <c r="U139" s="6" t="s">
        <v>432</v>
      </c>
      <c r="V139" s="6" t="s">
        <v>432</v>
      </c>
      <c r="W139" s="6">
        <v>19.308275999999999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892.23856000000001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1417.2231708656279</v>
      </c>
      <c r="F141" s="20">
        <f t="shared" ref="F141:AD141" si="0">SUM(F14:F140)</f>
        <v>888.79488661279572</v>
      </c>
      <c r="G141" s="20">
        <f t="shared" si="0"/>
        <v>1359.3605790533206</v>
      </c>
      <c r="H141" s="20">
        <f t="shared" si="0"/>
        <v>516.99311370893906</v>
      </c>
      <c r="I141" s="20">
        <f t="shared" si="0"/>
        <v>173.29734479517742</v>
      </c>
      <c r="J141" s="20">
        <f t="shared" si="0"/>
        <v>259.1101268009507</v>
      </c>
      <c r="K141" s="20">
        <f t="shared" si="0"/>
        <v>343.35411994529125</v>
      </c>
      <c r="L141" s="20">
        <f t="shared" si="0"/>
        <v>58.444298187267492</v>
      </c>
      <c r="M141" s="20">
        <f t="shared" si="0"/>
        <v>2644.9207385551981</v>
      </c>
      <c r="N141" s="20">
        <f t="shared" si="0"/>
        <v>169.03697687199886</v>
      </c>
      <c r="O141" s="20">
        <f t="shared" si="0"/>
        <v>14.7692650198441</v>
      </c>
      <c r="P141" s="20">
        <f t="shared" si="0"/>
        <v>9.3148850723332934</v>
      </c>
      <c r="Q141" s="20">
        <f t="shared" si="0"/>
        <v>10.28709249601104</v>
      </c>
      <c r="R141" s="20">
        <f>SUM(R14:R140)</f>
        <v>36.358130987096267</v>
      </c>
      <c r="S141" s="20">
        <f t="shared" si="0"/>
        <v>126.98190688498612</v>
      </c>
      <c r="T141" s="20">
        <f t="shared" si="0"/>
        <v>261.95766888182948</v>
      </c>
      <c r="U141" s="20">
        <f t="shared" si="0"/>
        <v>9.8980568693286717</v>
      </c>
      <c r="V141" s="20">
        <f t="shared" si="0"/>
        <v>381.86047727080853</v>
      </c>
      <c r="W141" s="20">
        <f t="shared" si="0"/>
        <v>308.38363125294978</v>
      </c>
      <c r="X141" s="20">
        <f t="shared" si="0"/>
        <v>18.359993354336527</v>
      </c>
      <c r="Y141" s="20">
        <f t="shared" si="0"/>
        <v>16.931457568031259</v>
      </c>
      <c r="Z141" s="20">
        <f t="shared" si="0"/>
        <v>8.0805076604499373</v>
      </c>
      <c r="AA141" s="20">
        <f t="shared" si="0"/>
        <v>8.4824157024110161</v>
      </c>
      <c r="AB141" s="20">
        <f t="shared" si="0"/>
        <v>61.994525113938138</v>
      </c>
      <c r="AC141" s="20">
        <f t="shared" si="0"/>
        <v>175.65245217979424</v>
      </c>
      <c r="AD141" s="20">
        <f t="shared" si="0"/>
        <v>38.329925103990668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1417.2231708656279</v>
      </c>
      <c r="F152" s="14">
        <f t="shared" ref="F152:AD152" si="1">SUM(F$141, F$151, IF(AND(ISNUMBER(SEARCH($B$4,"AT|BE|CH|GB|IE|LT|LU|NL")),SUM(F$143:F$149)&gt;0),SUM(F$143:F$149)-SUM(F$27:F$33),0))</f>
        <v>888.79488661279572</v>
      </c>
      <c r="G152" s="14">
        <f t="shared" si="1"/>
        <v>1359.3605790533206</v>
      </c>
      <c r="H152" s="14">
        <f t="shared" si="1"/>
        <v>516.99311370893906</v>
      </c>
      <c r="I152" s="14">
        <f t="shared" si="1"/>
        <v>173.29734479517742</v>
      </c>
      <c r="J152" s="14">
        <f t="shared" si="1"/>
        <v>259.1101268009507</v>
      </c>
      <c r="K152" s="14">
        <f t="shared" si="1"/>
        <v>343.35411994529125</v>
      </c>
      <c r="L152" s="14">
        <f t="shared" si="1"/>
        <v>58.444298187267492</v>
      </c>
      <c r="M152" s="14">
        <f t="shared" si="1"/>
        <v>2644.9207385551981</v>
      </c>
      <c r="N152" s="14">
        <f t="shared" si="1"/>
        <v>169.03697687199886</v>
      </c>
      <c r="O152" s="14">
        <f t="shared" si="1"/>
        <v>14.7692650198441</v>
      </c>
      <c r="P152" s="14">
        <f t="shared" si="1"/>
        <v>9.3148850723332934</v>
      </c>
      <c r="Q152" s="14">
        <f t="shared" si="1"/>
        <v>10.28709249601104</v>
      </c>
      <c r="R152" s="14">
        <f t="shared" si="1"/>
        <v>36.358130987096267</v>
      </c>
      <c r="S152" s="14">
        <f t="shared" si="1"/>
        <v>126.98190688498612</v>
      </c>
      <c r="T152" s="14">
        <f t="shared" si="1"/>
        <v>261.95766888182948</v>
      </c>
      <c r="U152" s="14">
        <f t="shared" si="1"/>
        <v>9.8980568693286717</v>
      </c>
      <c r="V152" s="14">
        <f t="shared" si="1"/>
        <v>381.86047727080853</v>
      </c>
      <c r="W152" s="14">
        <f t="shared" si="1"/>
        <v>308.38363125294978</v>
      </c>
      <c r="X152" s="14">
        <f t="shared" si="1"/>
        <v>18.359993354336527</v>
      </c>
      <c r="Y152" s="14">
        <f t="shared" si="1"/>
        <v>16.931457568031259</v>
      </c>
      <c r="Z152" s="14">
        <f t="shared" si="1"/>
        <v>8.0805076604499373</v>
      </c>
      <c r="AA152" s="14">
        <f t="shared" si="1"/>
        <v>8.4824157024110161</v>
      </c>
      <c r="AB152" s="14">
        <f t="shared" si="1"/>
        <v>61.994525113938138</v>
      </c>
      <c r="AC152" s="14">
        <f t="shared" si="1"/>
        <v>175.65245217979424</v>
      </c>
      <c r="AD152" s="14">
        <f t="shared" si="1"/>
        <v>38.329925103990668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1417.2231708656279</v>
      </c>
      <c r="F154" s="14">
        <f>SUM(F$141, F$153, -1 * IF(OR($B$6=2005,$B$6&gt;=2020),SUM(F$99:F$122),0), IF(AND(ISNUMBER(SEARCH($B$4,"AT|BE|CH|GB|IE|LT|LU|NL")),SUM(F$143:F$149)&gt;0),SUM(F$143:F$149)-SUM(F$27:F$33),0))</f>
        <v>888.79488661279572</v>
      </c>
      <c r="G154" s="14">
        <f>SUM(G$141, G$153, IF(AND(ISNUMBER(SEARCH($B$4,"AT|BE|CH|GB|IE|LT|LU|NL")),SUM(G$143:G$149)&gt;0),SUM(G$143:G$149)-SUM(G$27:G$33),0))</f>
        <v>1359.3605790533206</v>
      </c>
      <c r="H154" s="14">
        <f>SUM(H$141, H$153, IF(AND(ISNUMBER(SEARCH($B$4,"AT|BE|CH|GB|IE|LT|LU|NL")),SUM(H$143:H$149)&gt;0),SUM(H$143:H$149)-SUM(H$27:H$33),0))</f>
        <v>516.99311370893906</v>
      </c>
      <c r="I154" s="14">
        <f t="shared" ref="I154:AD154" si="2">SUM(I$141, I$153, IF(AND(ISNUMBER(SEARCH($B$4,"AT|BE|CH|GB|IE|LT|LU|NL")),SUM(I$143:I$149)&gt;0),SUM(I$143:I$149)-SUM(I$27:I$33),0))</f>
        <v>173.29734479517742</v>
      </c>
      <c r="J154" s="14">
        <f t="shared" si="2"/>
        <v>259.1101268009507</v>
      </c>
      <c r="K154" s="14">
        <f t="shared" si="2"/>
        <v>343.35411994529125</v>
      </c>
      <c r="L154" s="14">
        <f t="shared" si="2"/>
        <v>58.444298187267492</v>
      </c>
      <c r="M154" s="14">
        <f t="shared" si="2"/>
        <v>2644.9207385551981</v>
      </c>
      <c r="N154" s="14">
        <f t="shared" si="2"/>
        <v>169.03697687199886</v>
      </c>
      <c r="O154" s="14">
        <f t="shared" si="2"/>
        <v>14.7692650198441</v>
      </c>
      <c r="P154" s="14">
        <f t="shared" si="2"/>
        <v>9.3148850723332934</v>
      </c>
      <c r="Q154" s="14">
        <f t="shared" si="2"/>
        <v>10.28709249601104</v>
      </c>
      <c r="R154" s="14">
        <f t="shared" si="2"/>
        <v>36.358130987096267</v>
      </c>
      <c r="S154" s="14">
        <f t="shared" si="2"/>
        <v>126.98190688498612</v>
      </c>
      <c r="T154" s="14">
        <f t="shared" si="2"/>
        <v>261.95766888182948</v>
      </c>
      <c r="U154" s="14">
        <f t="shared" si="2"/>
        <v>9.8980568693286717</v>
      </c>
      <c r="V154" s="14">
        <f t="shared" si="2"/>
        <v>381.86047727080853</v>
      </c>
      <c r="W154" s="14">
        <f t="shared" si="2"/>
        <v>308.38363125294978</v>
      </c>
      <c r="X154" s="14">
        <f t="shared" si="2"/>
        <v>18.359993354336527</v>
      </c>
      <c r="Y154" s="14">
        <f t="shared" si="2"/>
        <v>16.931457568031259</v>
      </c>
      <c r="Z154" s="14">
        <f t="shared" si="2"/>
        <v>8.0805076604499373</v>
      </c>
      <c r="AA154" s="14">
        <f t="shared" si="2"/>
        <v>8.4824157024110161</v>
      </c>
      <c r="AB154" s="14">
        <f t="shared" si="2"/>
        <v>61.994525113938138</v>
      </c>
      <c r="AC154" s="14">
        <f t="shared" si="2"/>
        <v>175.65245217979424</v>
      </c>
      <c r="AD154" s="14">
        <f t="shared" si="2"/>
        <v>38.329925103990668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39.956949416879318</v>
      </c>
      <c r="F157" s="23">
        <v>0.7670631648213907</v>
      </c>
      <c r="G157" s="23">
        <v>2.3581896437874765</v>
      </c>
      <c r="H157" s="23" t="s">
        <v>432</v>
      </c>
      <c r="I157" s="23">
        <v>0.60841285110779053</v>
      </c>
      <c r="J157" s="23">
        <v>0.60841285110779053</v>
      </c>
      <c r="K157" s="23">
        <v>0.60841285110779053</v>
      </c>
      <c r="L157" s="23">
        <v>0.29199660939137961</v>
      </c>
      <c r="M157" s="23">
        <v>7.9738745240007551</v>
      </c>
      <c r="N157" s="23">
        <v>1.2072675521625496</v>
      </c>
      <c r="O157" s="23">
        <v>1.4576917388116941E-4</v>
      </c>
      <c r="P157" s="23">
        <v>6.4379268584876257E-3</v>
      </c>
      <c r="Q157" s="23">
        <v>2.7925863248222675E-4</v>
      </c>
      <c r="R157" s="23">
        <v>3.3948728809589768E-2</v>
      </c>
      <c r="S157" s="23">
        <v>2.0612799707221477E-2</v>
      </c>
      <c r="T157" s="23">
        <v>2.8243345144257837E-4</v>
      </c>
      <c r="U157" s="23">
        <v>2.7909989153420913E-4</v>
      </c>
      <c r="V157" s="23">
        <v>5.3384671574061696E-2</v>
      </c>
      <c r="W157" s="23" t="s">
        <v>432</v>
      </c>
      <c r="X157" s="23">
        <v>3.5455111427627459E-5</v>
      </c>
      <c r="Y157" s="23">
        <v>6.5001037418620648E-5</v>
      </c>
      <c r="Z157" s="23">
        <v>2.2159444691941249E-5</v>
      </c>
      <c r="AA157" s="23">
        <v>5.426319294167899E-3</v>
      </c>
      <c r="AB157" s="23">
        <v>5.5489348877060885E-3</v>
      </c>
      <c r="AC157" s="23" t="s">
        <v>431</v>
      </c>
      <c r="AD157" s="23" t="s">
        <v>431</v>
      </c>
      <c r="AE157" s="63"/>
      <c r="AF157" s="23">
        <v>121278.3194104888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11.141871328719592</v>
      </c>
      <c r="F158" s="23">
        <v>0.33508598233472459</v>
      </c>
      <c r="G158" s="23">
        <v>0.69375919027581523</v>
      </c>
      <c r="H158" s="23" t="s">
        <v>432</v>
      </c>
      <c r="I158" s="23">
        <v>0.12021429530681058</v>
      </c>
      <c r="J158" s="23">
        <v>0.12021429530681058</v>
      </c>
      <c r="K158" s="23">
        <v>0.12021429530681058</v>
      </c>
      <c r="L158" s="23">
        <v>5.7500626645238501E-2</v>
      </c>
      <c r="M158" s="23">
        <v>11.482494194447151</v>
      </c>
      <c r="N158" s="23">
        <v>5.6423662247469482</v>
      </c>
      <c r="O158" s="23">
        <v>4.3914768315967915E-5</v>
      </c>
      <c r="P158" s="23">
        <v>1.9385790879460827E-3</v>
      </c>
      <c r="Q158" s="23">
        <v>8.3551318849875891E-5</v>
      </c>
      <c r="R158" s="23">
        <v>9.9471033944505873E-3</v>
      </c>
      <c r="S158" s="23">
        <v>6.0443238706235497E-3</v>
      </c>
      <c r="T158" s="23">
        <v>9.8399008987378419E-5</v>
      </c>
      <c r="U158" s="23">
        <v>8.2808934343000766E-5</v>
      </c>
      <c r="V158" s="23">
        <v>1.5802653298081934E-2</v>
      </c>
      <c r="W158" s="23" t="s">
        <v>432</v>
      </c>
      <c r="X158" s="23">
        <v>1.5620929051301838E-4</v>
      </c>
      <c r="Y158" s="23">
        <v>2.8638369839844414E-4</v>
      </c>
      <c r="Z158" s="23">
        <v>9.76308067894922E-5</v>
      </c>
      <c r="AA158" s="23">
        <v>1.8837881247967365E-3</v>
      </c>
      <c r="AB158" s="23">
        <v>2.4240119204976909E-3</v>
      </c>
      <c r="AC158" s="23" t="s">
        <v>431</v>
      </c>
      <c r="AD158" s="23" t="s">
        <v>431</v>
      </c>
      <c r="AE158" s="63"/>
      <c r="AF158" s="23">
        <v>35679.042858818109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543.85970897200002</v>
      </c>
      <c r="F159" s="23">
        <v>18.642260446000002</v>
      </c>
      <c r="G159" s="23">
        <v>533.66865778199997</v>
      </c>
      <c r="H159" s="23">
        <v>4.8077152999999997E-2</v>
      </c>
      <c r="I159" s="23">
        <v>34.336630227000001</v>
      </c>
      <c r="J159" s="23">
        <v>37.966446669</v>
      </c>
      <c r="K159" s="23">
        <v>37.966446669</v>
      </c>
      <c r="L159" s="23">
        <v>4.3816513669999999</v>
      </c>
      <c r="M159" s="23">
        <v>50.824416894000002</v>
      </c>
      <c r="N159" s="23">
        <v>1.187161379</v>
      </c>
      <c r="O159" s="23">
        <v>0.12754164700000001</v>
      </c>
      <c r="P159" s="23">
        <v>0.14718493699999999</v>
      </c>
      <c r="Q159" s="23">
        <v>2.982286577</v>
      </c>
      <c r="R159" s="23">
        <v>4.287028222</v>
      </c>
      <c r="S159" s="23">
        <v>1.373632891</v>
      </c>
      <c r="T159" s="23">
        <v>189.33416444599999</v>
      </c>
      <c r="U159" s="23">
        <v>0.245261646</v>
      </c>
      <c r="V159" s="23">
        <v>8.2417973339999993</v>
      </c>
      <c r="W159" s="23">
        <v>2.8941013779150002</v>
      </c>
      <c r="X159" s="23">
        <v>3.1394328891000002E-2</v>
      </c>
      <c r="Y159" s="23">
        <v>0.18640164445499999</v>
      </c>
      <c r="Z159" s="23">
        <v>0.12754164445499999</v>
      </c>
      <c r="AA159" s="23">
        <v>5.3956164445499999E-2</v>
      </c>
      <c r="AB159" s="23">
        <v>0.39929378224649997</v>
      </c>
      <c r="AC159" s="23">
        <v>0.90261199999999997</v>
      </c>
      <c r="AD159" s="23">
        <v>3.392347</v>
      </c>
      <c r="AE159" s="63"/>
      <c r="AF159" s="23">
        <v>280714.288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6.4920213420000001</v>
      </c>
      <c r="F163" s="25">
        <v>17.255424825999999</v>
      </c>
      <c r="G163" s="25">
        <v>1.294829352</v>
      </c>
      <c r="H163" s="25">
        <v>1.4481922700000001</v>
      </c>
      <c r="I163" s="25">
        <v>14.495437581999999</v>
      </c>
      <c r="J163" s="25">
        <v>17.716645931999999</v>
      </c>
      <c r="K163" s="25">
        <v>27.380270992</v>
      </c>
      <c r="L163" s="25">
        <v>1.3045893820000001</v>
      </c>
      <c r="M163" s="25">
        <v>187.20068179200001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2022-03-02T10:53:56Z</dcterms:modified>
</cp:coreProperties>
</file>