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<sst xmlns="http://schemas.openxmlformats.org/spreadsheetml/2006/main" count="4171" uniqueCount="437">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</sst>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216.03282960466842</v>
      </c>
      <c r="F14" s="6">
        <v>0.88229253710417666</v>
      </c>
      <c r="G14" s="6">
        <v>1459.0517224930923</v>
      </c>
      <c r="H14" s="6" t="s">
        <v>431</v>
      </c>
      <c r="I14" s="6" t="s">
        <v>432</v>
      </c>
      <c r="J14" s="6" t="s">
        <v>432</v>
      </c>
      <c r="K14" s="6" t="s">
        <v>432</v>
      </c>
      <c r="L14" s="6" t="s">
        <v>432</v>
      </c>
      <c r="M14" s="6">
        <v>7.2978587443218883</v>
      </c>
      <c r="N14" s="6">
        <v>3.9959032406773809</v>
      </c>
      <c r="O14" s="6">
        <v>2.1108444603606542</v>
      </c>
      <c r="P14" s="6">
        <v>4.2523621619234868</v>
      </c>
      <c r="Q14" s="6">
        <v>3.6690272817959264</v>
      </c>
      <c r="R14" s="6">
        <v>7.2909659045338202</v>
      </c>
      <c r="S14" s="6">
        <v>6.5084082915055896</v>
      </c>
      <c r="T14" s="6">
        <v>68.77506930508433</v>
      </c>
      <c r="U14" s="6">
        <v>2.2677579843660638</v>
      </c>
      <c r="V14" s="6">
        <v>17.051839900857168</v>
      </c>
      <c r="W14" s="6">
        <v>133.92441594861572</v>
      </c>
      <c r="X14" s="6">
        <v>1.6640343333995781E-3</v>
      </c>
      <c r="Y14" s="6">
        <v>2.4413262035828106E-2</v>
      </c>
      <c r="Z14" s="6">
        <v>1.8277889692471194E-2</v>
      </c>
      <c r="AA14" s="6">
        <v>2.8364949183794421E-3</v>
      </c>
      <c r="AB14" s="6">
        <v>4.7191680533990664E-2</v>
      </c>
      <c r="AC14" s="6">
        <v>0.74148800000000004</v>
      </c>
      <c r="AD14" s="6">
        <v>0.18727113286362129</v>
      </c>
      <c r="AE14" s="60"/>
      <c r="AF14" s="26">
        <v>79772.728000000003</v>
      </c>
      <c r="AG14" s="26">
        <v>581240.07999999996</v>
      </c>
      <c r="AH14" s="26">
        <v>7450.0440360000002</v>
      </c>
      <c r="AI14" s="26">
        <v>1359.2464785575808</v>
      </c>
      <c r="AJ14" s="26">
        <v>3103.127</v>
      </c>
      <c r="AK14" s="26" t="s">
        <v>431</v>
      </c>
      <c r="AL14" s="49" t="s">
        <v>49</v>
      </c>
    </row>
    <row r="15" spans="1:38" s="1" customFormat="1" ht="26.25" customHeight="1" thickBot="1" x14ac:dyDescent="0.25">
      <c r="A15" s="70" t="s">
        <v>53</v>
      </c>
      <c r="B15" s="70" t="s">
        <v>54</v>
      </c>
      <c r="C15" s="71" t="s">
        <v>55</v>
      </c>
      <c r="D15" s="72"/>
      <c r="E15" s="6">
        <v>20.701638027451338</v>
      </c>
      <c r="F15" s="6">
        <v>0.38093317669084825</v>
      </c>
      <c r="G15" s="6">
        <v>134.36897999999999</v>
      </c>
      <c r="H15" s="6" t="s">
        <v>433</v>
      </c>
      <c r="I15" s="6" t="s">
        <v>432</v>
      </c>
      <c r="J15" s="6" t="s">
        <v>432</v>
      </c>
      <c r="K15" s="6" t="s">
        <v>432</v>
      </c>
      <c r="L15" s="6" t="s">
        <v>432</v>
      </c>
      <c r="M15" s="6">
        <v>2.3415167395842627</v>
      </c>
      <c r="N15" s="6">
        <v>0.47728121503401388</v>
      </c>
      <c r="O15" s="6">
        <v>0.26520895481210938</v>
      </c>
      <c r="P15" s="6">
        <v>5.3024895999860447E-2</v>
      </c>
      <c r="Q15" s="6">
        <v>0.32943230751739211</v>
      </c>
      <c r="R15" s="6">
        <v>1.6488723526117726</v>
      </c>
      <c r="S15" s="6">
        <v>1.1608286973385262</v>
      </c>
      <c r="T15" s="6">
        <v>58.923333511482518</v>
      </c>
      <c r="U15" s="6">
        <v>0.28618035321792601</v>
      </c>
      <c r="V15" s="6">
        <v>5.0713852239300001</v>
      </c>
      <c r="W15" s="6">
        <v>0.18867208976439176</v>
      </c>
      <c r="X15" s="6">
        <v>5.3575707911157402E-5</v>
      </c>
      <c r="Y15" s="6">
        <v>3.704358189916466E-4</v>
      </c>
      <c r="Z15" s="6">
        <v>5.0788241071658E-5</v>
      </c>
      <c r="AA15" s="6">
        <v>5.0788241071658E-5</v>
      </c>
      <c r="AB15" s="6">
        <v>5.2558762181370577E-4</v>
      </c>
      <c r="AC15" s="6" t="s">
        <v>431</v>
      </c>
      <c r="AD15" s="6" t="s">
        <v>431</v>
      </c>
      <c r="AE15" s="60"/>
      <c r="AF15" s="26">
        <v>155429.55499999999</v>
      </c>
      <c r="AG15" s="26" t="s">
        <v>434</v>
      </c>
      <c r="AH15" s="26">
        <v>819.70399999999995</v>
      </c>
      <c r="AI15" s="26" t="s">
        <v>434</v>
      </c>
      <c r="AJ15" s="26" t="s">
        <v>431</v>
      </c>
      <c r="AK15" s="26" t="s">
        <v>431</v>
      </c>
      <c r="AL15" s="49" t="s">
        <v>49</v>
      </c>
    </row>
    <row r="16" spans="1:38" s="1" customFormat="1" ht="26.25" customHeight="1" thickBot="1" x14ac:dyDescent="0.25">
      <c r="A16" s="70" t="s">
        <v>53</v>
      </c>
      <c r="B16" s="70" t="s">
        <v>56</v>
      </c>
      <c r="C16" s="71" t="s">
        <v>57</v>
      </c>
      <c r="D16" s="72"/>
      <c r="E16" s="6">
        <v>6.747985373337209</v>
      </c>
      <c r="F16" s="6">
        <v>0.55277637077112141</v>
      </c>
      <c r="G16" s="6">
        <v>11.023504549753184</v>
      </c>
      <c r="H16" s="6">
        <v>8.0814999999999998E-2</v>
      </c>
      <c r="I16" s="6" t="s">
        <v>432</v>
      </c>
      <c r="J16" s="6" t="s">
        <v>432</v>
      </c>
      <c r="K16" s="6" t="s">
        <v>432</v>
      </c>
      <c r="L16" s="6" t="s">
        <v>432</v>
      </c>
      <c r="M16" s="6">
        <v>4.6319210458986184</v>
      </c>
      <c r="N16" s="6">
        <v>0.63369462829951695</v>
      </c>
      <c r="O16" s="6">
        <v>1.1646598607423992E-2</v>
      </c>
      <c r="P16" s="6">
        <v>5.054300160742399E-2</v>
      </c>
      <c r="Q16" s="6">
        <v>2.5996623607423993E-2</v>
      </c>
      <c r="R16" s="6">
        <v>0.22296582316917243</v>
      </c>
      <c r="S16" s="6">
        <v>0.12970994812229852</v>
      </c>
      <c r="T16" s="6">
        <v>0.25254700712229855</v>
      </c>
      <c r="U16" s="6">
        <v>8.9628179999999991E-3</v>
      </c>
      <c r="V16" s="6">
        <v>1.1101986824639167</v>
      </c>
      <c r="W16" s="6">
        <v>0.41941571801174998</v>
      </c>
      <c r="X16" s="6">
        <v>0.10491825456767156</v>
      </c>
      <c r="Y16" s="6">
        <v>7.0748750670445337E-2</v>
      </c>
      <c r="Z16" s="6">
        <v>3.7291167565348143E-2</v>
      </c>
      <c r="AA16" s="6">
        <v>2.4882000692048541E-2</v>
      </c>
      <c r="AB16" s="6">
        <v>0.23784017349551359</v>
      </c>
      <c r="AC16" s="6">
        <v>2.9789999999999999E-3</v>
      </c>
      <c r="AD16" s="6" t="s">
        <v>431</v>
      </c>
      <c r="AE16" s="60"/>
      <c r="AF16" s="26">
        <v>2555.3429999999998</v>
      </c>
      <c r="AG16" s="26">
        <v>15775.996999999999</v>
      </c>
      <c r="AH16" s="26">
        <v>1618.9439635000001</v>
      </c>
      <c r="AI16" s="26" t="s">
        <v>431</v>
      </c>
      <c r="AJ16" s="26" t="s">
        <v>431</v>
      </c>
      <c r="AK16" s="26" t="s">
        <v>431</v>
      </c>
      <c r="AL16" s="49" t="s">
        <v>49</v>
      </c>
    </row>
    <row r="17" spans="1:38" s="2" customFormat="1" ht="26.25" customHeight="1" thickBot="1" x14ac:dyDescent="0.25">
      <c r="A17" s="70" t="s">
        <v>53</v>
      </c>
      <c r="B17" s="70" t="s">
        <v>58</v>
      </c>
      <c r="C17" s="71" t="s">
        <v>59</v>
      </c>
      <c r="D17" s="72"/>
      <c r="E17" s="6">
        <v>10.861158760723889</v>
      </c>
      <c r="F17" s="6">
        <v>0.15088613908321785</v>
      </c>
      <c r="G17" s="6">
        <v>28.70384520386763</v>
      </c>
      <c r="H17" s="6" t="s">
        <v>433</v>
      </c>
      <c r="I17" s="6" t="s">
        <v>432</v>
      </c>
      <c r="J17" s="6" t="s">
        <v>432</v>
      </c>
      <c r="K17" s="6" t="s">
        <v>432</v>
      </c>
      <c r="L17" s="6" t="s">
        <v>432</v>
      </c>
      <c r="M17" s="6">
        <v>130.20310592938924</v>
      </c>
      <c r="N17" s="6">
        <v>4.9827733589980507</v>
      </c>
      <c r="O17" s="6">
        <v>9.7276033753319641E-2</v>
      </c>
      <c r="P17" s="6">
        <v>2.860616094880521E-2</v>
      </c>
      <c r="Q17" s="6">
        <v>0.22629039488058977</v>
      </c>
      <c r="R17" s="6">
        <v>0.89709449032395006</v>
      </c>
      <c r="S17" s="6">
        <v>6.4689701643488182E-2</v>
      </c>
      <c r="T17" s="6">
        <v>1.885144192751089</v>
      </c>
      <c r="U17" s="6">
        <v>4.7525175496596343E-2</v>
      </c>
      <c r="V17" s="6">
        <v>3.7237315361080894</v>
      </c>
      <c r="W17" s="6">
        <v>1.0048267437724612</v>
      </c>
      <c r="X17" s="6">
        <v>4.1595544956251694E-2</v>
      </c>
      <c r="Y17" s="6">
        <v>5.9158891866959336E-2</v>
      </c>
      <c r="Z17" s="6">
        <v>3.0938477955577082E-2</v>
      </c>
      <c r="AA17" s="6">
        <v>2.2859150218706128E-2</v>
      </c>
      <c r="AB17" s="6">
        <v>0.15455206496595722</v>
      </c>
      <c r="AC17" s="6">
        <v>1.3613089581340001E-2</v>
      </c>
      <c r="AD17" s="6">
        <v>0.45517383247250598</v>
      </c>
      <c r="AE17" s="60"/>
      <c r="AF17" s="26">
        <v>14389.014999999999</v>
      </c>
      <c r="AG17" s="26">
        <v>44822.798000000003</v>
      </c>
      <c r="AH17" s="26">
        <v>14458.594999999999</v>
      </c>
      <c r="AI17" s="26" t="s">
        <v>431</v>
      </c>
      <c r="AJ17" s="26" t="s">
        <v>434</v>
      </c>
      <c r="AK17" s="26" t="s">
        <v>431</v>
      </c>
      <c r="AL17" s="49" t="s">
        <v>49</v>
      </c>
    </row>
    <row r="18" spans="1:38" s="2" customFormat="1" ht="26.25" customHeight="1" thickBot="1" x14ac:dyDescent="0.25">
      <c r="A18" s="70" t="s">
        <v>53</v>
      </c>
      <c r="B18" s="70" t="s">
        <v>60</v>
      </c>
      <c r="C18" s="71" t="s">
        <v>61</v>
      </c>
      <c r="D18" s="72"/>
      <c r="E18" s="6">
        <v>3.403935081136205</v>
      </c>
      <c r="F18" s="6">
        <v>7.4999296745666827E-2</v>
      </c>
      <c r="G18" s="6">
        <v>18.540721167297377</v>
      </c>
      <c r="H18" s="6" t="s">
        <v>433</v>
      </c>
      <c r="I18" s="6" t="s">
        <v>432</v>
      </c>
      <c r="J18" s="6" t="s">
        <v>432</v>
      </c>
      <c r="K18" s="6" t="s">
        <v>432</v>
      </c>
      <c r="L18" s="6" t="s">
        <v>432</v>
      </c>
      <c r="M18" s="6">
        <v>0.74717801158213026</v>
      </c>
      <c r="N18" s="6">
        <v>0.17172096079632251</v>
      </c>
      <c r="O18" s="6">
        <v>6.012768363963341E-2</v>
      </c>
      <c r="P18" s="6">
        <v>5.9374182746891137E-2</v>
      </c>
      <c r="Q18" s="6">
        <v>5.5719128686911375E-2</v>
      </c>
      <c r="R18" s="6">
        <v>0.16954615219146682</v>
      </c>
      <c r="S18" s="6">
        <v>9.7607315290544783E-2</v>
      </c>
      <c r="T18" s="6">
        <v>3.69931944959745</v>
      </c>
      <c r="U18" s="6">
        <v>6.6468366357655684E-2</v>
      </c>
      <c r="V18" s="6">
        <v>0.76181828870802804</v>
      </c>
      <c r="W18" s="6">
        <v>9.394114647126682E-2</v>
      </c>
      <c r="X18" s="6">
        <v>8.1602622129799997E-3</v>
      </c>
      <c r="Y18" s="6">
        <v>1.070124224132E-2</v>
      </c>
      <c r="Z18" s="6">
        <v>5.6555598458200001E-3</v>
      </c>
      <c r="AA18" s="6">
        <v>3.8145253542440001E-3</v>
      </c>
      <c r="AB18" s="6">
        <v>2.8331589654364001E-2</v>
      </c>
      <c r="AC18" s="6">
        <v>7.0799999999999997E-4</v>
      </c>
      <c r="AD18" s="6">
        <v>0.106448</v>
      </c>
      <c r="AE18" s="60"/>
      <c r="AF18" s="26">
        <v>11692.7996</v>
      </c>
      <c r="AG18" s="26">
        <v>1771.1780000000001</v>
      </c>
      <c r="AH18" s="26">
        <v>1332.4839999999999</v>
      </c>
      <c r="AI18" s="26" t="s">
        <v>431</v>
      </c>
      <c r="AJ18" s="26" t="s">
        <v>434</v>
      </c>
      <c r="AK18" s="26" t="s">
        <v>431</v>
      </c>
      <c r="AL18" s="49" t="s">
        <v>49</v>
      </c>
    </row>
    <row r="19" spans="1:38" s="2" customFormat="1" ht="26.25" customHeight="1" thickBot="1" x14ac:dyDescent="0.25">
      <c r="A19" s="70" t="s">
        <v>53</v>
      </c>
      <c r="B19" s="70" t="s">
        <v>62</v>
      </c>
      <c r="C19" s="71" t="s">
        <v>63</v>
      </c>
      <c r="D19" s="72"/>
      <c r="E19" s="6">
        <v>6.7663821767554424</v>
      </c>
      <c r="F19" s="6">
        <v>0.33849648489820527</v>
      </c>
      <c r="G19" s="6">
        <v>47.890175308152116</v>
      </c>
      <c r="H19" s="6" t="s">
        <v>433</v>
      </c>
      <c r="I19" s="6" t="s">
        <v>432</v>
      </c>
      <c r="J19" s="6" t="s">
        <v>432</v>
      </c>
      <c r="K19" s="6" t="s">
        <v>432</v>
      </c>
      <c r="L19" s="6" t="s">
        <v>432</v>
      </c>
      <c r="M19" s="6">
        <v>2.932574311306996</v>
      </c>
      <c r="N19" s="6">
        <v>0.5115826088090234</v>
      </c>
      <c r="O19" s="6">
        <v>1.6546867370075252E-2</v>
      </c>
      <c r="P19" s="6">
        <v>2.9522940078025216E-2</v>
      </c>
      <c r="Q19" s="6">
        <v>8.406034741000816E-2</v>
      </c>
      <c r="R19" s="6">
        <v>0.65588497060404449</v>
      </c>
      <c r="S19" s="6">
        <v>0.15695478160166113</v>
      </c>
      <c r="T19" s="6">
        <v>6.2995656938329692</v>
      </c>
      <c r="U19" s="6">
        <v>0.1355452670497416</v>
      </c>
      <c r="V19" s="6">
        <v>0.58333792851328115</v>
      </c>
      <c r="W19" s="6">
        <v>0.54147347276473801</v>
      </c>
      <c r="X19" s="6">
        <v>5.0107743096768909E-2</v>
      </c>
      <c r="Y19" s="6">
        <v>8.6076341011958352E-2</v>
      </c>
      <c r="Z19" s="6">
        <v>4.3899680054495842E-2</v>
      </c>
      <c r="AA19" s="6">
        <v>3.8961957898623265E-2</v>
      </c>
      <c r="AB19" s="6">
        <v>0.21904572214372661</v>
      </c>
      <c r="AC19" s="6">
        <v>3.9349912949197499E-2</v>
      </c>
      <c r="AD19" s="6">
        <v>0.2711276686940588</v>
      </c>
      <c r="AE19" s="60"/>
      <c r="AF19" s="26">
        <v>37731.952574000003</v>
      </c>
      <c r="AG19" s="26">
        <v>7317.7896739999996</v>
      </c>
      <c r="AH19" s="26">
        <v>33101.697999999997</v>
      </c>
      <c r="AI19" s="26" t="s">
        <v>431</v>
      </c>
      <c r="AJ19" s="26" t="s">
        <v>431</v>
      </c>
      <c r="AK19" s="26" t="s">
        <v>431</v>
      </c>
      <c r="AL19" s="49" t="s">
        <v>49</v>
      </c>
    </row>
    <row r="20" spans="1:38" s="2" customFormat="1" ht="26.25" customHeight="1" thickBot="1" x14ac:dyDescent="0.25">
      <c r="A20" s="70" t="s">
        <v>53</v>
      </c>
      <c r="B20" s="70" t="s">
        <v>64</v>
      </c>
      <c r="C20" s="71" t="s">
        <v>65</v>
      </c>
      <c r="D20" s="72"/>
      <c r="E20" s="6">
        <v>5.403470975582044</v>
      </c>
      <c r="F20" s="6">
        <v>2.0236203611564827</v>
      </c>
      <c r="G20" s="6">
        <v>25.471968140130517</v>
      </c>
      <c r="H20" s="6">
        <v>0.19979012306729779</v>
      </c>
      <c r="I20" s="6" t="s">
        <v>432</v>
      </c>
      <c r="J20" s="6" t="s">
        <v>432</v>
      </c>
      <c r="K20" s="6" t="s">
        <v>432</v>
      </c>
      <c r="L20" s="6" t="s">
        <v>432</v>
      </c>
      <c r="M20" s="6">
        <v>6.1496841484126223</v>
      </c>
      <c r="N20" s="6">
        <v>0.65564833334955841</v>
      </c>
      <c r="O20" s="6">
        <v>0.11267177775256255</v>
      </c>
      <c r="P20" s="6">
        <v>3.9578232774949734E-2</v>
      </c>
      <c r="Q20" s="6">
        <v>0.20166091129230418</v>
      </c>
      <c r="R20" s="6">
        <v>0.49672346761341751</v>
      </c>
      <c r="S20" s="6">
        <v>0.45026357297069486</v>
      </c>
      <c r="T20" s="6">
        <v>3.1955536103235271</v>
      </c>
      <c r="U20" s="6">
        <v>9.2313669635905773E-2</v>
      </c>
      <c r="V20" s="6">
        <v>6.1291777138736654</v>
      </c>
      <c r="W20" s="6">
        <v>1.5242266967247859</v>
      </c>
      <c r="X20" s="6">
        <v>8.4359346249591904E-2</v>
      </c>
      <c r="Y20" s="6">
        <v>0.10889393300613832</v>
      </c>
      <c r="Z20" s="6">
        <v>3.8318770801730802E-2</v>
      </c>
      <c r="AA20" s="6">
        <v>3.2322284549411974E-2</v>
      </c>
      <c r="AB20" s="6">
        <v>0.26389459015303834</v>
      </c>
      <c r="AC20" s="6">
        <v>0.12591289553688551</v>
      </c>
      <c r="AD20" s="6">
        <v>0.1075591577068799</v>
      </c>
      <c r="AE20" s="60"/>
      <c r="AF20" s="26">
        <v>16163.458000000001</v>
      </c>
      <c r="AG20" s="26">
        <v>2818.3319999999999</v>
      </c>
      <c r="AH20" s="26">
        <v>19575.116999999998</v>
      </c>
      <c r="AI20" s="26">
        <v>22010.738000000001</v>
      </c>
      <c r="AJ20" s="26" t="s">
        <v>434</v>
      </c>
      <c r="AK20" s="26" t="s">
        <v>431</v>
      </c>
      <c r="AL20" s="49" t="s">
        <v>49</v>
      </c>
    </row>
    <row r="21" spans="1:38" s="2" customFormat="1" ht="26.25" customHeight="1" thickBot="1" x14ac:dyDescent="0.25">
      <c r="A21" s="70" t="s">
        <v>53</v>
      </c>
      <c r="B21" s="70" t="s">
        <v>66</v>
      </c>
      <c r="C21" s="71" t="s">
        <v>67</v>
      </c>
      <c r="D21" s="72"/>
      <c r="E21" s="6">
        <v>3.8854641000000001</v>
      </c>
      <c r="F21" s="6">
        <v>0.21860818000000001</v>
      </c>
      <c r="G21" s="6">
        <v>37.871540879999998</v>
      </c>
      <c r="H21" s="6">
        <v>1.9154900000000001E-4</v>
      </c>
      <c r="I21" s="6" t="s">
        <v>432</v>
      </c>
      <c r="J21" s="6" t="s">
        <v>432</v>
      </c>
      <c r="K21" s="6" t="s">
        <v>432</v>
      </c>
      <c r="L21" s="6" t="s">
        <v>432</v>
      </c>
      <c r="M21" s="6">
        <v>1.8830713619999999</v>
      </c>
      <c r="N21" s="6">
        <v>0.31854882600000001</v>
      </c>
      <c r="O21" s="6">
        <v>8.7391859999999995E-3</v>
      </c>
      <c r="P21" s="6">
        <v>7.5277219999999997E-3</v>
      </c>
      <c r="Q21" s="6">
        <v>3.0676444000000001E-2</v>
      </c>
      <c r="R21" s="6">
        <v>0.55848029099999996</v>
      </c>
      <c r="S21" s="6">
        <v>8.8840035999999997E-2</v>
      </c>
      <c r="T21" s="6">
        <v>5.5659409960000001</v>
      </c>
      <c r="U21" s="6">
        <v>1.0873670000000001E-3</v>
      </c>
      <c r="V21" s="6">
        <v>0.22018953499999999</v>
      </c>
      <c r="W21" s="6">
        <v>0.32252658318999999</v>
      </c>
      <c r="X21" s="6">
        <v>3.19000164808E-2</v>
      </c>
      <c r="Y21" s="6">
        <v>6.0391787877200002E-2</v>
      </c>
      <c r="Z21" s="6">
        <v>3.0365754539900001E-2</v>
      </c>
      <c r="AA21" s="6">
        <v>2.9226501130800001E-2</v>
      </c>
      <c r="AB21" s="6">
        <v>0.1518840600287</v>
      </c>
      <c r="AC21" s="6">
        <v>5.6899999999999995E-4</v>
      </c>
      <c r="AD21" s="6">
        <v>6.4250000000000002E-2</v>
      </c>
      <c r="AE21" s="60"/>
      <c r="AF21" s="26">
        <v>29217.772000000001</v>
      </c>
      <c r="AG21" s="26">
        <v>883.31100000000004</v>
      </c>
      <c r="AH21" s="26">
        <v>12005.864</v>
      </c>
      <c r="AI21" s="26">
        <v>5.1769999999999996</v>
      </c>
      <c r="AJ21" s="26" t="s">
        <v>434</v>
      </c>
      <c r="AK21" s="26" t="s">
        <v>431</v>
      </c>
      <c r="AL21" s="49" t="s">
        <v>49</v>
      </c>
    </row>
    <row r="22" spans="1:38" s="2" customFormat="1" ht="26.25" customHeight="1" thickBot="1" x14ac:dyDescent="0.25">
      <c r="A22" s="70" t="s">
        <v>53</v>
      </c>
      <c r="B22" s="74" t="s">
        <v>68</v>
      </c>
      <c r="C22" s="71" t="s">
        <v>69</v>
      </c>
      <c r="D22" s="72"/>
      <c r="E22" s="6">
        <v>111.00418263129573</v>
      </c>
      <c r="F22" s="6">
        <v>3.111195906945539</v>
      </c>
      <c r="G22" s="6">
        <v>88.884273711976093</v>
      </c>
      <c r="H22" s="6" t="s">
        <v>431</v>
      </c>
      <c r="I22" s="6" t="s">
        <v>432</v>
      </c>
      <c r="J22" s="6" t="s">
        <v>432</v>
      </c>
      <c r="K22" s="6" t="s">
        <v>432</v>
      </c>
      <c r="L22" s="6" t="s">
        <v>432</v>
      </c>
      <c r="M22" s="6">
        <v>72.399296774800007</v>
      </c>
      <c r="N22" s="6">
        <v>18.427959197124075</v>
      </c>
      <c r="O22" s="6">
        <v>14.817792725378808</v>
      </c>
      <c r="P22" s="6">
        <v>1.4955261221118881</v>
      </c>
      <c r="Q22" s="6">
        <v>3.864095329378809</v>
      </c>
      <c r="R22" s="6">
        <v>4.2458725721240747</v>
      </c>
      <c r="S22" s="6">
        <v>4.1727842723788093</v>
      </c>
      <c r="T22" s="6">
        <v>19.618417399170156</v>
      </c>
      <c r="U22" s="6">
        <v>0.77429262737880911</v>
      </c>
      <c r="V22" s="6">
        <v>16.497748141527744</v>
      </c>
      <c r="W22" s="6">
        <v>1.3102927327340126</v>
      </c>
      <c r="X22" s="6">
        <v>2.4259247801599994E-3</v>
      </c>
      <c r="Y22" s="6">
        <v>7.9192484886399968E-3</v>
      </c>
      <c r="Z22" s="6">
        <v>2.341805291839999E-3</v>
      </c>
      <c r="AA22" s="6">
        <v>1.3998236686399994E-3</v>
      </c>
      <c r="AB22" s="6">
        <v>1.4086802229279995E-2</v>
      </c>
      <c r="AC22" s="6">
        <v>0.108012</v>
      </c>
      <c r="AD22" s="6">
        <v>2.392401</v>
      </c>
      <c r="AE22" s="60"/>
      <c r="AF22" s="26">
        <v>99388.403999999995</v>
      </c>
      <c r="AG22" s="26">
        <v>50846.05</v>
      </c>
      <c r="AH22" s="26">
        <v>43024.286</v>
      </c>
      <c r="AI22" s="26">
        <v>4814.5039999999999</v>
      </c>
      <c r="AJ22" s="26">
        <v>853</v>
      </c>
      <c r="AK22" s="26" t="s">
        <v>431</v>
      </c>
      <c r="AL22" s="49" t="s">
        <v>49</v>
      </c>
    </row>
    <row r="23" spans="1:38" s="2" customFormat="1" ht="26.25" customHeight="1" thickBot="1" x14ac:dyDescent="0.25">
      <c r="A23" s="70" t="s">
        <v>70</v>
      </c>
      <c r="B23" s="74" t="s">
        <v>393</v>
      </c>
      <c r="C23" s="71" t="s">
        <v>389</v>
      </c>
      <c r="D23" s="117"/>
      <c r="E23" s="6">
        <v>39.680776710000004</v>
      </c>
      <c r="F23" s="6">
        <v>8.5920684440000006</v>
      </c>
      <c r="G23" s="6">
        <v>7.2393779909999996</v>
      </c>
      <c r="H23" s="6">
        <v>8.4459359999999994E-3</v>
      </c>
      <c r="I23" s="6" t="s">
        <v>432</v>
      </c>
      <c r="J23" s="6" t="s">
        <v>432</v>
      </c>
      <c r="K23" s="6" t="s">
        <v>432</v>
      </c>
      <c r="L23" s="6" t="s">
        <v>432</v>
      </c>
      <c r="M23" s="6">
        <v>23.101892834000001</v>
      </c>
      <c r="N23" s="6" t="s">
        <v>433</v>
      </c>
      <c r="O23" s="6">
        <v>1.2065624E-2</v>
      </c>
      <c r="P23" s="6" t="s">
        <v>433</v>
      </c>
      <c r="Q23" s="6" t="s">
        <v>433</v>
      </c>
      <c r="R23" s="6">
        <v>6.0328144E-2</v>
      </c>
      <c r="S23" s="6">
        <v>2.051157119</v>
      </c>
      <c r="T23" s="6">
        <v>8.4459418999999994E-2</v>
      </c>
      <c r="U23" s="6">
        <v>1.2065624E-2</v>
      </c>
      <c r="V23" s="6">
        <v>1.206562989</v>
      </c>
      <c r="W23" s="6" t="s">
        <v>433</v>
      </c>
      <c r="X23" s="6">
        <v>3.6196890000000002E-2</v>
      </c>
      <c r="Y23" s="6">
        <v>6.0328149999999997E-2</v>
      </c>
      <c r="Z23" s="6">
        <v>4.1505767200000002E-2</v>
      </c>
      <c r="AA23" s="6">
        <v>9.5318477000000002E-3</v>
      </c>
      <c r="AB23" s="6">
        <v>0.14756265490000001</v>
      </c>
      <c r="AC23" s="6" t="s">
        <v>431</v>
      </c>
      <c r="AD23" s="6" t="s">
        <v>431</v>
      </c>
      <c r="AE23" s="60"/>
      <c r="AF23" s="26">
        <v>52002.866000000002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9.6483371391000006</v>
      </c>
      <c r="F24" s="6">
        <v>16.307571148933746</v>
      </c>
      <c r="G24" s="6">
        <v>29.239142876999999</v>
      </c>
      <c r="H24" s="6">
        <v>1.925690041</v>
      </c>
      <c r="I24" s="6" t="s">
        <v>432</v>
      </c>
      <c r="J24" s="6" t="s">
        <v>432</v>
      </c>
      <c r="K24" s="6" t="s">
        <v>432</v>
      </c>
      <c r="L24" s="6" t="s">
        <v>432</v>
      </c>
      <c r="M24" s="6">
        <v>32.450334989524002</v>
      </c>
      <c r="N24" s="6">
        <v>1.8473753755046867</v>
      </c>
      <c r="O24" s="6">
        <v>0.6859504693030265</v>
      </c>
      <c r="P24" s="6">
        <v>5.5769016626027963E-2</v>
      </c>
      <c r="Q24" s="6">
        <v>4.6908080042126481E-2</v>
      </c>
      <c r="R24" s="6">
        <v>1.6350618459828383</v>
      </c>
      <c r="S24" s="6">
        <v>0.40477428650620884</v>
      </c>
      <c r="T24" s="6">
        <v>4.4442385893503742</v>
      </c>
      <c r="U24" s="6">
        <v>3.3384551088181162E-2</v>
      </c>
      <c r="V24" s="6">
        <v>27.218747717102502</v>
      </c>
      <c r="W24" s="6">
        <v>5.6567958756272327</v>
      </c>
      <c r="X24" s="6">
        <v>0.56853681734205586</v>
      </c>
      <c r="Y24" s="6">
        <v>0.9084389267330143</v>
      </c>
      <c r="Z24" s="6">
        <v>0.29921451956423428</v>
      </c>
      <c r="AA24" s="6">
        <v>0.24034618868535459</v>
      </c>
      <c r="AB24" s="6">
        <v>2.0165364523305853</v>
      </c>
      <c r="AC24" s="6">
        <v>0.26232619901199999</v>
      </c>
      <c r="AD24" s="6">
        <v>0.39003502078458802</v>
      </c>
      <c r="AE24" s="60"/>
      <c r="AF24" s="26">
        <v>25342.098000000002</v>
      </c>
      <c r="AG24" s="26">
        <v>2353.63</v>
      </c>
      <c r="AH24" s="26">
        <v>33804.947</v>
      </c>
      <c r="AI24" s="26">
        <v>52045.677000000003</v>
      </c>
      <c r="AJ24" s="26" t="s">
        <v>431</v>
      </c>
      <c r="AK24" s="26" t="s">
        <v>431</v>
      </c>
      <c r="AL24" s="49" t="s">
        <v>49</v>
      </c>
    </row>
    <row r="25" spans="1:38" s="2" customFormat="1" ht="26.25" customHeight="1" thickBot="1" x14ac:dyDescent="0.25">
      <c r="A25" s="70" t="s">
        <v>73</v>
      </c>
      <c r="B25" s="74" t="s">
        <v>74</v>
      </c>
      <c r="C25" s="76" t="s">
        <v>75</v>
      </c>
      <c r="D25" s="72"/>
      <c r="E25" s="6">
        <v>1.87711528377445</v>
      </c>
      <c r="F25" s="6">
        <v>0.1646575272216419</v>
      </c>
      <c r="G25" s="6">
        <v>0.1164437503614449</v>
      </c>
      <c r="H25" s="6" t="s">
        <v>433</v>
      </c>
      <c r="I25" s="6" t="s">
        <v>432</v>
      </c>
      <c r="J25" s="6" t="s">
        <v>432</v>
      </c>
      <c r="K25" s="6" t="s">
        <v>432</v>
      </c>
      <c r="L25" s="6" t="s">
        <v>432</v>
      </c>
      <c r="M25" s="6">
        <v>1.3778672760694732</v>
      </c>
      <c r="N25" s="6">
        <v>0.10112398830663707</v>
      </c>
      <c r="O25" s="6">
        <v>7.2059484049867016E-6</v>
      </c>
      <c r="P25" s="6">
        <v>3.182449874119903E-4</v>
      </c>
      <c r="Q25" s="6">
        <v>1.3800317479398041E-5</v>
      </c>
      <c r="R25" s="6">
        <v>1.676019050714155E-3</v>
      </c>
      <c r="S25" s="6">
        <v>1.0176727724807457E-3</v>
      </c>
      <c r="T25" s="6">
        <v>1.4066324603233316E-5</v>
      </c>
      <c r="U25" s="6">
        <v>1.3787017123206277E-5</v>
      </c>
      <c r="V25" s="6">
        <v>2.6368166048311124E-3</v>
      </c>
      <c r="W25" s="6" t="s">
        <v>433</v>
      </c>
      <c r="X25" s="6">
        <v>4.6293894834199354E-6</v>
      </c>
      <c r="Y25" s="6">
        <v>8.4872140269926774E-6</v>
      </c>
      <c r="Z25" s="6">
        <v>2.8933684336234271E-6</v>
      </c>
      <c r="AA25" s="6">
        <v>1.1751226775138244E-3</v>
      </c>
      <c r="AB25" s="6">
        <v>1.1911326494578602E-3</v>
      </c>
      <c r="AC25" s="6" t="s">
        <v>431</v>
      </c>
      <c r="AD25" s="6" t="s">
        <v>431</v>
      </c>
      <c r="AE25" s="60"/>
      <c r="AF25" s="26">
        <v>6014.5351150800161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1.4319415187966935</v>
      </c>
      <c r="F26" s="6">
        <v>0.1351731716262364</v>
      </c>
      <c r="G26" s="6">
        <v>0.10067336071792936</v>
      </c>
      <c r="H26" s="6" t="s">
        <v>433</v>
      </c>
      <c r="I26" s="6" t="s">
        <v>432</v>
      </c>
      <c r="J26" s="6" t="s">
        <v>432</v>
      </c>
      <c r="K26" s="6" t="s">
        <v>432</v>
      </c>
      <c r="L26" s="6" t="s">
        <v>432</v>
      </c>
      <c r="M26" s="6">
        <v>1.8894623206897507</v>
      </c>
      <c r="N26" s="6">
        <v>0.65989764042646137</v>
      </c>
      <c r="O26" s="6">
        <v>6.341622961452957E-6</v>
      </c>
      <c r="P26" s="6">
        <v>2.7997258217038804E-4</v>
      </c>
      <c r="Q26" s="6">
        <v>1.2082424034169694E-5</v>
      </c>
      <c r="R26" s="6">
        <v>1.4446640816458487E-3</v>
      </c>
      <c r="S26" s="6">
        <v>8.7770353994190507E-4</v>
      </c>
      <c r="T26" s="6">
        <v>1.3818903440933093E-5</v>
      </c>
      <c r="U26" s="6">
        <v>1.1995600063831523E-5</v>
      </c>
      <c r="V26" s="6">
        <v>2.2902427511630225E-3</v>
      </c>
      <c r="W26" s="6" t="s">
        <v>433</v>
      </c>
      <c r="X26" s="6">
        <v>3.549963424842025E-5</v>
      </c>
      <c r="Y26" s="6">
        <v>6.5082662589824585E-5</v>
      </c>
      <c r="Z26" s="6">
        <v>2.218727145499912E-5</v>
      </c>
      <c r="AA26" s="6">
        <v>8.5507321068445516E-4</v>
      </c>
      <c r="AB26" s="6">
        <v>9.7784277897769922E-4</v>
      </c>
      <c r="AC26" s="6" t="s">
        <v>431</v>
      </c>
      <c r="AD26" s="6" t="s">
        <v>431</v>
      </c>
      <c r="AE26" s="60"/>
      <c r="AF26" s="26">
        <v>5177.2245193219278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297.75812595399998</v>
      </c>
      <c r="F27" s="6">
        <v>200.21230266500001</v>
      </c>
      <c r="G27" s="6">
        <v>29.778662755999999</v>
      </c>
      <c r="H27" s="6">
        <v>0.25071581300000001</v>
      </c>
      <c r="I27" s="6" t="s">
        <v>432</v>
      </c>
      <c r="J27" s="6" t="s">
        <v>432</v>
      </c>
      <c r="K27" s="6" t="s">
        <v>432</v>
      </c>
      <c r="L27" s="6" t="s">
        <v>432</v>
      </c>
      <c r="M27" s="6">
        <v>1779.5168723209999</v>
      </c>
      <c r="N27" s="6">
        <v>2906.958307889</v>
      </c>
      <c r="O27" s="6">
        <v>9.1472576E-2</v>
      </c>
      <c r="P27" s="6">
        <v>7.4370295000000003E-2</v>
      </c>
      <c r="Q27" s="6">
        <v>2.4143010000000002E-3</v>
      </c>
      <c r="R27" s="6">
        <v>0.44081284999999998</v>
      </c>
      <c r="S27" s="6">
        <v>15.380891589000001</v>
      </c>
      <c r="T27" s="6">
        <v>0.64614288799999997</v>
      </c>
      <c r="U27" s="6">
        <v>9.1169042000000006E-2</v>
      </c>
      <c r="V27" s="6">
        <v>9.1532669280000007</v>
      </c>
      <c r="W27" s="6">
        <v>3.5456934631000001</v>
      </c>
      <c r="X27" s="6">
        <v>0.10218226252070001</v>
      </c>
      <c r="Y27" s="6">
        <v>0.15241078154939999</v>
      </c>
      <c r="Z27" s="6">
        <v>7.6325308452199994E-2</v>
      </c>
      <c r="AA27" s="6">
        <v>0.15974278861810001</v>
      </c>
      <c r="AB27" s="6">
        <v>0.49066114114330001</v>
      </c>
      <c r="AC27" s="6" t="s">
        <v>431</v>
      </c>
      <c r="AD27" s="6">
        <v>0.75404599999999999</v>
      </c>
      <c r="AE27" s="60"/>
      <c r="AF27" s="26">
        <v>392765.32037263329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35.824253570000003</v>
      </c>
      <c r="F28" s="6">
        <v>9.9755447860000004</v>
      </c>
      <c r="G28" s="6">
        <v>8.0398600019999993</v>
      </c>
      <c r="H28" s="6">
        <v>1.9812408E-2</v>
      </c>
      <c r="I28" s="6" t="s">
        <v>432</v>
      </c>
      <c r="J28" s="6" t="s">
        <v>432</v>
      </c>
      <c r="K28" s="6" t="s">
        <v>432</v>
      </c>
      <c r="L28" s="6" t="s">
        <v>432</v>
      </c>
      <c r="M28" s="6">
        <v>132.59111949499999</v>
      </c>
      <c r="N28" s="6">
        <v>139.91035188199999</v>
      </c>
      <c r="O28" s="6">
        <v>1.0904664E-2</v>
      </c>
      <c r="P28" s="6">
        <v>9.4043080000000001E-3</v>
      </c>
      <c r="Q28" s="6">
        <v>2.2587700000000001E-4</v>
      </c>
      <c r="R28" s="6">
        <v>5.7717786E-2</v>
      </c>
      <c r="S28" s="6">
        <v>1.8465615049999999</v>
      </c>
      <c r="T28" s="6">
        <v>7.6404273999999994E-2</v>
      </c>
      <c r="U28" s="6">
        <v>1.0916871E-2</v>
      </c>
      <c r="V28" s="6">
        <v>1.096856718</v>
      </c>
      <c r="W28" s="6">
        <v>0.13949976189999999</v>
      </c>
      <c r="X28" s="6">
        <v>2.29176853057E-2</v>
      </c>
      <c r="Y28" s="6">
        <v>2.7001252242E-2</v>
      </c>
      <c r="Z28" s="6">
        <v>1.9681551774000001E-2</v>
      </c>
      <c r="AA28" s="6">
        <v>2.3583252285300001E-2</v>
      </c>
      <c r="AB28" s="6">
        <v>9.3183741606500003E-2</v>
      </c>
      <c r="AC28" s="6" t="s">
        <v>431</v>
      </c>
      <c r="AD28" s="6">
        <v>0.13950199999999999</v>
      </c>
      <c r="AE28" s="60"/>
      <c r="AF28" s="26">
        <v>66242.317311816601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206.93848785899999</v>
      </c>
      <c r="F29" s="6">
        <v>14.268331619</v>
      </c>
      <c r="G29" s="6">
        <v>28.677819317000001</v>
      </c>
      <c r="H29" s="6">
        <v>6.1491968000000001E-2</v>
      </c>
      <c r="I29" s="6" t="s">
        <v>432</v>
      </c>
      <c r="J29" s="6" t="s">
        <v>432</v>
      </c>
      <c r="K29" s="6" t="s">
        <v>432</v>
      </c>
      <c r="L29" s="6" t="s">
        <v>432</v>
      </c>
      <c r="M29" s="6">
        <v>49.553277176000002</v>
      </c>
      <c r="N29" s="6">
        <v>3.292422095</v>
      </c>
      <c r="O29" s="6">
        <v>2.0474974E-2</v>
      </c>
      <c r="P29" s="6">
        <v>2.5339027E-2</v>
      </c>
      <c r="Q29" s="6">
        <v>4.7823599999999999E-4</v>
      </c>
      <c r="R29" s="6">
        <v>0.12583318900000001</v>
      </c>
      <c r="S29" s="6">
        <v>3.4797576569999999</v>
      </c>
      <c r="T29" s="6">
        <v>0.14247578</v>
      </c>
      <c r="U29" s="6">
        <v>2.0625171000000001E-2</v>
      </c>
      <c r="V29" s="6">
        <v>2.083902256</v>
      </c>
      <c r="W29" s="6">
        <v>1.3358011129</v>
      </c>
      <c r="X29" s="6">
        <v>1.9085089332399999E-2</v>
      </c>
      <c r="Y29" s="6">
        <v>0.1155708187333</v>
      </c>
      <c r="Z29" s="6">
        <v>0.12914243781340001</v>
      </c>
      <c r="AA29" s="6">
        <v>2.9687916739200002E-2</v>
      </c>
      <c r="AB29" s="6">
        <v>0.29348626261749999</v>
      </c>
      <c r="AC29" s="6" t="s">
        <v>431</v>
      </c>
      <c r="AD29" s="6">
        <v>0.231237</v>
      </c>
      <c r="AE29" s="60"/>
      <c r="AF29" s="26">
        <v>205932.44899376613</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2.5830103109999998</v>
      </c>
      <c r="F30" s="6">
        <v>29.146328382</v>
      </c>
      <c r="G30" s="6">
        <v>0.85687460699999995</v>
      </c>
      <c r="H30" s="6">
        <v>1.7116064E-2</v>
      </c>
      <c r="I30" s="6" t="s">
        <v>432</v>
      </c>
      <c r="J30" s="6" t="s">
        <v>432</v>
      </c>
      <c r="K30" s="6" t="s">
        <v>432</v>
      </c>
      <c r="L30" s="6" t="s">
        <v>432</v>
      </c>
      <c r="M30" s="6">
        <v>190.27600717999999</v>
      </c>
      <c r="N30" s="6">
        <v>131.812732434</v>
      </c>
      <c r="O30" s="6">
        <v>1.0524451000000001E-2</v>
      </c>
      <c r="P30" s="6">
        <v>2.937215E-3</v>
      </c>
      <c r="Q30" s="6">
        <v>1.01278E-4</v>
      </c>
      <c r="R30" s="6">
        <v>4.6156207999999997E-2</v>
      </c>
      <c r="S30" s="6">
        <v>1.785621785</v>
      </c>
      <c r="T30" s="6">
        <v>7.3906357000000006E-2</v>
      </c>
      <c r="U30" s="6">
        <v>1.0478595E-2</v>
      </c>
      <c r="V30" s="6">
        <v>1.0435357139999999</v>
      </c>
      <c r="W30" s="6">
        <v>0.29989254830000001</v>
      </c>
      <c r="X30" s="6">
        <v>4.5697912219000002E-3</v>
      </c>
      <c r="Y30" s="6">
        <v>8.3779505755000004E-3</v>
      </c>
      <c r="Z30" s="6">
        <v>2.8561195149000001E-3</v>
      </c>
      <c r="AA30" s="6">
        <v>9.8060103315999996E-3</v>
      </c>
      <c r="AB30" s="6">
        <v>2.5609871643E-2</v>
      </c>
      <c r="AC30" s="6" t="s">
        <v>431</v>
      </c>
      <c r="AD30" s="6">
        <v>0.29988999999999999</v>
      </c>
      <c r="AE30" s="60"/>
      <c r="AF30" s="26">
        <v>14216.78477678399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82.432690265000005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342690.358855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3.8157023649999999</v>
      </c>
      <c r="O32" s="6">
        <v>1.8628432E-2</v>
      </c>
      <c r="P32" s="6" t="s">
        <v>433</v>
      </c>
      <c r="Q32" s="6">
        <v>4.4489279999999999E-2</v>
      </c>
      <c r="R32" s="6">
        <v>1.403723939</v>
      </c>
      <c r="S32" s="6">
        <v>30.649934233</v>
      </c>
      <c r="T32" s="6">
        <v>0.22843913599999999</v>
      </c>
      <c r="U32" s="6">
        <v>3.4392032000000003E-2</v>
      </c>
      <c r="V32" s="6">
        <v>13.523548371</v>
      </c>
      <c r="W32" s="6" t="s">
        <v>431</v>
      </c>
      <c r="X32" s="6">
        <v>4.8236032099000003E-3</v>
      </c>
      <c r="Y32" s="6">
        <v>2.502513616E-4</v>
      </c>
      <c r="Z32" s="6">
        <v>3.69418677E-4</v>
      </c>
      <c r="AA32" s="6" t="s">
        <v>433</v>
      </c>
      <c r="AB32" s="6">
        <v>5.4432732492000003E-3</v>
      </c>
      <c r="AC32" s="6" t="s">
        <v>431</v>
      </c>
      <c r="AD32" s="6" t="s">
        <v>431</v>
      </c>
      <c r="AE32" s="60"/>
      <c r="AF32" s="26" t="s">
        <v>434</v>
      </c>
      <c r="AG32" s="26" t="s">
        <v>434</v>
      </c>
      <c r="AH32" s="26" t="s">
        <v>434</v>
      </c>
      <c r="AI32" s="26" t="s">
        <v>434</v>
      </c>
      <c r="AJ32" s="26" t="s">
        <v>434</v>
      </c>
      <c r="AK32" s="26">
        <v>186065113.77221695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186065113.77221695</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6.4042997730000004E-3</v>
      </c>
      <c r="X34" s="6">
        <v>3.9614225399999996E-3</v>
      </c>
      <c r="Y34" s="6">
        <v>6.6023708999999996E-3</v>
      </c>
      <c r="Z34" s="6">
        <v>4.5424311791999999E-3</v>
      </c>
      <c r="AA34" s="6">
        <v>1.0431746021999999E-3</v>
      </c>
      <c r="AB34" s="6">
        <v>1.6149399221400001E-2</v>
      </c>
      <c r="AC34" s="6" t="s">
        <v>431</v>
      </c>
      <c r="AD34" s="6" t="s">
        <v>431</v>
      </c>
      <c r="AE34" s="60"/>
      <c r="AF34" s="26">
        <v>5691.2439999999997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109.890478182</v>
      </c>
      <c r="F36" s="6">
        <v>4.5520202000000003</v>
      </c>
      <c r="G36" s="6">
        <v>43.440043301000003</v>
      </c>
      <c r="H36" s="6">
        <v>1.1480047E-2</v>
      </c>
      <c r="I36" s="6" t="s">
        <v>432</v>
      </c>
      <c r="J36" s="6" t="s">
        <v>432</v>
      </c>
      <c r="K36" s="6" t="s">
        <v>432</v>
      </c>
      <c r="L36" s="6" t="s">
        <v>432</v>
      </c>
      <c r="M36" s="6">
        <v>12.136053395999999</v>
      </c>
      <c r="N36" s="6">
        <v>0.233200937</v>
      </c>
      <c r="O36" s="6">
        <v>2.0400073000000001E-2</v>
      </c>
      <c r="P36" s="6">
        <v>4.5200211999999997E-2</v>
      </c>
      <c r="Q36" s="6">
        <v>0.24960028000000001</v>
      </c>
      <c r="R36" s="6">
        <v>0.35000036600000001</v>
      </c>
      <c r="S36" s="6">
        <v>0.32800144799999997</v>
      </c>
      <c r="T36" s="6">
        <v>14.040007215999999</v>
      </c>
      <c r="U36" s="6">
        <v>2.8400073000000001E-2</v>
      </c>
      <c r="V36" s="6">
        <v>1.9680086539999999</v>
      </c>
      <c r="W36" s="6">
        <v>0.34920093808000002</v>
      </c>
      <c r="X36" s="6">
        <v>4.4800144320000001E-3</v>
      </c>
      <c r="Y36" s="6">
        <v>2.4400072160000001E-2</v>
      </c>
      <c r="Z36" s="6">
        <v>2.0400072160000001E-2</v>
      </c>
      <c r="AA36" s="6">
        <v>4.8400072160000003E-3</v>
      </c>
      <c r="AB36" s="6">
        <v>5.4120165968000004E-2</v>
      </c>
      <c r="AC36" s="6">
        <v>0.155197</v>
      </c>
      <c r="AD36" s="6">
        <v>0.27512300000000001</v>
      </c>
      <c r="AE36" s="60"/>
      <c r="AF36" s="26">
        <v>69644.311000000002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4.6010687739999998</v>
      </c>
      <c r="F39" s="6">
        <v>0.24024103399999999</v>
      </c>
      <c r="G39" s="6">
        <v>6.0400971380000001</v>
      </c>
      <c r="H39" s="6" t="s">
        <v>433</v>
      </c>
      <c r="I39" s="6" t="s">
        <v>432</v>
      </c>
      <c r="J39" s="6" t="s">
        <v>432</v>
      </c>
      <c r="K39" s="6" t="s">
        <v>432</v>
      </c>
      <c r="L39" s="6" t="s">
        <v>432</v>
      </c>
      <c r="M39" s="6">
        <v>2.1476816759999999</v>
      </c>
      <c r="N39" s="6">
        <v>0.462351071</v>
      </c>
      <c r="O39" s="6">
        <v>1.2087743999999999E-2</v>
      </c>
      <c r="P39" s="6">
        <v>1.3346765999999999E-2</v>
      </c>
      <c r="Q39" s="6">
        <v>4.2740937E-2</v>
      </c>
      <c r="R39" s="6">
        <v>0.75942946300000003</v>
      </c>
      <c r="S39" s="6">
        <v>0.120871254</v>
      </c>
      <c r="T39" s="6">
        <v>7.4687146049999997</v>
      </c>
      <c r="U39" s="6">
        <v>5.7071279999999997E-3</v>
      </c>
      <c r="V39" s="6">
        <v>0.32537112699999998</v>
      </c>
      <c r="W39" s="6">
        <v>0.4703874154108636</v>
      </c>
      <c r="X39" s="6">
        <v>4.8921589501824084E-2</v>
      </c>
      <c r="Y39" s="6">
        <v>8.981694824737578E-2</v>
      </c>
      <c r="Z39" s="6">
        <v>4.5353762459982704E-2</v>
      </c>
      <c r="AA39" s="6">
        <v>4.2673799447399643E-2</v>
      </c>
      <c r="AB39" s="6">
        <v>0.2267660996565822</v>
      </c>
      <c r="AC39" s="6">
        <v>8.7899999999999992E-3</v>
      </c>
      <c r="AD39" s="6">
        <v>0.15185499999999999</v>
      </c>
      <c r="AE39" s="60"/>
      <c r="AF39" s="26">
        <v>44894.113940083029</v>
      </c>
      <c r="AG39" s="26">
        <v>2127.5513444598978</v>
      </c>
      <c r="AH39" s="26">
        <v>6913.7885233206571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19.028129542999999</v>
      </c>
      <c r="F41" s="6">
        <v>33.277561616</v>
      </c>
      <c r="G41" s="6">
        <v>19.001783034999999</v>
      </c>
      <c r="H41" s="6">
        <v>6.4251240029999996</v>
      </c>
      <c r="I41" s="6" t="s">
        <v>432</v>
      </c>
      <c r="J41" s="6" t="s">
        <v>432</v>
      </c>
      <c r="K41" s="6" t="s">
        <v>432</v>
      </c>
      <c r="L41" s="6" t="s">
        <v>432</v>
      </c>
      <c r="M41" s="6">
        <v>423.59611470599998</v>
      </c>
      <c r="N41" s="6">
        <v>5.3952332849999998</v>
      </c>
      <c r="O41" s="6">
        <v>1.174573694</v>
      </c>
      <c r="P41" s="6">
        <v>0.158585112</v>
      </c>
      <c r="Q41" s="6">
        <v>0.107182972</v>
      </c>
      <c r="R41" s="6">
        <v>2.2367165619999998</v>
      </c>
      <c r="S41" s="6">
        <v>0.98554579399999998</v>
      </c>
      <c r="T41" s="6">
        <v>0.47899464200000003</v>
      </c>
      <c r="U41" s="6">
        <v>7.5335816E-2</v>
      </c>
      <c r="V41" s="6">
        <v>49.053068768999999</v>
      </c>
      <c r="W41" s="6">
        <v>55.65644326520588</v>
      </c>
      <c r="X41" s="6">
        <v>14.627995985143276</v>
      </c>
      <c r="Y41" s="6">
        <v>13.452585341714913</v>
      </c>
      <c r="Z41" s="6">
        <v>5.1756468927149148</v>
      </c>
      <c r="AA41" s="6">
        <v>7.5459875457149144</v>
      </c>
      <c r="AB41" s="6">
        <v>40.802215765288018</v>
      </c>
      <c r="AC41" s="6">
        <v>0.44358700000000001</v>
      </c>
      <c r="AD41" s="6">
        <v>2.597791</v>
      </c>
      <c r="AE41" s="60"/>
      <c r="AF41" s="26">
        <v>146553.72</v>
      </c>
      <c r="AG41" s="26">
        <v>25850.269123783033</v>
      </c>
      <c r="AH41" s="26">
        <v>16571.681013475263</v>
      </c>
      <c r="AI41" s="26">
        <v>86825.999999999985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13.922831473</v>
      </c>
      <c r="F43" s="6">
        <v>0.74746983</v>
      </c>
      <c r="G43" s="6">
        <v>1.2244491310000001</v>
      </c>
      <c r="H43" s="6" t="s">
        <v>433</v>
      </c>
      <c r="I43" s="6" t="s">
        <v>432</v>
      </c>
      <c r="J43" s="6" t="s">
        <v>432</v>
      </c>
      <c r="K43" s="6" t="s">
        <v>432</v>
      </c>
      <c r="L43" s="6" t="s">
        <v>432</v>
      </c>
      <c r="M43" s="6">
        <v>2.0955264360000001</v>
      </c>
      <c r="N43" s="6">
        <v>5.6015176E-2</v>
      </c>
      <c r="O43" s="6">
        <v>8.9216700000000003E-4</v>
      </c>
      <c r="P43" s="6">
        <v>5.2333140000000002E-3</v>
      </c>
      <c r="Q43" s="6">
        <v>3.7326450000000001E-3</v>
      </c>
      <c r="R43" s="6">
        <v>2.1540549999999999E-2</v>
      </c>
      <c r="S43" s="6">
        <v>1.1968687E-2</v>
      </c>
      <c r="T43" s="6">
        <v>0.28643152799999999</v>
      </c>
      <c r="U43" s="6">
        <v>5.0952860000000001E-3</v>
      </c>
      <c r="V43" s="6">
        <v>0.90483989099999995</v>
      </c>
      <c r="W43" s="6">
        <v>6.5878651067760904E-2</v>
      </c>
      <c r="X43" s="6">
        <v>5.5068304583359672E-3</v>
      </c>
      <c r="Y43" s="6">
        <v>7.8140841105693633E-3</v>
      </c>
      <c r="Z43" s="6">
        <v>4.0044615843957019E-3</v>
      </c>
      <c r="AA43" s="6">
        <v>2.876587306185572E-3</v>
      </c>
      <c r="AB43" s="6">
        <v>2.0201963459486605E-2</v>
      </c>
      <c r="AC43" s="6">
        <v>4.006E-3</v>
      </c>
      <c r="AD43" s="6">
        <v>0.16619300000000001</v>
      </c>
      <c r="AE43" s="60"/>
      <c r="AF43" s="26">
        <v>17060.73505065123</v>
      </c>
      <c r="AG43" s="26">
        <v>374.92</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51.410866642000002</v>
      </c>
      <c r="F44" s="6">
        <v>11.823580975</v>
      </c>
      <c r="G44" s="6">
        <v>8.944949995</v>
      </c>
      <c r="H44" s="6">
        <v>1.0412124E-2</v>
      </c>
      <c r="I44" s="6" t="s">
        <v>432</v>
      </c>
      <c r="J44" s="6" t="s">
        <v>432</v>
      </c>
      <c r="K44" s="6" t="s">
        <v>432</v>
      </c>
      <c r="L44" s="6" t="s">
        <v>432</v>
      </c>
      <c r="M44" s="6">
        <v>31.455739099999999</v>
      </c>
      <c r="N44" s="6" t="s">
        <v>433</v>
      </c>
      <c r="O44" s="6">
        <v>1.4908258000000001E-2</v>
      </c>
      <c r="P44" s="6" t="s">
        <v>433</v>
      </c>
      <c r="Q44" s="6" t="s">
        <v>433</v>
      </c>
      <c r="R44" s="6">
        <v>7.4541255000000001E-2</v>
      </c>
      <c r="S44" s="6">
        <v>2.5344025010000002</v>
      </c>
      <c r="T44" s="6">
        <v>0.10435775899999999</v>
      </c>
      <c r="U44" s="6">
        <v>1.4908258000000001E-2</v>
      </c>
      <c r="V44" s="6">
        <v>1.490824989</v>
      </c>
      <c r="W44" s="6" t="s">
        <v>433</v>
      </c>
      <c r="X44" s="6">
        <v>4.4783879999999998E-2</v>
      </c>
      <c r="Y44" s="6">
        <v>7.4482119999999999E-2</v>
      </c>
      <c r="Z44" s="6">
        <v>5.1284379999999997E-2</v>
      </c>
      <c r="AA44" s="6">
        <v>1.1777517499999999E-2</v>
      </c>
      <c r="AB44" s="6">
        <v>0.1823278975</v>
      </c>
      <c r="AC44" s="6" t="s">
        <v>431</v>
      </c>
      <c r="AD44" s="6" t="s">
        <v>431</v>
      </c>
      <c r="AE44" s="60"/>
      <c r="AF44" s="26">
        <v>64248.703999999998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54.097597155999999</v>
      </c>
      <c r="F45" s="6">
        <v>2.3565115940000001</v>
      </c>
      <c r="G45" s="6">
        <v>5.0496676880000004</v>
      </c>
      <c r="H45" s="6">
        <v>5.8912809999999999E-3</v>
      </c>
      <c r="I45" s="6" t="s">
        <v>432</v>
      </c>
      <c r="J45" s="6" t="s">
        <v>432</v>
      </c>
      <c r="K45" s="6" t="s">
        <v>432</v>
      </c>
      <c r="L45" s="6" t="s">
        <v>432</v>
      </c>
      <c r="M45" s="6">
        <v>6.227923487</v>
      </c>
      <c r="N45" s="6">
        <v>0.109409468</v>
      </c>
      <c r="O45" s="6">
        <v>8.4161110000000004E-3</v>
      </c>
      <c r="P45" s="6">
        <v>2.5248340000000001E-2</v>
      </c>
      <c r="Q45" s="6">
        <v>3.3664451999999997E-2</v>
      </c>
      <c r="R45" s="6">
        <v>4.2080564000000001E-2</v>
      </c>
      <c r="S45" s="6">
        <v>0.168322256</v>
      </c>
      <c r="T45" s="6">
        <v>0.84161128299999999</v>
      </c>
      <c r="U45" s="6">
        <v>8.4161110000000004E-3</v>
      </c>
      <c r="V45" s="6">
        <v>1.0099335330000001</v>
      </c>
      <c r="W45" s="6">
        <v>0.10940946666</v>
      </c>
      <c r="X45" s="6">
        <v>1.683222564E-3</v>
      </c>
      <c r="Y45" s="6">
        <v>8.4161128200000001E-3</v>
      </c>
      <c r="Z45" s="6">
        <v>8.4161128200000001E-3</v>
      </c>
      <c r="AA45" s="6">
        <v>8.4161128199999999E-4</v>
      </c>
      <c r="AB45" s="6">
        <v>1.9357059486E-2</v>
      </c>
      <c r="AC45" s="6">
        <v>6.7329E-2</v>
      </c>
      <c r="AD45" s="6">
        <v>3.1982999999999998E-2</v>
      </c>
      <c r="AE45" s="60"/>
      <c r="AF45" s="26">
        <v>36273.447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3.7669195740000001</v>
      </c>
      <c r="F47" s="6">
        <v>0.18445571199999999</v>
      </c>
      <c r="G47" s="6">
        <v>0.31555697900000002</v>
      </c>
      <c r="H47" s="6">
        <v>3.7196700000000001E-4</v>
      </c>
      <c r="I47" s="6" t="s">
        <v>432</v>
      </c>
      <c r="J47" s="6" t="s">
        <v>432</v>
      </c>
      <c r="K47" s="6" t="s">
        <v>432</v>
      </c>
      <c r="L47" s="6" t="s">
        <v>432</v>
      </c>
      <c r="M47" s="6">
        <v>1.3674034900000001</v>
      </c>
      <c r="N47" s="6">
        <v>0.76723613499999999</v>
      </c>
      <c r="O47" s="6">
        <v>4.4255899999999998E-4</v>
      </c>
      <c r="P47" s="6">
        <v>1.3241520000000001E-3</v>
      </c>
      <c r="Q47" s="6">
        <v>1.5869910000000001E-3</v>
      </c>
      <c r="R47" s="6">
        <v>3.2759320000000001E-3</v>
      </c>
      <c r="S47" s="6">
        <v>2.6379831999999999E-2</v>
      </c>
      <c r="T47" s="6">
        <v>3.9510721999999998E-2</v>
      </c>
      <c r="U47" s="6">
        <v>4.5056700000000002E-4</v>
      </c>
      <c r="V47" s="6">
        <v>5.6974248999999998E-2</v>
      </c>
      <c r="W47" s="6">
        <v>6.5050213408999998E-3</v>
      </c>
      <c r="X47" s="6">
        <v>1.5039116980587362E-4</v>
      </c>
      <c r="Y47" s="6">
        <v>5.3975808146743489E-4</v>
      </c>
      <c r="Z47" s="6">
        <v>5.2050809436617106E-4</v>
      </c>
      <c r="AA47" s="6">
        <v>4.0036065257305206E-3</v>
      </c>
      <c r="AB47" s="6">
        <v>5.2142638699699999E-3</v>
      </c>
      <c r="AC47" s="6">
        <v>3.1289999999999998E-3</v>
      </c>
      <c r="AD47" s="6">
        <v>1.8240000000000001E-3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431</v>
      </c>
      <c r="X49" s="6">
        <v>1.457794</v>
      </c>
      <c r="Y49" s="6" t="s">
        <v>433</v>
      </c>
      <c r="Z49" s="6" t="s">
        <v>433</v>
      </c>
      <c r="AA49" s="6" t="s">
        <v>433</v>
      </c>
      <c r="AB49" s="6">
        <v>1.457794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14.153863740120421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0.90087655756999996</v>
      </c>
      <c r="AL51" s="49" t="s">
        <v>130</v>
      </c>
    </row>
    <row r="52" spans="1:38" s="2" customFormat="1" ht="26.25" customHeight="1" thickBot="1" x14ac:dyDescent="0.25">
      <c r="A52" s="70" t="s">
        <v>119</v>
      </c>
      <c r="B52" s="74" t="s">
        <v>131</v>
      </c>
      <c r="C52" s="76" t="s">
        <v>392</v>
      </c>
      <c r="D52" s="73"/>
      <c r="E52" s="6">
        <v>2.5459999999999998</v>
      </c>
      <c r="F52" s="6">
        <v>1.6200459431700001</v>
      </c>
      <c r="G52" s="6">
        <v>40.298821503973073</v>
      </c>
      <c r="H52" s="6">
        <v>6.1626826000000003E-3</v>
      </c>
      <c r="I52" s="6" t="s">
        <v>432</v>
      </c>
      <c r="J52" s="6" t="s">
        <v>432</v>
      </c>
      <c r="K52" s="6" t="s">
        <v>432</v>
      </c>
      <c r="L52" s="6" t="s">
        <v>432</v>
      </c>
      <c r="M52" s="6">
        <v>0.58635458494226222</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1.5067925404714592E-4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53.555850999999997</v>
      </c>
      <c r="AL52" s="49" t="s">
        <v>132</v>
      </c>
    </row>
    <row r="53" spans="1:38" s="2" customFormat="1" ht="26.25" customHeight="1" thickBot="1" x14ac:dyDescent="0.25">
      <c r="A53" s="70" t="s">
        <v>119</v>
      </c>
      <c r="B53" s="74" t="s">
        <v>133</v>
      </c>
      <c r="C53" s="76" t="s">
        <v>134</v>
      </c>
      <c r="D53" s="73"/>
      <c r="E53" s="6" t="s">
        <v>431</v>
      </c>
      <c r="F53" s="6">
        <v>28.812405552000001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33.896279299734999</v>
      </c>
      <c r="AL53" s="49" t="s">
        <v>135</v>
      </c>
    </row>
    <row r="54" spans="1:38" s="2" customFormat="1" ht="37.5" customHeight="1" thickBot="1" x14ac:dyDescent="0.25">
      <c r="A54" s="70" t="s">
        <v>119</v>
      </c>
      <c r="B54" s="74" t="s">
        <v>136</v>
      </c>
      <c r="C54" s="76" t="s">
        <v>137</v>
      </c>
      <c r="D54" s="73"/>
      <c r="E54" s="6" t="s">
        <v>431</v>
      </c>
      <c r="F54" s="6">
        <v>1.2835561722050672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4.0377660432000004</v>
      </c>
      <c r="F55" s="6">
        <v>0.92275195756919903</v>
      </c>
      <c r="G55" s="6">
        <v>24.3630639832</v>
      </c>
      <c r="H55" s="6" t="s">
        <v>433</v>
      </c>
      <c r="I55" s="6" t="s">
        <v>432</v>
      </c>
      <c r="J55" s="6" t="s">
        <v>432</v>
      </c>
      <c r="K55" s="6" t="s">
        <v>432</v>
      </c>
      <c r="L55" s="6" t="s">
        <v>432</v>
      </c>
      <c r="M55" s="6">
        <v>0.72835957360000003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56454369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32342.364000000001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572.98500000000001</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1329.107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6.0981775039999997</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v>323.786</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9.0162833941719391</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142.19200000000001</v>
      </c>
      <c r="AL73" s="49" t="s">
        <v>184</v>
      </c>
    </row>
    <row r="74" spans="1:38" s="2" customFormat="1" ht="26.25" customHeight="1" thickBot="1" x14ac:dyDescent="0.25">
      <c r="A74" s="70" t="s">
        <v>53</v>
      </c>
      <c r="B74" s="70" t="s">
        <v>185</v>
      </c>
      <c r="C74" s="71" t="s">
        <v>186</v>
      </c>
      <c r="D74" s="72"/>
      <c r="E74" s="6">
        <v>0.35530099999999998</v>
      </c>
      <c r="F74" s="6" t="s">
        <v>431</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431</v>
      </c>
      <c r="U74" s="6" t="s">
        <v>433</v>
      </c>
      <c r="V74" s="6" t="s">
        <v>431</v>
      </c>
      <c r="W74" s="6">
        <v>3.0345</v>
      </c>
      <c r="X74" s="6">
        <v>1.46803051</v>
      </c>
      <c r="Y74" s="6">
        <v>1.4583458600000001</v>
      </c>
      <c r="Z74" s="6">
        <v>1.4583458600000001</v>
      </c>
      <c r="AA74" s="6">
        <v>0.17970573000000001</v>
      </c>
      <c r="AB74" s="6">
        <v>4.5644279599999997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2.8200000000000002E-4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69.932379600000004</v>
      </c>
      <c r="G82" s="6" t="s">
        <v>431</v>
      </c>
      <c r="H82" s="6" t="s">
        <v>431</v>
      </c>
      <c r="I82" s="6" t="s">
        <v>432</v>
      </c>
      <c r="J82" s="6" t="s">
        <v>432</v>
      </c>
      <c r="K82" s="6" t="s">
        <v>432</v>
      </c>
      <c r="L82" s="6" t="s">
        <v>432</v>
      </c>
      <c r="M82" s="6" t="s">
        <v>431</v>
      </c>
      <c r="N82" s="6" t="s">
        <v>431</v>
      </c>
      <c r="O82" s="6" t="s">
        <v>431</v>
      </c>
      <c r="P82" s="6">
        <v>0.21756740399999999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2.3967000010000001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1.04E-2</v>
      </c>
      <c r="G84" s="6" t="s">
        <v>431</v>
      </c>
      <c r="H84" s="6" t="s">
        <v>431</v>
      </c>
      <c r="I84" s="6" t="s">
        <v>432</v>
      </c>
      <c r="J84" s="6" t="s">
        <v>432</v>
      </c>
      <c r="K84" s="6" t="s">
        <v>432</v>
      </c>
      <c r="L84" s="6" t="s">
        <v>432</v>
      </c>
      <c r="M84" s="6">
        <v>7.6000099999999995E-4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195.27713616299999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575.76549499999999</v>
      </c>
      <c r="AL85" s="49" t="s">
        <v>216</v>
      </c>
    </row>
    <row r="86" spans="1:38" s="2" customFormat="1" ht="26.25" customHeight="1" thickBot="1" x14ac:dyDescent="0.25">
      <c r="A86" s="70" t="s">
        <v>208</v>
      </c>
      <c r="B86" s="76" t="s">
        <v>217</v>
      </c>
      <c r="C86" s="80" t="s">
        <v>218</v>
      </c>
      <c r="D86" s="72"/>
      <c r="E86" s="6" t="s">
        <v>431</v>
      </c>
      <c r="F86" s="6">
        <v>37.373868899999998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1.694438307</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1.694438307</v>
      </c>
      <c r="AL87" s="49" t="s">
        <v>219</v>
      </c>
    </row>
    <row r="88" spans="1:38" s="2" customFormat="1" ht="26.25" customHeight="1" thickBot="1" x14ac:dyDescent="0.25">
      <c r="A88" s="70" t="s">
        <v>208</v>
      </c>
      <c r="B88" s="76" t="s">
        <v>222</v>
      </c>
      <c r="C88" s="80" t="s">
        <v>223</v>
      </c>
      <c r="D88" s="72"/>
      <c r="E88" s="6" t="s">
        <v>433</v>
      </c>
      <c r="F88" s="6">
        <v>41.116333453999999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12.153011677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19.553752064000001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3.6299120999999997E-2</v>
      </c>
      <c r="F91" s="6">
        <v>9.6267601999999994E-2</v>
      </c>
      <c r="G91" s="6">
        <v>5.7742399999999999E-3</v>
      </c>
      <c r="H91" s="6">
        <v>8.2543502000000005E-2</v>
      </c>
      <c r="I91" s="6" t="s">
        <v>432</v>
      </c>
      <c r="J91" s="6" t="s">
        <v>432</v>
      </c>
      <c r="K91" s="6" t="s">
        <v>432</v>
      </c>
      <c r="L91" s="6" t="s">
        <v>432</v>
      </c>
      <c r="M91" s="6">
        <v>1.109609802</v>
      </c>
      <c r="N91" s="6">
        <v>1.4990100000000001E-3</v>
      </c>
      <c r="O91" s="6">
        <v>0.107408831</v>
      </c>
      <c r="P91" s="6">
        <v>1.06E-7</v>
      </c>
      <c r="Q91" s="6">
        <v>2.5409999999999999E-6</v>
      </c>
      <c r="R91" s="6">
        <v>2.9828999999999999E-5</v>
      </c>
      <c r="S91" s="6">
        <v>0.108254921</v>
      </c>
      <c r="T91" s="6">
        <v>5.376036E-2</v>
      </c>
      <c r="U91" s="6" t="s">
        <v>433</v>
      </c>
      <c r="V91" s="6">
        <v>5.4200118999999998E-2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19.492589349999999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7083.1464680999998</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1613.7435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6.8858442000000006E-2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0.93063085199999995</v>
      </c>
      <c r="F99" s="6">
        <v>27.219075047</v>
      </c>
      <c r="G99" s="6" t="s">
        <v>431</v>
      </c>
      <c r="H99" s="6">
        <v>38.374212714000002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1587.7829999999999</v>
      </c>
      <c r="AL99" s="49" t="s">
        <v>245</v>
      </c>
    </row>
    <row r="100" spans="1:38" s="2" customFormat="1" ht="26.25" customHeight="1" thickBot="1" x14ac:dyDescent="0.25">
      <c r="A100" s="70" t="s">
        <v>243</v>
      </c>
      <c r="B100" s="70" t="s">
        <v>246</v>
      </c>
      <c r="C100" s="71" t="s">
        <v>408</v>
      </c>
      <c r="D100" s="84"/>
      <c r="E100" s="6">
        <v>0.93752659199999999</v>
      </c>
      <c r="F100" s="6">
        <v>15.006981432</v>
      </c>
      <c r="G100" s="6" t="s">
        <v>431</v>
      </c>
      <c r="H100" s="6">
        <v>27.592369096999999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3538.3580015202351</v>
      </c>
      <c r="AL100" s="49" t="s">
        <v>245</v>
      </c>
    </row>
    <row r="101" spans="1:38" s="2" customFormat="1" ht="26.25" customHeight="1" thickBot="1" x14ac:dyDescent="0.25">
      <c r="A101" s="70" t="s">
        <v>243</v>
      </c>
      <c r="B101" s="70" t="s">
        <v>247</v>
      </c>
      <c r="C101" s="71" t="s">
        <v>248</v>
      </c>
      <c r="D101" s="84"/>
      <c r="E101" s="6">
        <v>0.31646155599999998</v>
      </c>
      <c r="F101" s="6">
        <v>1.3976737610000001</v>
      </c>
      <c r="G101" s="6" t="s">
        <v>431</v>
      </c>
      <c r="H101" s="6">
        <v>9.3146704880000009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24037.017</v>
      </c>
      <c r="AL101" s="49" t="s">
        <v>245</v>
      </c>
    </row>
    <row r="102" spans="1:38" s="2" customFormat="1" ht="26.25" customHeight="1" thickBot="1" x14ac:dyDescent="0.25">
      <c r="A102" s="70" t="s">
        <v>243</v>
      </c>
      <c r="B102" s="70" t="s">
        <v>249</v>
      </c>
      <c r="C102" s="71" t="s">
        <v>386</v>
      </c>
      <c r="D102" s="84"/>
      <c r="E102" s="6">
        <v>0.532995581</v>
      </c>
      <c r="F102" s="6">
        <v>10.559931868</v>
      </c>
      <c r="G102" s="6" t="s">
        <v>431</v>
      </c>
      <c r="H102" s="6">
        <v>60.209721961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16340.105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9.3442778000000004E-2</v>
      </c>
      <c r="F104" s="6">
        <v>0.26267505699999999</v>
      </c>
      <c r="G104" s="6" t="s">
        <v>431</v>
      </c>
      <c r="H104" s="6">
        <v>2.264114964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3663.3090000000002</v>
      </c>
      <c r="AL104" s="49" t="s">
        <v>245</v>
      </c>
    </row>
    <row r="105" spans="1:38" s="2" customFormat="1" ht="26.25" customHeight="1" thickBot="1" x14ac:dyDescent="0.25">
      <c r="A105" s="70" t="s">
        <v>243</v>
      </c>
      <c r="B105" s="70" t="s">
        <v>254</v>
      </c>
      <c r="C105" s="71" t="s">
        <v>255</v>
      </c>
      <c r="D105" s="84"/>
      <c r="E105" s="6">
        <v>7.2016401999999993E-2</v>
      </c>
      <c r="F105" s="6">
        <v>0.41538532500000003</v>
      </c>
      <c r="G105" s="6" t="s">
        <v>431</v>
      </c>
      <c r="H105" s="6">
        <v>1.9010827749999999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244.86800000610299</v>
      </c>
      <c r="AL105" s="49" t="s">
        <v>245</v>
      </c>
    </row>
    <row r="106" spans="1:38" s="2" customFormat="1" ht="26.25" customHeight="1" thickBot="1" x14ac:dyDescent="0.25">
      <c r="A106" s="70" t="s">
        <v>243</v>
      </c>
      <c r="B106" s="70" t="s">
        <v>256</v>
      </c>
      <c r="C106" s="71" t="s">
        <v>257</v>
      </c>
      <c r="D106" s="84"/>
      <c r="E106" s="6">
        <v>1.4248233000000001E-2</v>
      </c>
      <c r="F106" s="6">
        <v>0.385082598</v>
      </c>
      <c r="G106" s="6" t="s">
        <v>431</v>
      </c>
      <c r="H106" s="6">
        <v>0.502940834</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203.09700000000001</v>
      </c>
      <c r="AL106" s="49" t="s">
        <v>245</v>
      </c>
    </row>
    <row r="107" spans="1:38" s="2" customFormat="1" ht="26.25" customHeight="1" thickBot="1" x14ac:dyDescent="0.25">
      <c r="A107" s="70" t="s">
        <v>243</v>
      </c>
      <c r="B107" s="70" t="s">
        <v>258</v>
      </c>
      <c r="C107" s="71" t="s">
        <v>379</v>
      </c>
      <c r="D107" s="84"/>
      <c r="E107" s="6">
        <v>0.66877131199999995</v>
      </c>
      <c r="F107" s="6">
        <v>1.891715078</v>
      </c>
      <c r="G107" s="6" t="s">
        <v>431</v>
      </c>
      <c r="H107" s="6">
        <v>8.1653731030000003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49170.686000000002</v>
      </c>
      <c r="AL107" s="49" t="s">
        <v>245</v>
      </c>
    </row>
    <row r="108" spans="1:38" s="2" customFormat="1" ht="26.25" customHeight="1" thickBot="1" x14ac:dyDescent="0.25">
      <c r="A108" s="70" t="s">
        <v>243</v>
      </c>
      <c r="B108" s="70" t="s">
        <v>259</v>
      </c>
      <c r="C108" s="71" t="s">
        <v>380</v>
      </c>
      <c r="D108" s="84"/>
      <c r="E108" s="6">
        <v>0.976269897</v>
      </c>
      <c r="F108" s="6">
        <v>9.7047651130000006</v>
      </c>
      <c r="G108" s="6" t="s">
        <v>431</v>
      </c>
      <c r="H108" s="6">
        <v>20.545007536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65321.548999999999</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0.47022463799999997</v>
      </c>
      <c r="F110" s="6">
        <v>4.2965382339999998</v>
      </c>
      <c r="G110" s="6" t="s">
        <v>431</v>
      </c>
      <c r="H110" s="6">
        <v>13.594204365</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19496.669999999998</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42.96696</v>
      </c>
      <c r="F112" s="6" t="s">
        <v>431</v>
      </c>
      <c r="G112" s="6" t="s">
        <v>431</v>
      </c>
      <c r="H112" s="6">
        <v>92.686191669999999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1074174000</v>
      </c>
      <c r="AL112" s="49" t="s">
        <v>418</v>
      </c>
    </row>
    <row r="113" spans="1:38" s="2" customFormat="1" ht="26.25" customHeight="1" thickBot="1" x14ac:dyDescent="0.25">
      <c r="A113" s="70" t="s">
        <v>263</v>
      </c>
      <c r="B113" s="85" t="s">
        <v>266</v>
      </c>
      <c r="C113" s="86" t="s">
        <v>267</v>
      </c>
      <c r="D113" s="72"/>
      <c r="E113" s="6">
        <v>15.651234078</v>
      </c>
      <c r="F113" s="6">
        <v>65.646100154999999</v>
      </c>
      <c r="G113" s="6" t="s">
        <v>431</v>
      </c>
      <c r="H113" s="6">
        <v>107.020200563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9.2936353989999994</v>
      </c>
      <c r="F116" s="6">
        <v>0.87409547399999998</v>
      </c>
      <c r="G116" s="6" t="s">
        <v>431</v>
      </c>
      <c r="H116" s="6">
        <v>22.888552173000001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9.0022806230000008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53.730429000000001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21.775295378999999</v>
      </c>
      <c r="F123" s="6">
        <v>40.100687557000001</v>
      </c>
      <c r="G123" s="6">
        <v>3.1726761090000002</v>
      </c>
      <c r="H123" s="6">
        <v>22.265478645999998</v>
      </c>
      <c r="I123" s="6" t="s">
        <v>432</v>
      </c>
      <c r="J123" s="6" t="s">
        <v>432</v>
      </c>
      <c r="K123" s="6" t="s">
        <v>432</v>
      </c>
      <c r="L123" s="6" t="s">
        <v>432</v>
      </c>
      <c r="M123" s="6">
        <v>667.70668442800002</v>
      </c>
      <c r="N123" s="6">
        <v>0.60245159100000001</v>
      </c>
      <c r="O123" s="6">
        <v>5.316817876</v>
      </c>
      <c r="P123" s="6">
        <v>1.028862022</v>
      </c>
      <c r="Q123" s="6">
        <v>7.5826645999999998E-2</v>
      </c>
      <c r="R123" s="6">
        <v>0.92928542700000005</v>
      </c>
      <c r="S123" s="6">
        <v>0.52830447400000002</v>
      </c>
      <c r="T123" s="6">
        <v>0.35222735300000002</v>
      </c>
      <c r="U123" s="6">
        <v>0.24897825200000001</v>
      </c>
      <c r="V123" s="6">
        <v>5.3997858619999999</v>
      </c>
      <c r="W123" s="6">
        <v>4.6386413844332575</v>
      </c>
      <c r="X123" s="6">
        <v>13.242977471316305</v>
      </c>
      <c r="Y123" s="6">
        <v>16.601875293452881</v>
      </c>
      <c r="Z123" s="6">
        <v>6.7866651080192169</v>
      </c>
      <c r="AA123" s="6">
        <v>5.6371722749180311</v>
      </c>
      <c r="AB123" s="6">
        <v>42.268690147706437</v>
      </c>
      <c r="AC123" s="6" t="s">
        <v>431</v>
      </c>
      <c r="AD123" s="6" t="s">
        <v>431</v>
      </c>
      <c r="AE123" s="60"/>
      <c r="AF123" s="26" t="s">
        <v>431</v>
      </c>
      <c r="AG123" s="26" t="s">
        <v>431</v>
      </c>
      <c r="AH123" s="26" t="s">
        <v>431</v>
      </c>
      <c r="AI123" s="26" t="s">
        <v>431</v>
      </c>
      <c r="AJ123" s="26" t="s">
        <v>431</v>
      </c>
      <c r="AK123" s="26">
        <v>1585253.3125629988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3.6699620000000001E-3</v>
      </c>
      <c r="F125" s="6">
        <v>2.1895216710000001</v>
      </c>
      <c r="G125" s="6" t="s">
        <v>431</v>
      </c>
      <c r="H125" s="6" t="s">
        <v>433</v>
      </c>
      <c r="I125" s="6" t="s">
        <v>432</v>
      </c>
      <c r="J125" s="6" t="s">
        <v>432</v>
      </c>
      <c r="K125" s="6" t="s">
        <v>432</v>
      </c>
      <c r="L125" s="6" t="s">
        <v>432</v>
      </c>
      <c r="M125" s="6">
        <v>6.7778405E-2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10817.2993173</v>
      </c>
      <c r="AL125" s="49" t="s">
        <v>425</v>
      </c>
    </row>
    <row r="126" spans="1:38" s="2" customFormat="1" ht="26.25" customHeight="1" thickBot="1" x14ac:dyDescent="0.25">
      <c r="A126" s="70" t="s">
        <v>288</v>
      </c>
      <c r="B126" s="70" t="s">
        <v>291</v>
      </c>
      <c r="C126" s="71" t="s">
        <v>292</v>
      </c>
      <c r="D126" s="72"/>
      <c r="E126" s="6" t="s">
        <v>433</v>
      </c>
      <c r="F126" s="6" t="s">
        <v>433</v>
      </c>
      <c r="G126" s="6" t="s">
        <v>433</v>
      </c>
      <c r="H126" s="6">
        <v>0.285988093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1191.617056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2.5914600999999999E-2</v>
      </c>
      <c r="F131" s="6">
        <v>1.0077898E-2</v>
      </c>
      <c r="G131" s="6">
        <v>1.266936E-3</v>
      </c>
      <c r="H131" s="6" t="s">
        <v>433</v>
      </c>
      <c r="I131" s="6" t="s">
        <v>432</v>
      </c>
      <c r="J131" s="6" t="s">
        <v>432</v>
      </c>
      <c r="K131" s="6" t="s">
        <v>432</v>
      </c>
      <c r="L131" s="6" t="s">
        <v>432</v>
      </c>
      <c r="M131" s="6">
        <v>2.1595501E-2</v>
      </c>
      <c r="N131" s="6" t="s">
        <v>431</v>
      </c>
      <c r="O131" s="6">
        <v>1.727639E-3</v>
      </c>
      <c r="P131" s="6">
        <v>2.3323138E-2</v>
      </c>
      <c r="Q131" s="6">
        <v>1.4395E-5</v>
      </c>
      <c r="R131" s="6">
        <v>2.3035500000000001E-4</v>
      </c>
      <c r="S131" s="6">
        <v>3.5416619000000003E-2</v>
      </c>
      <c r="T131" s="6">
        <v>4.319097E-3</v>
      </c>
      <c r="U131" s="6" t="s">
        <v>433</v>
      </c>
      <c r="V131" s="6" t="s">
        <v>433</v>
      </c>
      <c r="W131" s="6">
        <v>40.311599999999999</v>
      </c>
      <c r="X131" s="6">
        <v>1.02054689376E-7</v>
      </c>
      <c r="Y131" s="6">
        <v>2.1747366754499999E-7</v>
      </c>
      <c r="Z131" s="6">
        <v>1.15418992566E-7</v>
      </c>
      <c r="AA131" s="6">
        <v>1.4093266491000001E-7</v>
      </c>
      <c r="AB131" s="6">
        <v>5.7588000000000005E-7</v>
      </c>
      <c r="AC131" s="6">
        <v>1.4396979999999999</v>
      </c>
      <c r="AD131" s="6">
        <v>0.287941</v>
      </c>
      <c r="AE131" s="60"/>
      <c r="AF131" s="26" t="s">
        <v>431</v>
      </c>
      <c r="AG131" s="26" t="s">
        <v>431</v>
      </c>
      <c r="AH131" s="26" t="s">
        <v>431</v>
      </c>
      <c r="AI131" s="26" t="s">
        <v>431</v>
      </c>
      <c r="AJ131" s="26" t="s">
        <v>431</v>
      </c>
      <c r="AK131" s="26">
        <v>14.397</v>
      </c>
      <c r="AL131" s="49" t="s">
        <v>300</v>
      </c>
    </row>
    <row r="132" spans="1:38" s="2" customFormat="1" ht="26.25" customHeight="1" thickBot="1" x14ac:dyDescent="0.25">
      <c r="A132" s="70" t="s">
        <v>288</v>
      </c>
      <c r="B132" s="74" t="s">
        <v>305</v>
      </c>
      <c r="C132" s="82" t="s">
        <v>306</v>
      </c>
      <c r="D132" s="72"/>
      <c r="E132" s="6">
        <v>1.7589249999999999E-3</v>
      </c>
      <c r="F132" s="6">
        <v>8.2739808000000005E-3</v>
      </c>
      <c r="G132" s="6">
        <v>4.9249884000000001E-2</v>
      </c>
      <c r="H132" s="6" t="s">
        <v>433</v>
      </c>
      <c r="I132" s="6" t="s">
        <v>432</v>
      </c>
      <c r="J132" s="6" t="s">
        <v>432</v>
      </c>
      <c r="K132" s="6" t="s">
        <v>432</v>
      </c>
      <c r="L132" s="6" t="s">
        <v>432</v>
      </c>
      <c r="M132" s="6">
        <v>1.0905331000000001E-2</v>
      </c>
      <c r="N132" s="6">
        <v>3.5178488000000001E-2</v>
      </c>
      <c r="O132" s="6">
        <v>1.1257117000000001E-2</v>
      </c>
      <c r="P132" s="6">
        <v>1.6182099999999999E-3</v>
      </c>
      <c r="Q132" s="6">
        <v>3.3067779999999998E-3</v>
      </c>
      <c r="R132" s="6">
        <v>9.8499769999999993E-3</v>
      </c>
      <c r="S132" s="6">
        <v>2.8142791E-2</v>
      </c>
      <c r="T132" s="6">
        <v>5.6285579999999997E-3</v>
      </c>
      <c r="U132" s="6">
        <v>1.05536E-4</v>
      </c>
      <c r="V132" s="6">
        <v>4.6435604999999998E-2</v>
      </c>
      <c r="W132" s="6">
        <v>3.2715993845579998</v>
      </c>
      <c r="X132" s="6">
        <v>8.9705144415299996E-6</v>
      </c>
      <c r="Y132" s="6">
        <v>1.2312470802100001E-6</v>
      </c>
      <c r="Z132" s="6">
        <v>1.072943884183E-5</v>
      </c>
      <c r="AA132" s="6">
        <v>1.7589244003E-6</v>
      </c>
      <c r="AB132" s="6">
        <v>2.2690124763869999E-5</v>
      </c>
      <c r="AC132" s="6">
        <v>3.3064359999999998E-3</v>
      </c>
      <c r="AD132" s="6">
        <v>3.1664599999999998E-3</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35.351735605999998</v>
      </c>
      <c r="F135" s="6">
        <v>9.1446220530000009</v>
      </c>
      <c r="G135" s="6">
        <v>1.4012522759999999</v>
      </c>
      <c r="H135" s="6" t="s">
        <v>433</v>
      </c>
      <c r="I135" s="6" t="s">
        <v>432</v>
      </c>
      <c r="J135" s="6" t="s">
        <v>432</v>
      </c>
      <c r="K135" s="6" t="s">
        <v>432</v>
      </c>
      <c r="L135" s="6" t="s">
        <v>432</v>
      </c>
      <c r="M135" s="6">
        <v>446.07477398399999</v>
      </c>
      <c r="N135" s="6">
        <v>4.6889944689999998</v>
      </c>
      <c r="O135" s="6">
        <v>0.48989494700000003</v>
      </c>
      <c r="P135" s="6" t="s">
        <v>433</v>
      </c>
      <c r="Q135" s="6">
        <v>0.27993996999999998</v>
      </c>
      <c r="R135" s="6">
        <v>6.9984993999999995E-2</v>
      </c>
      <c r="S135" s="6">
        <v>0.97978988700000003</v>
      </c>
      <c r="T135" s="6" t="s">
        <v>433</v>
      </c>
      <c r="U135" s="6">
        <v>0.20995497900000001</v>
      </c>
      <c r="V135" s="6">
        <v>126.32291065</v>
      </c>
      <c r="W135" s="6">
        <v>69.984992049628985</v>
      </c>
      <c r="X135" s="6">
        <v>3.9191634739426967E-2</v>
      </c>
      <c r="Y135" s="6">
        <v>7.348431513642556E-2</v>
      </c>
      <c r="Z135" s="6">
        <v>0.16656444764256462</v>
      </c>
      <c r="AA135" s="6" t="s">
        <v>433</v>
      </c>
      <c r="AB135" s="6">
        <v>0.27924039751841717</v>
      </c>
      <c r="AC135" s="6" t="s">
        <v>433</v>
      </c>
      <c r="AD135" s="6" t="s">
        <v>431</v>
      </c>
      <c r="AE135" s="60"/>
      <c r="AF135" s="26" t="s">
        <v>431</v>
      </c>
      <c r="AG135" s="26" t="s">
        <v>431</v>
      </c>
      <c r="AH135" s="26" t="s">
        <v>431</v>
      </c>
      <c r="AI135" s="26" t="s">
        <v>431</v>
      </c>
      <c r="AJ135" s="26" t="s">
        <v>431</v>
      </c>
      <c r="AK135" s="26">
        <v>4898.9543424283711</v>
      </c>
      <c r="AL135" s="49" t="s">
        <v>412</v>
      </c>
    </row>
    <row r="136" spans="1:38" s="2" customFormat="1" ht="26.25" customHeight="1" thickBot="1" x14ac:dyDescent="0.25">
      <c r="A136" s="70" t="s">
        <v>288</v>
      </c>
      <c r="B136" s="70" t="s">
        <v>313</v>
      </c>
      <c r="C136" s="71" t="s">
        <v>314</v>
      </c>
      <c r="D136" s="72"/>
      <c r="E136" s="6">
        <v>6.0094190000000002E-3</v>
      </c>
      <c r="F136" s="6">
        <v>1.3911534E-2</v>
      </c>
      <c r="G136" s="6" t="s">
        <v>431</v>
      </c>
      <c r="H136" s="6" t="s">
        <v>433</v>
      </c>
      <c r="I136" s="6" t="s">
        <v>432</v>
      </c>
      <c r="J136" s="6" t="s">
        <v>432</v>
      </c>
      <c r="K136" s="6" t="s">
        <v>432</v>
      </c>
      <c r="L136" s="6" t="s">
        <v>432</v>
      </c>
      <c r="M136" s="6">
        <v>0.11094315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1269.107773</v>
      </c>
      <c r="AL136" s="49" t="s">
        <v>416</v>
      </c>
    </row>
    <row r="137" spans="1:38" s="2" customFormat="1" ht="26.25" customHeight="1" thickBot="1" x14ac:dyDescent="0.25">
      <c r="A137" s="70" t="s">
        <v>288</v>
      </c>
      <c r="B137" s="70" t="s">
        <v>315</v>
      </c>
      <c r="C137" s="71" t="s">
        <v>316</v>
      </c>
      <c r="D137" s="72"/>
      <c r="E137" s="6">
        <v>2.444692E-3</v>
      </c>
      <c r="F137" s="6">
        <v>1.8387425294999999E-2</v>
      </c>
      <c r="G137" s="6" t="s">
        <v>431</v>
      </c>
      <c r="H137" s="6" t="s">
        <v>433</v>
      </c>
      <c r="I137" s="6" t="s">
        <v>432</v>
      </c>
      <c r="J137" s="6" t="s">
        <v>432</v>
      </c>
      <c r="K137" s="6" t="s">
        <v>432</v>
      </c>
      <c r="L137" s="6" t="s">
        <v>432</v>
      </c>
      <c r="M137" s="6">
        <v>4.5149628999999997E-2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4231.34</v>
      </c>
      <c r="AL137" s="49" t="s">
        <v>416</v>
      </c>
    </row>
    <row r="138" spans="1:38" s="2" customFormat="1" ht="26.25" customHeight="1" thickBot="1" x14ac:dyDescent="0.25">
      <c r="A138" s="74" t="s">
        <v>288</v>
      </c>
      <c r="B138" s="74" t="s">
        <v>317</v>
      </c>
      <c r="C138" s="76" t="s">
        <v>318</v>
      </c>
      <c r="D138" s="73"/>
      <c r="E138" s="6" t="s">
        <v>431</v>
      </c>
      <c r="F138" s="6" t="s">
        <v>433</v>
      </c>
      <c r="G138" s="6" t="s">
        <v>431</v>
      </c>
      <c r="H138" s="6">
        <v>20.985930093</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5.4343519999999999E-3</v>
      </c>
      <c r="O139" s="6">
        <v>1.0897465E-2</v>
      </c>
      <c r="P139" s="6">
        <v>1.0897465E-2</v>
      </c>
      <c r="Q139" s="6">
        <v>1.7205871000000001E-2</v>
      </c>
      <c r="R139" s="6">
        <v>1.6429679999999999E-2</v>
      </c>
      <c r="S139" s="6">
        <v>3.8507136999999997E-2</v>
      </c>
      <c r="T139" s="6" t="s">
        <v>433</v>
      </c>
      <c r="U139" s="6" t="s">
        <v>433</v>
      </c>
      <c r="V139" s="6" t="s">
        <v>433</v>
      </c>
      <c r="W139" s="6">
        <v>19.036193999999998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1392.6768150744176</v>
      </c>
      <c r="F141" s="20">
        <f t="shared" ref="F141:AD141" si="0">SUM(F14:F140)</f>
        <v>1078.1434477009805</v>
      </c>
      <c r="G141" s="20">
        <f t="shared" si="0"/>
        <v>2128.3954208557184</v>
      </c>
      <c r="H141" s="20">
        <f t="shared" si="0"/>
        <v>462.65533318305364</v>
      </c>
      <c r="I141" s="20">
        <f t="shared" si="0"/>
        <v>0</v>
      </c>
      <c r="J141" s="20">
        <f t="shared" si="0"/>
        <v>0</v>
      </c>
      <c r="K141" s="20">
        <f t="shared" si="0"/>
        <v>0</v>
      </c>
      <c r="L141" s="20">
        <f t="shared" si="0"/>
        <v>0</v>
      </c>
      <c r="M141" s="20">
        <f t="shared" si="0"/>
        <v>4219.1054192711199</v>
      </c>
      <c r="N141" s="20">
        <f t="shared" si="0"/>
        <v>3284.4520344528414</v>
      </c>
      <c r="O141" s="20">
        <f t="shared" si="0"/>
        <v>27.075646587118101</v>
      </c>
      <c r="P141" s="20">
        <f t="shared" si="0"/>
        <v>11.332550936157268</v>
      </c>
      <c r="Q141" s="20">
        <f t="shared" si="0"/>
        <v>10.732439857041044</v>
      </c>
      <c r="R141" s="20">
        <f>SUM(R14:R140)</f>
        <v>29.231743879260637</v>
      </c>
      <c r="S141" s="20">
        <f t="shared" si="0"/>
        <v>81.163857623015176</v>
      </c>
      <c r="T141" s="20">
        <f t="shared" si="0"/>
        <v>202.32348857031565</v>
      </c>
      <c r="U141" s="20">
        <f t="shared" si="0"/>
        <v>7.404575805308065</v>
      </c>
      <c r="V141" s="20">
        <f t="shared" si="0"/>
        <v>319.11141583830539</v>
      </c>
      <c r="W141" s="20">
        <f t="shared" si="0"/>
        <v>504.24084666449909</v>
      </c>
      <c r="X141" s="20">
        <f t="shared" si="0"/>
        <v>32.031968085666826</v>
      </c>
      <c r="Y141" s="20">
        <f t="shared" si="0"/>
        <v>33.500760466833263</v>
      </c>
      <c r="Z141" s="20">
        <f t="shared" si="0"/>
        <v>14.499283627168092</v>
      </c>
      <c r="AA141" s="20">
        <f t="shared" si="0"/>
        <v>14.063274621666745</v>
      </c>
      <c r="AB141" s="20">
        <f t="shared" si="0"/>
        <v>103.11157045027595</v>
      </c>
      <c r="AC141" s="20">
        <f t="shared" si="0"/>
        <v>381.51781436307948</v>
      </c>
      <c r="AD141" s="20">
        <f t="shared" si="0"/>
        <v>28.034869015121657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1392.6768150744176</v>
      </c>
      <c r="F152" s="14">
        <f t="shared" ref="F152:AD152" si="1">SUM(F$141, F$151, IF(AND(ISNUMBER(SEARCH($B$4,"AT|BE|CH|GB|IE|LT|LU|NL")),SUM(F$143:F$149)&gt;0),SUM(F$143:F$149)-SUM(F$27:F$33),0))</f>
        <v>1078.1434477009805</v>
      </c>
      <c r="G152" s="14">
        <f t="shared" si="1"/>
        <v>2128.3954208557184</v>
      </c>
      <c r="H152" s="14">
        <f t="shared" si="1"/>
        <v>462.65533318305364</v>
      </c>
      <c r="I152" s="14">
        <f t="shared" si="1"/>
        <v>0</v>
      </c>
      <c r="J152" s="14">
        <f t="shared" si="1"/>
        <v>0</v>
      </c>
      <c r="K152" s="14">
        <f t="shared" si="1"/>
        <v>0</v>
      </c>
      <c r="L152" s="14">
        <f t="shared" si="1"/>
        <v>0</v>
      </c>
      <c r="M152" s="14">
        <f t="shared" si="1"/>
        <v>4219.1054192711199</v>
      </c>
      <c r="N152" s="14">
        <f t="shared" si="1"/>
        <v>3284.4520344528414</v>
      </c>
      <c r="O152" s="14">
        <f t="shared" si="1"/>
        <v>27.075646587118101</v>
      </c>
      <c r="P152" s="14">
        <f t="shared" si="1"/>
        <v>11.332550936157268</v>
      </c>
      <c r="Q152" s="14">
        <f t="shared" si="1"/>
        <v>10.732439857041044</v>
      </c>
      <c r="R152" s="14">
        <f t="shared" si="1"/>
        <v>29.231743879260637</v>
      </c>
      <c r="S152" s="14">
        <f t="shared" si="1"/>
        <v>81.163857623015176</v>
      </c>
      <c r="T152" s="14">
        <f t="shared" si="1"/>
        <v>202.32348857031565</v>
      </c>
      <c r="U152" s="14">
        <f t="shared" si="1"/>
        <v>7.404575805308065</v>
      </c>
      <c r="V152" s="14">
        <f t="shared" si="1"/>
        <v>319.11141583830539</v>
      </c>
      <c r="W152" s="14">
        <f t="shared" si="1"/>
        <v>504.24084666449909</v>
      </c>
      <c r="X152" s="14">
        <f t="shared" si="1"/>
        <v>32.031968085666826</v>
      </c>
      <c r="Y152" s="14">
        <f t="shared" si="1"/>
        <v>33.500760466833263</v>
      </c>
      <c r="Z152" s="14">
        <f t="shared" si="1"/>
        <v>14.499283627168092</v>
      </c>
      <c r="AA152" s="14">
        <f t="shared" si="1"/>
        <v>14.063274621666745</v>
      </c>
      <c r="AB152" s="14">
        <f t="shared" si="1"/>
        <v>103.11157045027595</v>
      </c>
      <c r="AC152" s="14">
        <f t="shared" si="1"/>
        <v>381.51781436307948</v>
      </c>
      <c r="AD152" s="14">
        <f t="shared" si="1"/>
        <v>28.034869015121657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1392.6768150744176</v>
      </c>
      <c r="F154" s="14">
        <f>SUM(F$141, F$153, -1 * IF(OR($B$6=2005,$B$6&gt;=2020),SUM(F$99:F$122),0), IF(AND(ISNUMBER(SEARCH($B$4,"AT|BE|CH|GB|IE|LT|LU|NL")),SUM(F$143:F$149)&gt;0),SUM(F$143:F$149)-SUM(F$27:F$33),0))</f>
        <v>1078.1434477009805</v>
      </c>
      <c r="G154" s="14">
        <f>SUM(G$141, G$153, IF(AND(ISNUMBER(SEARCH($B$4,"AT|BE|CH|GB|IE|LT|LU|NL")),SUM(G$143:G$149)&gt;0),SUM(G$143:G$149)-SUM(G$27:G$33),0))</f>
        <v>2128.3954208557184</v>
      </c>
      <c r="H154" s="14">
        <f>SUM(H$141, H$153, IF(AND(ISNUMBER(SEARCH($B$4,"AT|BE|CH|GB|IE|LT|LU|NL")),SUM(H$143:H$149)&gt;0),SUM(H$143:H$149)-SUM(H$27:H$33),0))</f>
        <v>462.65533318305364</v>
      </c>
      <c r="I154" s="14">
        <f t="shared" ref="I154:AD154" si="2">SUM(I$141, I$153, IF(AND(ISNUMBER(SEARCH($B$4,"AT|BE|CH|GB|IE|LT|LU|NL")),SUM(I$143:I$149)&gt;0),SUM(I$143:I$149)-SUM(I$27:I$33),0))</f>
        <v>0</v>
      </c>
      <c r="J154" s="14">
        <f t="shared" si="2"/>
        <v>0</v>
      </c>
      <c r="K154" s="14">
        <f t="shared" si="2"/>
        <v>0</v>
      </c>
      <c r="L154" s="14">
        <f t="shared" si="2"/>
        <v>0</v>
      </c>
      <c r="M154" s="14">
        <f t="shared" si="2"/>
        <v>4219.1054192711199</v>
      </c>
      <c r="N154" s="14">
        <f t="shared" si="2"/>
        <v>3284.4520344528414</v>
      </c>
      <c r="O154" s="14">
        <f t="shared" si="2"/>
        <v>27.075646587118101</v>
      </c>
      <c r="P154" s="14">
        <f t="shared" si="2"/>
        <v>11.332550936157268</v>
      </c>
      <c r="Q154" s="14">
        <f t="shared" si="2"/>
        <v>10.732439857041044</v>
      </c>
      <c r="R154" s="14">
        <f t="shared" si="2"/>
        <v>29.231743879260637</v>
      </c>
      <c r="S154" s="14">
        <f t="shared" si="2"/>
        <v>81.163857623015176</v>
      </c>
      <c r="T154" s="14">
        <f t="shared" si="2"/>
        <v>202.32348857031565</v>
      </c>
      <c r="U154" s="14">
        <f t="shared" si="2"/>
        <v>7.404575805308065</v>
      </c>
      <c r="V154" s="14">
        <f t="shared" si="2"/>
        <v>319.11141583830539</v>
      </c>
      <c r="W154" s="14">
        <f t="shared" si="2"/>
        <v>504.24084666449909</v>
      </c>
      <c r="X154" s="14">
        <f t="shared" si="2"/>
        <v>32.031968085666826</v>
      </c>
      <c r="Y154" s="14">
        <f t="shared" si="2"/>
        <v>33.500760466833263</v>
      </c>
      <c r="Z154" s="14">
        <f t="shared" si="2"/>
        <v>14.499283627168092</v>
      </c>
      <c r="AA154" s="14">
        <f t="shared" si="2"/>
        <v>14.063274621666745</v>
      </c>
      <c r="AB154" s="14">
        <f t="shared" si="2"/>
        <v>103.11157045027595</v>
      </c>
      <c r="AC154" s="14">
        <f t="shared" si="2"/>
        <v>381.51781436307948</v>
      </c>
      <c r="AD154" s="14">
        <f t="shared" si="2"/>
        <v>28.034869015121657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19.431476362770404</v>
      </c>
      <c r="F157" s="23">
        <v>0.38869745242772685</v>
      </c>
      <c r="G157" s="23">
        <v>1.1474204501377978</v>
      </c>
      <c r="H157" s="23" t="s">
        <v>433</v>
      </c>
      <c r="I157" s="23" t="s">
        <v>432</v>
      </c>
      <c r="J157" s="23" t="s">
        <v>432</v>
      </c>
      <c r="K157" s="23" t="s">
        <v>432</v>
      </c>
      <c r="L157" s="23" t="s">
        <v>432</v>
      </c>
      <c r="M157" s="23">
        <v>5.1038360485399696</v>
      </c>
      <c r="N157" s="23">
        <v>1.2766820571494282</v>
      </c>
      <c r="O157" s="23">
        <v>7.1061037030689715E-5</v>
      </c>
      <c r="P157" s="23">
        <v>3.1383052275594289E-3</v>
      </c>
      <c r="Q157" s="23">
        <v>1.3606037849880085E-4</v>
      </c>
      <c r="R157" s="23">
        <v>1.6513120504786701E-2</v>
      </c>
      <c r="S157" s="23">
        <v>1.0026956697681668E-2</v>
      </c>
      <c r="T157" s="23">
        <v>1.3941899793930789E-4</v>
      </c>
      <c r="U157" s="23">
        <v>1.3589244752677549E-4</v>
      </c>
      <c r="V157" s="23">
        <v>2.5987981419202673E-2</v>
      </c>
      <c r="W157" s="23" t="s">
        <v>433</v>
      </c>
      <c r="X157" s="23">
        <v>3.7558511285285636E-5</v>
      </c>
      <c r="Y157" s="23">
        <v>6.885727047920618E-5</v>
      </c>
      <c r="Z157" s="23">
        <v>2.3474069605924559E-5</v>
      </c>
      <c r="AA157" s="23">
        <v>2.6819475017384833E-3</v>
      </c>
      <c r="AB157" s="23">
        <v>2.8118373531088999E-3</v>
      </c>
      <c r="AC157" s="23" t="s">
        <v>431</v>
      </c>
      <c r="AD157" s="23" t="s">
        <v>431</v>
      </c>
      <c r="AE157" s="63"/>
      <c r="AF157" s="23">
        <v>59010.192085447467</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5.4307291966645135</v>
      </c>
      <c r="F158" s="23">
        <v>0.23277460253998547</v>
      </c>
      <c r="G158" s="23">
        <v>0.34081697133695693</v>
      </c>
      <c r="H158" s="23" t="s">
        <v>433</v>
      </c>
      <c r="I158" s="23" t="s">
        <v>432</v>
      </c>
      <c r="J158" s="23" t="s">
        <v>432</v>
      </c>
      <c r="K158" s="23" t="s">
        <v>432</v>
      </c>
      <c r="L158" s="23" t="s">
        <v>432</v>
      </c>
      <c r="M158" s="23">
        <v>10.878984290706308</v>
      </c>
      <c r="N158" s="23">
        <v>6.0029007977100575</v>
      </c>
      <c r="O158" s="23">
        <v>2.2203501815982001E-5</v>
      </c>
      <c r="P158" s="23">
        <v>9.7960154385311172E-4</v>
      </c>
      <c r="Q158" s="23">
        <v>4.1898512010157184E-5</v>
      </c>
      <c r="R158" s="23">
        <v>4.8619851054310485E-3</v>
      </c>
      <c r="S158" s="23">
        <v>2.9572509467082697E-3</v>
      </c>
      <c r="T158" s="23">
        <v>5.7695307301556938E-5</v>
      </c>
      <c r="U158" s="23">
        <v>4.1108672245587193E-5</v>
      </c>
      <c r="V158" s="23">
        <v>7.8227152941501722E-3</v>
      </c>
      <c r="W158" s="23" t="s">
        <v>433</v>
      </c>
      <c r="X158" s="23">
        <v>1.6635385314694716E-4</v>
      </c>
      <c r="Y158" s="23">
        <v>3.0498206317046173E-4</v>
      </c>
      <c r="Z158" s="23">
        <v>1.0397115844991065E-4</v>
      </c>
      <c r="AA158" s="23">
        <v>1.1085843124921716E-3</v>
      </c>
      <c r="AB158" s="23">
        <v>1.683891387259491E-3</v>
      </c>
      <c r="AC158" s="23" t="s">
        <v>431</v>
      </c>
      <c r="AD158" s="23" t="s">
        <v>431</v>
      </c>
      <c r="AE158" s="63"/>
      <c r="AF158" s="23">
        <v>17527.72935066259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292.21182784799998</v>
      </c>
      <c r="F159" s="23">
        <v>10.100219335</v>
      </c>
      <c r="G159" s="23">
        <v>233.02118429699999</v>
      </c>
      <c r="H159" s="23">
        <v>2.5878050999999999E-2</v>
      </c>
      <c r="I159" s="23" t="s">
        <v>432</v>
      </c>
      <c r="J159" s="23" t="s">
        <v>432</v>
      </c>
      <c r="K159" s="23" t="s">
        <v>432</v>
      </c>
      <c r="L159" s="23" t="s">
        <v>432</v>
      </c>
      <c r="M159" s="23">
        <v>27.356793964000001</v>
      </c>
      <c r="N159" s="23">
        <v>0.60609232499999999</v>
      </c>
      <c r="O159" s="23">
        <v>6.2068639000000002E-2</v>
      </c>
      <c r="P159" s="23">
        <v>8.5805920999999993E-2</v>
      </c>
      <c r="Q159" s="23">
        <v>1.3024745639999999</v>
      </c>
      <c r="R159" s="23">
        <v>1.866543201</v>
      </c>
      <c r="S159" s="23">
        <v>0.73937280800000005</v>
      </c>
      <c r="T159" s="23">
        <v>81.506864049000001</v>
      </c>
      <c r="U159" s="23">
        <v>0.112268641</v>
      </c>
      <c r="V159" s="23">
        <v>4.4362368590000001</v>
      </c>
      <c r="W159" s="23">
        <v>1.33399232637</v>
      </c>
      <c r="X159" s="23">
        <v>1.4923728097999999E-2</v>
      </c>
      <c r="Y159" s="23">
        <v>8.7168640490000004E-2</v>
      </c>
      <c r="Z159" s="23">
        <v>6.206864049E-2</v>
      </c>
      <c r="AA159" s="23">
        <v>2.3776864049E-2</v>
      </c>
      <c r="AB159" s="23">
        <v>0.187937873127</v>
      </c>
      <c r="AC159" s="23">
        <v>0.44634600000000002</v>
      </c>
      <c r="AD159" s="23">
        <v>1.475803</v>
      </c>
      <c r="AE159" s="63"/>
      <c r="AF159" s="23">
        <v>152808.84099999999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11.340111732</v>
      </c>
      <c r="F163" s="25">
        <v>30.015872073000001</v>
      </c>
      <c r="G163" s="25">
        <v>2.2629529399999999</v>
      </c>
      <c r="H163" s="25">
        <v>2.5449899889999998</v>
      </c>
      <c r="I163" s="25" t="s">
        <v>432</v>
      </c>
      <c r="J163" s="25" t="s">
        <v>432</v>
      </c>
      <c r="K163" s="25" t="s">
        <v>432</v>
      </c>
      <c r="L163" s="25" t="s">
        <v>432</v>
      </c>
      <c r="M163" s="25">
        <v>324.99991133899999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2022-03-02T10:26:02Z</dcterms:modified>
</cp:coreProperties>
</file>