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<sst xmlns="http://schemas.openxmlformats.org/spreadsheetml/2006/main" count="4164" uniqueCount="437">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</sst>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272.04401916579644</v>
      </c>
      <c r="F14" s="6">
        <v>1.2091449820221372</v>
      </c>
      <c r="G14" s="6">
        <v>1040.6074696785558</v>
      </c>
      <c r="H14" s="6">
        <v>3.6208970000000001E-3</v>
      </c>
      <c r="I14" s="6" t="s">
        <v>432</v>
      </c>
      <c r="J14" s="6" t="s">
        <v>432</v>
      </c>
      <c r="K14" s="6" t="s">
        <v>432</v>
      </c>
      <c r="L14" s="6" t="s">
        <v>432</v>
      </c>
      <c r="M14" s="6">
        <v>12.708020031514012</v>
      </c>
      <c r="N14" s="6">
        <v>6.1581844520967977</v>
      </c>
      <c r="O14" s="6">
        <v>3.7408747365926027</v>
      </c>
      <c r="P14" s="6">
        <v>4.9603988435890889</v>
      </c>
      <c r="Q14" s="6">
        <v>5.0593593284699132</v>
      </c>
      <c r="R14" s="6">
        <v>11.797149958358508</v>
      </c>
      <c r="S14" s="6">
        <v>9.7130932050165981</v>
      </c>
      <c r="T14" s="6">
        <v>123.73500969752409</v>
      </c>
      <c r="U14" s="6">
        <v>3.973774597448513</v>
      </c>
      <c r="V14" s="6">
        <v>22.559154983023753</v>
      </c>
      <c r="W14" s="6">
        <v>5.0294241292259274</v>
      </c>
      <c r="X14" s="6">
        <v>1.81132203097565E-3</v>
      </c>
      <c r="Y14" s="6">
        <v>2.9065631936571558E-2</v>
      </c>
      <c r="Z14" s="6">
        <v>2.1704029556095305E-2</v>
      </c>
      <c r="AA14" s="6">
        <v>2.6839260132415182E-3</v>
      </c>
      <c r="AB14" s="6">
        <v>5.5264908564631982E-2</v>
      </c>
      <c r="AC14" s="6">
        <v>5.93395356E-2</v>
      </c>
      <c r="AD14" s="6">
        <v>2.3569997237802998E-3</v>
      </c>
      <c r="AE14" s="60"/>
      <c r="AF14" s="26">
        <v>145432.27856000001</v>
      </c>
      <c r="AG14" s="26">
        <v>715618.53500000003</v>
      </c>
      <c r="AH14" s="26">
        <v>26451.956036</v>
      </c>
      <c r="AI14" s="26">
        <v>3345.7153330799142</v>
      </c>
      <c r="AJ14" s="26">
        <v>11725.456</v>
      </c>
      <c r="AK14" s="26" t="s">
        <v>431</v>
      </c>
      <c r="AL14" s="49" t="s">
        <v>49</v>
      </c>
    </row>
    <row r="15" spans="1:38" s="1" customFormat="1" ht="26.25" customHeight="1" thickBot="1" x14ac:dyDescent="0.25">
      <c r="A15" s="70" t="s">
        <v>53</v>
      </c>
      <c r="B15" s="70" t="s">
        <v>54</v>
      </c>
      <c r="C15" s="71" t="s">
        <v>55</v>
      </c>
      <c r="D15" s="72"/>
      <c r="E15" s="6">
        <v>20.64997480521172</v>
      </c>
      <c r="F15" s="6">
        <v>0.4355990182209476</v>
      </c>
      <c r="G15" s="6">
        <v>115.31247999999999</v>
      </c>
      <c r="H15" s="6" t="s">
        <v>433</v>
      </c>
      <c r="I15" s="6" t="s">
        <v>432</v>
      </c>
      <c r="J15" s="6" t="s">
        <v>432</v>
      </c>
      <c r="K15" s="6" t="s">
        <v>432</v>
      </c>
      <c r="L15" s="6" t="s">
        <v>432</v>
      </c>
      <c r="M15" s="6">
        <v>1.6201595410535417</v>
      </c>
      <c r="N15" s="6">
        <v>0.51284738241302452</v>
      </c>
      <c r="O15" s="6">
        <v>0.25381990285852807</v>
      </c>
      <c r="P15" s="6">
        <v>5.5462684707367461E-2</v>
      </c>
      <c r="Q15" s="6">
        <v>0.37668565206432142</v>
      </c>
      <c r="R15" s="6">
        <v>1.7496338159031206</v>
      </c>
      <c r="S15" s="6">
        <v>1.2655003151350108</v>
      </c>
      <c r="T15" s="6">
        <v>68.125058721472158</v>
      </c>
      <c r="U15" s="6">
        <v>0.29185509451696762</v>
      </c>
      <c r="V15" s="6">
        <v>5.4679165605064926</v>
      </c>
      <c r="W15" s="6">
        <v>0.21872378849520979</v>
      </c>
      <c r="X15" s="6">
        <v>6.4357972490889704E-5</v>
      </c>
      <c r="Y15" s="6">
        <v>4.5145647478721593E-4</v>
      </c>
      <c r="Z15" s="6">
        <v>7.93387867310293E-5</v>
      </c>
      <c r="AA15" s="6">
        <v>2.9441932566229902E-4</v>
      </c>
      <c r="AB15" s="6">
        <v>8.8957269800821312E-4</v>
      </c>
      <c r="AC15" s="6" t="s">
        <v>431</v>
      </c>
      <c r="AD15" s="6" t="s">
        <v>431</v>
      </c>
      <c r="AE15" s="60"/>
      <c r="AF15" s="26">
        <v>182620.69200000001</v>
      </c>
      <c r="AG15" s="26" t="s">
        <v>434</v>
      </c>
      <c r="AH15" s="26">
        <v>10761.075999999999</v>
      </c>
      <c r="AI15" s="26" t="s">
        <v>434</v>
      </c>
      <c r="AJ15" s="26" t="s">
        <v>431</v>
      </c>
      <c r="AK15" s="26" t="s">
        <v>431</v>
      </c>
      <c r="AL15" s="49" t="s">
        <v>49</v>
      </c>
    </row>
    <row r="16" spans="1:38" s="1" customFormat="1" ht="26.25" customHeight="1" thickBot="1" x14ac:dyDescent="0.25">
      <c r="A16" s="70" t="s">
        <v>53</v>
      </c>
      <c r="B16" s="70" t="s">
        <v>56</v>
      </c>
      <c r="C16" s="71" t="s">
        <v>57</v>
      </c>
      <c r="D16" s="72"/>
      <c r="E16" s="6">
        <v>5.8993789624162822</v>
      </c>
      <c r="F16" s="6">
        <v>0.41246253134464683</v>
      </c>
      <c r="G16" s="6">
        <v>2.7753127332325138</v>
      </c>
      <c r="H16" s="6">
        <v>8.4110000000000004E-2</v>
      </c>
      <c r="I16" s="6" t="s">
        <v>432</v>
      </c>
      <c r="J16" s="6" t="s">
        <v>432</v>
      </c>
      <c r="K16" s="6" t="s">
        <v>432</v>
      </c>
      <c r="L16" s="6" t="s">
        <v>432</v>
      </c>
      <c r="M16" s="6">
        <v>2.8827324263924967</v>
      </c>
      <c r="N16" s="6">
        <v>6.11432082345E-2</v>
      </c>
      <c r="O16" s="6">
        <v>5.0684020574999998E-4</v>
      </c>
      <c r="P16" s="6">
        <v>7.9463182999999996E-3</v>
      </c>
      <c r="Q16" s="6">
        <v>3.37302976E-3</v>
      </c>
      <c r="R16" s="6">
        <v>5.871243602548E-2</v>
      </c>
      <c r="S16" s="6">
        <v>1.7951981302547999E-2</v>
      </c>
      <c r="T16" s="6">
        <v>0.19766691981973</v>
      </c>
      <c r="U16" s="6">
        <v>1.2625870529999999E-3</v>
      </c>
      <c r="V16" s="6">
        <v>0.28818049623449998</v>
      </c>
      <c r="W16" s="6">
        <v>3.1473616628000002E-2</v>
      </c>
      <c r="X16" s="6">
        <v>5.0704470659186561E-2</v>
      </c>
      <c r="Y16" s="6">
        <v>4.3754926111798402E-3</v>
      </c>
      <c r="Z16" s="6">
        <v>2.1538191117798401E-3</v>
      </c>
      <c r="AA16" s="6">
        <v>1.47945966557984E-3</v>
      </c>
      <c r="AB16" s="6">
        <v>5.8713242047726079E-2</v>
      </c>
      <c r="AC16" s="6">
        <v>7.8799999999999996E-4</v>
      </c>
      <c r="AD16" s="6" t="s">
        <v>431</v>
      </c>
      <c r="AE16" s="60"/>
      <c r="AF16" s="26">
        <v>6440.1279999999997</v>
      </c>
      <c r="AG16" s="26">
        <v>10393.553</v>
      </c>
      <c r="AH16" s="26">
        <v>1901.9039760000001</v>
      </c>
      <c r="AI16" s="26" t="s">
        <v>431</v>
      </c>
      <c r="AJ16" s="26" t="s">
        <v>431</v>
      </c>
      <c r="AK16" s="26" t="s">
        <v>431</v>
      </c>
      <c r="AL16" s="49" t="s">
        <v>49</v>
      </c>
    </row>
    <row r="17" spans="1:38" s="2" customFormat="1" ht="26.25" customHeight="1" thickBot="1" x14ac:dyDescent="0.25">
      <c r="A17" s="70" t="s">
        <v>53</v>
      </c>
      <c r="B17" s="70" t="s">
        <v>58</v>
      </c>
      <c r="C17" s="71" t="s">
        <v>59</v>
      </c>
      <c r="D17" s="72"/>
      <c r="E17" s="6">
        <v>7.9558403291410764</v>
      </c>
      <c r="F17" s="6">
        <v>6.7989844411566761E-2</v>
      </c>
      <c r="G17" s="6">
        <v>10.258714612601251</v>
      </c>
      <c r="H17" s="6" t="s">
        <v>433</v>
      </c>
      <c r="I17" s="6" t="s">
        <v>432</v>
      </c>
      <c r="J17" s="6" t="s">
        <v>432</v>
      </c>
      <c r="K17" s="6" t="s">
        <v>432</v>
      </c>
      <c r="L17" s="6" t="s">
        <v>432</v>
      </c>
      <c r="M17" s="6">
        <v>75.940612485897418</v>
      </c>
      <c r="N17" s="6">
        <v>4.976993135986219</v>
      </c>
      <c r="O17" s="6">
        <v>9.8356681509076629E-2</v>
      </c>
      <c r="P17" s="6">
        <v>2.8334551765893121E-3</v>
      </c>
      <c r="Q17" s="6">
        <v>0.21879747683646</v>
      </c>
      <c r="R17" s="6">
        <v>0.81966767452813938</v>
      </c>
      <c r="S17" s="6">
        <v>2.0141794800647497E-2</v>
      </c>
      <c r="T17" s="6">
        <v>0.98416344601439598</v>
      </c>
      <c r="U17" s="6">
        <v>2.9438560104346211E-2</v>
      </c>
      <c r="V17" s="6">
        <v>3.4798827188550487</v>
      </c>
      <c r="W17" s="6">
        <v>0.73155919590573448</v>
      </c>
      <c r="X17" s="6">
        <v>2.6735852060948916E-3</v>
      </c>
      <c r="Y17" s="6">
        <v>5.3966235034197388E-3</v>
      </c>
      <c r="Z17" s="6">
        <v>2.7107260860425538E-3</v>
      </c>
      <c r="AA17" s="6">
        <v>2.6760129683642158E-3</v>
      </c>
      <c r="AB17" s="6">
        <v>1.34569477639214E-2</v>
      </c>
      <c r="AC17" s="6">
        <v>8.5445331882393998E-3</v>
      </c>
      <c r="AD17" s="6">
        <v>4.1272859207999998E-6</v>
      </c>
      <c r="AE17" s="60"/>
      <c r="AF17" s="26">
        <v>6886.1080000000002</v>
      </c>
      <c r="AG17" s="26">
        <v>25484.957999999999</v>
      </c>
      <c r="AH17" s="26">
        <v>29131.018</v>
      </c>
      <c r="AI17" s="26" t="s">
        <v>431</v>
      </c>
      <c r="AJ17" s="26" t="s">
        <v>434</v>
      </c>
      <c r="AK17" s="26" t="s">
        <v>431</v>
      </c>
      <c r="AL17" s="49" t="s">
        <v>49</v>
      </c>
    </row>
    <row r="18" spans="1:38" s="2" customFormat="1" ht="26.25" customHeight="1" thickBot="1" x14ac:dyDescent="0.25">
      <c r="A18" s="70" t="s">
        <v>53</v>
      </c>
      <c r="B18" s="70" t="s">
        <v>60</v>
      </c>
      <c r="C18" s="71" t="s">
        <v>61</v>
      </c>
      <c r="D18" s="72"/>
      <c r="E18" s="6">
        <v>8.2223271674088405</v>
      </c>
      <c r="F18" s="6">
        <v>0.32905641974200001</v>
      </c>
      <c r="G18" s="6">
        <v>18.434276512302166</v>
      </c>
      <c r="H18" s="6" t="s">
        <v>433</v>
      </c>
      <c r="I18" s="6" t="s">
        <v>432</v>
      </c>
      <c r="J18" s="6" t="s">
        <v>432</v>
      </c>
      <c r="K18" s="6" t="s">
        <v>432</v>
      </c>
      <c r="L18" s="6" t="s">
        <v>432</v>
      </c>
      <c r="M18" s="6">
        <v>1.6543767920787289</v>
      </c>
      <c r="N18" s="6">
        <v>0.22604903959950001</v>
      </c>
      <c r="O18" s="6">
        <v>8.1681379371400006E-2</v>
      </c>
      <c r="P18" s="6">
        <v>7.4730338387119996E-2</v>
      </c>
      <c r="Q18" s="6">
        <v>7.3118074886299997E-2</v>
      </c>
      <c r="R18" s="6">
        <v>0.31980216381960003</v>
      </c>
      <c r="S18" s="6">
        <v>0.14908400169460001</v>
      </c>
      <c r="T18" s="6">
        <v>6.0108238080802998</v>
      </c>
      <c r="U18" s="6">
        <v>8.7928582024599994E-2</v>
      </c>
      <c r="V18" s="6">
        <v>0.98231607072539995</v>
      </c>
      <c r="W18" s="6">
        <v>0.1029840018449</v>
      </c>
      <c r="X18" s="6">
        <v>7.6856398540000004E-5</v>
      </c>
      <c r="Y18" s="6">
        <v>2.9290566116E-4</v>
      </c>
      <c r="Z18" s="6">
        <v>7.5670722059999993E-5</v>
      </c>
      <c r="AA18" s="6">
        <v>1.1822073786039999E-4</v>
      </c>
      <c r="AB18" s="6">
        <v>5.6365351962039999E-4</v>
      </c>
      <c r="AC18" s="6">
        <v>2.7009999999999998E-3</v>
      </c>
      <c r="AD18" s="6">
        <v>9.9999999999999995E-7</v>
      </c>
      <c r="AE18" s="60"/>
      <c r="AF18" s="26">
        <v>24482.344000000001</v>
      </c>
      <c r="AG18" s="26">
        <v>814.30200000000002</v>
      </c>
      <c r="AH18" s="26">
        <v>6611.5810000000001</v>
      </c>
      <c r="AI18" s="26" t="s">
        <v>431</v>
      </c>
      <c r="AJ18" s="26" t="s">
        <v>434</v>
      </c>
      <c r="AK18" s="26" t="s">
        <v>431</v>
      </c>
      <c r="AL18" s="49" t="s">
        <v>49</v>
      </c>
    </row>
    <row r="19" spans="1:38" s="2" customFormat="1" ht="26.25" customHeight="1" thickBot="1" x14ac:dyDescent="0.25">
      <c r="A19" s="70" t="s">
        <v>53</v>
      </c>
      <c r="B19" s="70" t="s">
        <v>62</v>
      </c>
      <c r="C19" s="71" t="s">
        <v>63</v>
      </c>
      <c r="D19" s="72"/>
      <c r="E19" s="6">
        <v>7.5009747873837069</v>
      </c>
      <c r="F19" s="6">
        <v>1.0033683927613122</v>
      </c>
      <c r="G19" s="6">
        <v>25.624538632477801</v>
      </c>
      <c r="H19" s="6">
        <v>1.8218837000000002E-2</v>
      </c>
      <c r="I19" s="6" t="s">
        <v>432</v>
      </c>
      <c r="J19" s="6" t="s">
        <v>432</v>
      </c>
      <c r="K19" s="6" t="s">
        <v>432</v>
      </c>
      <c r="L19" s="6" t="s">
        <v>432</v>
      </c>
      <c r="M19" s="6">
        <v>3.4039298465932819</v>
      </c>
      <c r="N19" s="6">
        <v>0.2057027654833754</v>
      </c>
      <c r="O19" s="6">
        <v>1.6087649772521251E-2</v>
      </c>
      <c r="P19" s="6">
        <v>1.8100183520507795E-2</v>
      </c>
      <c r="Q19" s="6">
        <v>6.500605991093035E-2</v>
      </c>
      <c r="R19" s="6">
        <v>0.3193788134582749</v>
      </c>
      <c r="S19" s="6">
        <v>9.5304415913005758E-2</v>
      </c>
      <c r="T19" s="6">
        <v>2.9783359632035125</v>
      </c>
      <c r="U19" s="6">
        <v>0.13424871992469872</v>
      </c>
      <c r="V19" s="6">
        <v>0.51615561496490714</v>
      </c>
      <c r="W19" s="6">
        <v>0.2919260778648296</v>
      </c>
      <c r="X19" s="6">
        <v>1.761932642624672E-2</v>
      </c>
      <c r="Y19" s="6">
        <v>3.3525744088625194E-2</v>
      </c>
      <c r="Z19" s="6">
        <v>1.5342239216206879E-2</v>
      </c>
      <c r="AA19" s="6">
        <v>1.4693115878924107E-2</v>
      </c>
      <c r="AB19" s="6">
        <v>8.118042561000291E-2</v>
      </c>
      <c r="AC19" s="6">
        <v>4.12725094948636E-2</v>
      </c>
      <c r="AD19" s="6">
        <v>4.3813441982799998E-5</v>
      </c>
      <c r="AE19" s="60"/>
      <c r="AF19" s="26">
        <v>24585.364405</v>
      </c>
      <c r="AG19" s="26">
        <v>5785.0254139999997</v>
      </c>
      <c r="AH19" s="26">
        <v>73305.918999999994</v>
      </c>
      <c r="AI19" s="26">
        <v>492.40100000000001</v>
      </c>
      <c r="AJ19" s="26" t="s">
        <v>431</v>
      </c>
      <c r="AK19" s="26" t="s">
        <v>431</v>
      </c>
      <c r="AL19" s="49" t="s">
        <v>49</v>
      </c>
    </row>
    <row r="20" spans="1:38" s="2" customFormat="1" ht="26.25" customHeight="1" thickBot="1" x14ac:dyDescent="0.25">
      <c r="A20" s="70" t="s">
        <v>53</v>
      </c>
      <c r="B20" s="70" t="s">
        <v>64</v>
      </c>
      <c r="C20" s="71" t="s">
        <v>65</v>
      </c>
      <c r="D20" s="72"/>
      <c r="E20" s="6">
        <v>7.3634516482448023</v>
      </c>
      <c r="F20" s="6">
        <v>2.9180723622163853</v>
      </c>
      <c r="G20" s="6">
        <v>16.751800898910719</v>
      </c>
      <c r="H20" s="6">
        <v>0.2488416991002381</v>
      </c>
      <c r="I20" s="6" t="s">
        <v>432</v>
      </c>
      <c r="J20" s="6" t="s">
        <v>432</v>
      </c>
      <c r="K20" s="6" t="s">
        <v>432</v>
      </c>
      <c r="L20" s="6" t="s">
        <v>432</v>
      </c>
      <c r="M20" s="6">
        <v>8.2612193529274212</v>
      </c>
      <c r="N20" s="6">
        <v>0.7998462878461563</v>
      </c>
      <c r="O20" s="6">
        <v>0.14154870308070247</v>
      </c>
      <c r="P20" s="6">
        <v>5.2811387394047782E-2</v>
      </c>
      <c r="Q20" s="6">
        <v>0.27957122410265534</v>
      </c>
      <c r="R20" s="6">
        <v>0.53304039034139372</v>
      </c>
      <c r="S20" s="6">
        <v>0.62143882128619932</v>
      </c>
      <c r="T20" s="6">
        <v>2.6550944683197337</v>
      </c>
      <c r="U20" s="6">
        <v>0.10360446905086555</v>
      </c>
      <c r="V20" s="6">
        <v>8.2940974170945889</v>
      </c>
      <c r="W20" s="6">
        <v>2.0311309969829225</v>
      </c>
      <c r="X20" s="6">
        <v>0.10004445135052754</v>
      </c>
      <c r="Y20" s="6">
        <v>0.11936525480067255</v>
      </c>
      <c r="Z20" s="6">
        <v>3.9380489653863274E-2</v>
      </c>
      <c r="AA20" s="6">
        <v>3.312826817181487E-2</v>
      </c>
      <c r="AB20" s="6">
        <v>0.29191846407346489</v>
      </c>
      <c r="AC20" s="6">
        <v>0.1744341468715358</v>
      </c>
      <c r="AD20" s="6">
        <v>8.6410189844044305E-2</v>
      </c>
      <c r="AE20" s="60"/>
      <c r="AF20" s="26">
        <v>14323.887000000001</v>
      </c>
      <c r="AG20" s="26">
        <v>2593.0230000000001</v>
      </c>
      <c r="AH20" s="26">
        <v>53454.993999999999</v>
      </c>
      <c r="AI20" s="26">
        <v>31613.419000000002</v>
      </c>
      <c r="AJ20" s="26" t="s">
        <v>434</v>
      </c>
      <c r="AK20" s="26" t="s">
        <v>431</v>
      </c>
      <c r="AL20" s="49" t="s">
        <v>49</v>
      </c>
    </row>
    <row r="21" spans="1:38" s="2" customFormat="1" ht="26.25" customHeight="1" thickBot="1" x14ac:dyDescent="0.25">
      <c r="A21" s="70" t="s">
        <v>53</v>
      </c>
      <c r="B21" s="70" t="s">
        <v>66</v>
      </c>
      <c r="C21" s="71" t="s">
        <v>67</v>
      </c>
      <c r="D21" s="72"/>
      <c r="E21" s="6">
        <v>7.4437730000000002</v>
      </c>
      <c r="F21" s="6">
        <v>3.945556603</v>
      </c>
      <c r="G21" s="6">
        <v>37.417415591000001</v>
      </c>
      <c r="H21" s="6">
        <v>0.395755517</v>
      </c>
      <c r="I21" s="6" t="s">
        <v>432</v>
      </c>
      <c r="J21" s="6" t="s">
        <v>432</v>
      </c>
      <c r="K21" s="6" t="s">
        <v>432</v>
      </c>
      <c r="L21" s="6" t="s">
        <v>432</v>
      </c>
      <c r="M21" s="6">
        <v>9.0593697090000003</v>
      </c>
      <c r="N21" s="6">
        <v>0.56021741000000003</v>
      </c>
      <c r="O21" s="6">
        <v>0.146740438</v>
      </c>
      <c r="P21" s="6">
        <v>1.342785E-2</v>
      </c>
      <c r="Q21" s="6">
        <v>3.2787223999999997E-2</v>
      </c>
      <c r="R21" s="6">
        <v>0.75735977700000001</v>
      </c>
      <c r="S21" s="6">
        <v>0.14870367800000001</v>
      </c>
      <c r="T21" s="6">
        <v>5.2626076179999997</v>
      </c>
      <c r="U21" s="6">
        <v>7.3096400000000001E-3</v>
      </c>
      <c r="V21" s="6">
        <v>5.6992781639999999</v>
      </c>
      <c r="W21" s="6">
        <v>1.3538109281199999</v>
      </c>
      <c r="X21" s="6">
        <v>0.12994883377892</v>
      </c>
      <c r="Y21" s="6">
        <v>0.21719262419408</v>
      </c>
      <c r="Z21" s="6">
        <v>7.6481344266280005E-2</v>
      </c>
      <c r="AA21" s="6">
        <v>6.5784700653879993E-2</v>
      </c>
      <c r="AB21" s="6">
        <v>0.48940750289315998</v>
      </c>
      <c r="AC21" s="6">
        <v>5.4621000000000003E-2</v>
      </c>
      <c r="AD21" s="6">
        <v>6.4099999999999997E-4</v>
      </c>
      <c r="AE21" s="60"/>
      <c r="AF21" s="26">
        <v>29540.244999999999</v>
      </c>
      <c r="AG21" s="26">
        <v>660.702</v>
      </c>
      <c r="AH21" s="26">
        <v>44840.148000000001</v>
      </c>
      <c r="AI21" s="26">
        <v>10696.094999999999</v>
      </c>
      <c r="AJ21" s="26" t="s">
        <v>434</v>
      </c>
      <c r="AK21" s="26" t="s">
        <v>431</v>
      </c>
      <c r="AL21" s="49" t="s">
        <v>49</v>
      </c>
    </row>
    <row r="22" spans="1:38" s="2" customFormat="1" ht="26.25" customHeight="1" thickBot="1" x14ac:dyDescent="0.25">
      <c r="A22" s="70" t="s">
        <v>53</v>
      </c>
      <c r="B22" s="74" t="s">
        <v>68</v>
      </c>
      <c r="C22" s="71" t="s">
        <v>69</v>
      </c>
      <c r="D22" s="72"/>
      <c r="E22" s="6">
        <v>102.50252434687425</v>
      </c>
      <c r="F22" s="6">
        <v>7.7972915308669517</v>
      </c>
      <c r="G22" s="6">
        <v>71.342839357103671</v>
      </c>
      <c r="H22" s="6">
        <v>6.2094765000000003E-2</v>
      </c>
      <c r="I22" s="6" t="s">
        <v>432</v>
      </c>
      <c r="J22" s="6" t="s">
        <v>432</v>
      </c>
      <c r="K22" s="6" t="s">
        <v>432</v>
      </c>
      <c r="L22" s="6" t="s">
        <v>432</v>
      </c>
      <c r="M22" s="6">
        <v>71.470269680855424</v>
      </c>
      <c r="N22" s="6">
        <v>31.721026882953673</v>
      </c>
      <c r="O22" s="6">
        <v>8.0202586480471805</v>
      </c>
      <c r="P22" s="6">
        <v>3.1624189939423051</v>
      </c>
      <c r="Q22" s="6">
        <v>1.6414840524495538</v>
      </c>
      <c r="R22" s="6">
        <v>2.0813376999177833</v>
      </c>
      <c r="S22" s="6">
        <v>3.8116576291576614</v>
      </c>
      <c r="T22" s="6">
        <v>12.185049848781718</v>
      </c>
      <c r="U22" s="6">
        <v>0.40589003178476385</v>
      </c>
      <c r="V22" s="6">
        <v>21.890898744075738</v>
      </c>
      <c r="W22" s="6">
        <v>1.7248369226169762</v>
      </c>
      <c r="X22" s="6">
        <v>1.89095111365736E-2</v>
      </c>
      <c r="Y22" s="6">
        <v>3.5085399289860396E-2</v>
      </c>
      <c r="Z22" s="6">
        <v>1.0666810161860399E-2</v>
      </c>
      <c r="AA22" s="6">
        <v>8.0252709278603989E-3</v>
      </c>
      <c r="AB22" s="6">
        <v>7.2686991516154792E-2</v>
      </c>
      <c r="AC22" s="6">
        <v>0.13408800000000001</v>
      </c>
      <c r="AD22" s="6">
        <v>1.3598749999999999</v>
      </c>
      <c r="AE22" s="60"/>
      <c r="AF22" s="26">
        <v>135444.68</v>
      </c>
      <c r="AG22" s="26">
        <v>7920.9709999999995</v>
      </c>
      <c r="AH22" s="26">
        <v>99196.41</v>
      </c>
      <c r="AI22" s="26">
        <v>5253.5050000000001</v>
      </c>
      <c r="AJ22" s="26">
        <v>7154.1239999999998</v>
      </c>
      <c r="AK22" s="26" t="s">
        <v>431</v>
      </c>
      <c r="AL22" s="49" t="s">
        <v>49</v>
      </c>
    </row>
    <row r="23" spans="1:38" s="2" customFormat="1" ht="26.25" customHeight="1" thickBot="1" x14ac:dyDescent="0.25">
      <c r="A23" s="70" t="s">
        <v>70</v>
      </c>
      <c r="B23" s="74" t="s">
        <v>393</v>
      </c>
      <c r="C23" s="71" t="s">
        <v>389</v>
      </c>
      <c r="D23" s="117"/>
      <c r="E23" s="6">
        <v>38.156070485999997</v>
      </c>
      <c r="F23" s="6">
        <v>5.458680974</v>
      </c>
      <c r="G23" s="6">
        <v>0.93567479099999995</v>
      </c>
      <c r="H23" s="6">
        <v>7.2907709999999997E-3</v>
      </c>
      <c r="I23" s="6" t="s">
        <v>432</v>
      </c>
      <c r="J23" s="6" t="s">
        <v>432</v>
      </c>
      <c r="K23" s="6" t="s">
        <v>432</v>
      </c>
      <c r="L23" s="6" t="s">
        <v>432</v>
      </c>
      <c r="M23" s="6">
        <v>15.181522190000001</v>
      </c>
      <c r="N23" s="6" t="s">
        <v>433</v>
      </c>
      <c r="O23" s="6">
        <v>9.3567279999999999E-3</v>
      </c>
      <c r="P23" s="6" t="s">
        <v>433</v>
      </c>
      <c r="Q23" s="6" t="s">
        <v>433</v>
      </c>
      <c r="R23" s="6">
        <v>4.6783726999999997E-2</v>
      </c>
      <c r="S23" s="6">
        <v>1.590647154</v>
      </c>
      <c r="T23" s="6">
        <v>6.5497229000000004E-2</v>
      </c>
      <c r="U23" s="6">
        <v>9.3567279999999999E-3</v>
      </c>
      <c r="V23" s="6">
        <v>0.93567479099999995</v>
      </c>
      <c r="W23" s="6" t="s">
        <v>433</v>
      </c>
      <c r="X23" s="6">
        <v>2.80702437817602E-2</v>
      </c>
      <c r="Y23" s="6">
        <v>4.6783739636267002E-2</v>
      </c>
      <c r="Z23" s="6">
        <v>3.2187212869751694E-2</v>
      </c>
      <c r="AA23" s="6">
        <v>7.3918308625301856E-3</v>
      </c>
      <c r="AB23" s="6">
        <v>0.11443302715030908</v>
      </c>
      <c r="AC23" s="6" t="s">
        <v>431</v>
      </c>
      <c r="AD23" s="6" t="s">
        <v>431</v>
      </c>
      <c r="AE23" s="60"/>
      <c r="AF23" s="26">
        <v>40327.582999999999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12.376905488260745</v>
      </c>
      <c r="F24" s="6">
        <v>7.5443456035624914</v>
      </c>
      <c r="G24" s="6">
        <v>36.118194172853499</v>
      </c>
      <c r="H24" s="6">
        <v>0.70730590800000004</v>
      </c>
      <c r="I24" s="6" t="s">
        <v>432</v>
      </c>
      <c r="J24" s="6" t="s">
        <v>432</v>
      </c>
      <c r="K24" s="6" t="s">
        <v>432</v>
      </c>
      <c r="L24" s="6" t="s">
        <v>432</v>
      </c>
      <c r="M24" s="6">
        <v>15.397174828217944</v>
      </c>
      <c r="N24" s="6">
        <v>0.77457877489074722</v>
      </c>
      <c r="O24" s="6">
        <v>0.25623121944460431</v>
      </c>
      <c r="P24" s="6">
        <v>2.3459797906538835E-2</v>
      </c>
      <c r="Q24" s="6">
        <v>3.9893613937160392E-2</v>
      </c>
      <c r="R24" s="6">
        <v>0.91948232532165708</v>
      </c>
      <c r="S24" s="6">
        <v>0.19732305937315833</v>
      </c>
      <c r="T24" s="6">
        <v>5.0575773568390749</v>
      </c>
      <c r="U24" s="6">
        <v>1.5248413754576362E-2</v>
      </c>
      <c r="V24" s="6">
        <v>10.12252487306573</v>
      </c>
      <c r="W24" s="6">
        <v>2.2083522776364961</v>
      </c>
      <c r="X24" s="6">
        <v>0.21232119154306203</v>
      </c>
      <c r="Y24" s="6">
        <v>0.34832936329638531</v>
      </c>
      <c r="Z24" s="6">
        <v>0.11676916804764335</v>
      </c>
      <c r="AA24" s="6">
        <v>9.7655679275534452E-2</v>
      </c>
      <c r="AB24" s="6">
        <v>0.77507540216262516</v>
      </c>
      <c r="AC24" s="6">
        <v>9.6985806566601607E-2</v>
      </c>
      <c r="AD24" s="6">
        <v>1.1450141333343E-3</v>
      </c>
      <c r="AE24" s="60"/>
      <c r="AF24" s="26">
        <v>30428.195</v>
      </c>
      <c r="AG24" s="26">
        <v>3.9910000000000001</v>
      </c>
      <c r="AH24" s="26">
        <v>96030.570999999996</v>
      </c>
      <c r="AI24" s="26">
        <v>19116.376</v>
      </c>
      <c r="AJ24" s="26" t="s">
        <v>431</v>
      </c>
      <c r="AK24" s="26" t="s">
        <v>431</v>
      </c>
      <c r="AL24" s="49" t="s">
        <v>49</v>
      </c>
    </row>
    <row r="25" spans="1:38" s="2" customFormat="1" ht="26.25" customHeight="1" thickBot="1" x14ac:dyDescent="0.25">
      <c r="A25" s="70" t="s">
        <v>73</v>
      </c>
      <c r="B25" s="74" t="s">
        <v>74</v>
      </c>
      <c r="C25" s="76" t="s">
        <v>75</v>
      </c>
      <c r="D25" s="72"/>
      <c r="E25" s="6">
        <v>3.5314105340064637</v>
      </c>
      <c r="F25" s="6">
        <v>0.30592416146682083</v>
      </c>
      <c r="G25" s="6">
        <v>0.218968530405519</v>
      </c>
      <c r="H25" s="6" t="s">
        <v>433</v>
      </c>
      <c r="I25" s="6" t="s">
        <v>432</v>
      </c>
      <c r="J25" s="6" t="s">
        <v>432</v>
      </c>
      <c r="K25" s="6" t="s">
        <v>432</v>
      </c>
      <c r="L25" s="6" t="s">
        <v>432</v>
      </c>
      <c r="M25" s="6">
        <v>2.4415940927035771</v>
      </c>
      <c r="N25" s="6">
        <v>7.9324226275132234E-2</v>
      </c>
      <c r="O25" s="6">
        <v>1.3528934823704513E-5</v>
      </c>
      <c r="P25" s="6">
        <v>5.9751405180926299E-4</v>
      </c>
      <c r="Q25" s="6">
        <v>2.5921769096879652E-5</v>
      </c>
      <c r="R25" s="6">
        <v>3.1525423545714971E-3</v>
      </c>
      <c r="S25" s="6">
        <v>1.9141139558716965E-3</v>
      </c>
      <c r="T25" s="6">
        <v>2.6130312662175564E-5</v>
      </c>
      <c r="U25" s="6">
        <v>2.5911341918614857E-5</v>
      </c>
      <c r="V25" s="6">
        <v>4.9564038067915206E-3</v>
      </c>
      <c r="W25" s="6" t="s">
        <v>433</v>
      </c>
      <c r="X25" s="6">
        <v>3.6274466246235314E-6</v>
      </c>
      <c r="Y25" s="6">
        <v>6.6503187914809916E-6</v>
      </c>
      <c r="Z25" s="6">
        <v>2.2671541454719109E-6</v>
      </c>
      <c r="AA25" s="6">
        <v>2.2005106406509487E-3</v>
      </c>
      <c r="AB25" s="6">
        <v>2.213055560212525E-3</v>
      </c>
      <c r="AC25" s="6" t="s">
        <v>431</v>
      </c>
      <c r="AD25" s="6" t="s">
        <v>431</v>
      </c>
      <c r="AE25" s="60"/>
      <c r="AF25" s="26">
        <v>11310.190052198732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2.6920420236272289</v>
      </c>
      <c r="F26" s="6">
        <v>0.22604305168092489</v>
      </c>
      <c r="G26" s="6">
        <v>0.18872061629491402</v>
      </c>
      <c r="H26" s="6" t="s">
        <v>433</v>
      </c>
      <c r="I26" s="6" t="s">
        <v>432</v>
      </c>
      <c r="J26" s="6" t="s">
        <v>432</v>
      </c>
      <c r="K26" s="6" t="s">
        <v>432</v>
      </c>
      <c r="L26" s="6" t="s">
        <v>432</v>
      </c>
      <c r="M26" s="6">
        <v>2.6005208408754332</v>
      </c>
      <c r="N26" s="6">
        <v>0.51667643974136346</v>
      </c>
      <c r="O26" s="6">
        <v>1.1747469769887493E-5</v>
      </c>
      <c r="P26" s="6">
        <v>5.1875594822731132E-4</v>
      </c>
      <c r="Q26" s="6">
        <v>2.2459337928084559E-5</v>
      </c>
      <c r="R26" s="6">
        <v>2.7136370553153643E-3</v>
      </c>
      <c r="S26" s="6">
        <v>1.6480241859729182E-3</v>
      </c>
      <c r="T26" s="6">
        <v>2.3818837068879802E-5</v>
      </c>
      <c r="U26" s="6">
        <v>2.2391362971044798E-5</v>
      </c>
      <c r="V26" s="6">
        <v>4.2799890162860434E-3</v>
      </c>
      <c r="W26" s="6" t="s">
        <v>433</v>
      </c>
      <c r="X26" s="6">
        <v>2.7786308435547916E-5</v>
      </c>
      <c r="Y26" s="6">
        <v>5.0941565309452081E-5</v>
      </c>
      <c r="Z26" s="6">
        <v>1.7366442811147223E-5</v>
      </c>
      <c r="AA26" s="6">
        <v>1.5391011874908221E-3</v>
      </c>
      <c r="AB26" s="6">
        <v>1.6351955040469694E-3</v>
      </c>
      <c r="AC26" s="6" t="s">
        <v>431</v>
      </c>
      <c r="AD26" s="6" t="s">
        <v>431</v>
      </c>
      <c r="AE26" s="60"/>
      <c r="AF26" s="26">
        <v>9705.3155149969625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229.42022219</v>
      </c>
      <c r="F27" s="6">
        <v>113.134602496</v>
      </c>
      <c r="G27" s="6">
        <v>13.501039453000001</v>
      </c>
      <c r="H27" s="6">
        <v>5.5120417760000002</v>
      </c>
      <c r="I27" s="6" t="s">
        <v>432</v>
      </c>
      <c r="J27" s="6" t="s">
        <v>432</v>
      </c>
      <c r="K27" s="6" t="s">
        <v>432</v>
      </c>
      <c r="L27" s="6" t="s">
        <v>432</v>
      </c>
      <c r="M27" s="6">
        <v>970.52804388499999</v>
      </c>
      <c r="N27" s="6">
        <v>307.97346023799997</v>
      </c>
      <c r="O27" s="6">
        <v>0.15197002100000001</v>
      </c>
      <c r="P27" s="6">
        <v>0.10663721299999999</v>
      </c>
      <c r="Q27" s="6">
        <v>3.1354339999999999E-3</v>
      </c>
      <c r="R27" s="6">
        <v>0.73926867299999999</v>
      </c>
      <c r="S27" s="6">
        <v>25.66472212</v>
      </c>
      <c r="T27" s="6">
        <v>1.069264027</v>
      </c>
      <c r="U27" s="6">
        <v>0.15163945300000001</v>
      </c>
      <c r="V27" s="6">
        <v>15.198824525999999</v>
      </c>
      <c r="W27" s="6">
        <v>9.9012871756000003</v>
      </c>
      <c r="X27" s="6">
        <v>0.24161445868590001</v>
      </c>
      <c r="Y27" s="6">
        <v>0.28637743218099998</v>
      </c>
      <c r="Z27" s="6">
        <v>0.20522119128060001</v>
      </c>
      <c r="AA27" s="6">
        <v>0.25870945314959998</v>
      </c>
      <c r="AB27" s="6">
        <v>0.99192253529740004</v>
      </c>
      <c r="AC27" s="6" t="s">
        <v>431</v>
      </c>
      <c r="AD27" s="6">
        <v>2.003441</v>
      </c>
      <c r="AE27" s="60"/>
      <c r="AF27" s="26">
        <v>633597.18660397176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45.060133712000003</v>
      </c>
      <c r="F28" s="6">
        <v>9.3348090090000007</v>
      </c>
      <c r="G28" s="6">
        <v>2.287633665</v>
      </c>
      <c r="H28" s="6">
        <v>3.4571518000000002E-2</v>
      </c>
      <c r="I28" s="6" t="s">
        <v>432</v>
      </c>
      <c r="J28" s="6" t="s">
        <v>432</v>
      </c>
      <c r="K28" s="6" t="s">
        <v>432</v>
      </c>
      <c r="L28" s="6" t="s">
        <v>432</v>
      </c>
      <c r="M28" s="6">
        <v>108.551844114</v>
      </c>
      <c r="N28" s="6">
        <v>11.155169524</v>
      </c>
      <c r="O28" s="6">
        <v>1.6378265999999999E-2</v>
      </c>
      <c r="P28" s="6">
        <v>1.3268686999999999E-2</v>
      </c>
      <c r="Q28" s="6">
        <v>2.8698599999999998E-4</v>
      </c>
      <c r="R28" s="6">
        <v>8.7516027999999996E-2</v>
      </c>
      <c r="S28" s="6">
        <v>2.7805401550000002</v>
      </c>
      <c r="T28" s="6">
        <v>0.114474838</v>
      </c>
      <c r="U28" s="6">
        <v>1.6410157000000002E-2</v>
      </c>
      <c r="V28" s="6">
        <v>1.647491577</v>
      </c>
      <c r="W28" s="6">
        <v>0.76731754100000005</v>
      </c>
      <c r="X28" s="6">
        <v>3.96639783715E-2</v>
      </c>
      <c r="Y28" s="6">
        <v>4.5409047573000003E-2</v>
      </c>
      <c r="Z28" s="6">
        <v>3.4532905937499997E-2</v>
      </c>
      <c r="AA28" s="6">
        <v>3.8570916857499998E-2</v>
      </c>
      <c r="AB28" s="6">
        <v>0.1581768487371</v>
      </c>
      <c r="AC28" s="6" t="s">
        <v>431</v>
      </c>
      <c r="AD28" s="6">
        <v>0.23746400000000001</v>
      </c>
      <c r="AE28" s="60"/>
      <c r="AF28" s="26">
        <v>100136.25011746801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242.88796074499999</v>
      </c>
      <c r="F29" s="6">
        <v>12.595742866</v>
      </c>
      <c r="G29" s="6">
        <v>6.1189647200000001</v>
      </c>
      <c r="H29" s="6">
        <v>8.6893022E-2</v>
      </c>
      <c r="I29" s="6" t="s">
        <v>432</v>
      </c>
      <c r="J29" s="6" t="s">
        <v>432</v>
      </c>
      <c r="K29" s="6" t="s">
        <v>432</v>
      </c>
      <c r="L29" s="6" t="s">
        <v>432</v>
      </c>
      <c r="M29" s="6">
        <v>52.828363269999997</v>
      </c>
      <c r="N29" s="6">
        <v>3.7105859919999999</v>
      </c>
      <c r="O29" s="6">
        <v>2.5585627E-2</v>
      </c>
      <c r="P29" s="6">
        <v>3.2434388000000001E-2</v>
      </c>
      <c r="Q29" s="6">
        <v>6.1209800000000005E-4</v>
      </c>
      <c r="R29" s="6">
        <v>0.15845056900000001</v>
      </c>
      <c r="S29" s="6">
        <v>4.3479214649999998</v>
      </c>
      <c r="T29" s="6">
        <v>0.178016171</v>
      </c>
      <c r="U29" s="6">
        <v>2.5780661E-2</v>
      </c>
      <c r="V29" s="6">
        <v>2.6059574909999998</v>
      </c>
      <c r="W29" s="6">
        <v>1.8880170898999999</v>
      </c>
      <c r="X29" s="6">
        <v>2.6973554693000001E-2</v>
      </c>
      <c r="Y29" s="6">
        <v>0.16333985897139999</v>
      </c>
      <c r="Z29" s="6">
        <v>0.18252105341889999</v>
      </c>
      <c r="AA29" s="6">
        <v>4.1958862854499998E-2</v>
      </c>
      <c r="AB29" s="6">
        <v>0.4147933299373</v>
      </c>
      <c r="AC29" s="6" t="s">
        <v>431</v>
      </c>
      <c r="AD29" s="6">
        <v>0.35217799999999999</v>
      </c>
      <c r="AE29" s="60"/>
      <c r="AF29" s="26">
        <v>263610.3705438092</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2.913672509</v>
      </c>
      <c r="F30" s="6">
        <v>32.945002557999999</v>
      </c>
      <c r="G30" s="6">
        <v>0.32085876600000002</v>
      </c>
      <c r="H30" s="6">
        <v>1.9542377999999999E-2</v>
      </c>
      <c r="I30" s="6" t="s">
        <v>432</v>
      </c>
      <c r="J30" s="6" t="s">
        <v>432</v>
      </c>
      <c r="K30" s="6" t="s">
        <v>432</v>
      </c>
      <c r="L30" s="6" t="s">
        <v>432</v>
      </c>
      <c r="M30" s="6">
        <v>211.26624348199999</v>
      </c>
      <c r="N30" s="6">
        <v>14.025874242</v>
      </c>
      <c r="O30" s="6">
        <v>1.2194972E-2</v>
      </c>
      <c r="P30" s="6">
        <v>3.3189249999999999E-3</v>
      </c>
      <c r="Q30" s="6">
        <v>1.1445100000000001E-4</v>
      </c>
      <c r="R30" s="6">
        <v>5.3429300999999998E-2</v>
      </c>
      <c r="S30" s="6">
        <v>2.0693306790000001</v>
      </c>
      <c r="T30" s="6">
        <v>8.5628323000000006E-2</v>
      </c>
      <c r="U30" s="6">
        <v>1.2141825E-2</v>
      </c>
      <c r="V30" s="6">
        <v>1.2090412239999999</v>
      </c>
      <c r="W30" s="6">
        <v>0.34388270799999998</v>
      </c>
      <c r="X30" s="6">
        <v>5.1490358025000002E-3</v>
      </c>
      <c r="Y30" s="6">
        <v>9.3167317339999996E-3</v>
      </c>
      <c r="Z30" s="6">
        <v>3.2507504703999999E-3</v>
      </c>
      <c r="AA30" s="6">
        <v>1.0887768480899999E-2</v>
      </c>
      <c r="AB30" s="6">
        <v>2.86042864889E-2</v>
      </c>
      <c r="AC30" s="6" t="s">
        <v>431</v>
      </c>
      <c r="AD30" s="6">
        <v>0.32997599999999999</v>
      </c>
      <c r="AE30" s="60"/>
      <c r="AF30" s="26">
        <v>16064.367310751088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38.194047652999998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375689.97405199998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6.1414349570000004</v>
      </c>
      <c r="O32" s="6">
        <v>2.9938330999999999E-2</v>
      </c>
      <c r="P32" s="6" t="s">
        <v>433</v>
      </c>
      <c r="Q32" s="6">
        <v>7.1585998999999997E-2</v>
      </c>
      <c r="R32" s="6">
        <v>2.2597901610000002</v>
      </c>
      <c r="S32" s="6">
        <v>49.345908395000002</v>
      </c>
      <c r="T32" s="6">
        <v>0.36745251400000001</v>
      </c>
      <c r="U32" s="6">
        <v>5.5141531000000001E-2</v>
      </c>
      <c r="V32" s="6">
        <v>21.687590723</v>
      </c>
      <c r="W32" s="6" t="s">
        <v>431</v>
      </c>
      <c r="X32" s="6">
        <v>7.7211265935999999E-3</v>
      </c>
      <c r="Y32" s="6">
        <v>4.0291716129999997E-4</v>
      </c>
      <c r="Z32" s="6">
        <v>5.9478247640000004E-4</v>
      </c>
      <c r="AA32" s="6" t="s">
        <v>433</v>
      </c>
      <c r="AB32" s="6">
        <v>8.7188262316000003E-3</v>
      </c>
      <c r="AC32" s="6" t="s">
        <v>431</v>
      </c>
      <c r="AD32" s="6" t="s">
        <v>431</v>
      </c>
      <c r="AE32" s="60"/>
      <c r="AF32" s="26" t="s">
        <v>434</v>
      </c>
      <c r="AG32" s="26" t="s">
        <v>434</v>
      </c>
      <c r="AH32" s="26" t="s">
        <v>434</v>
      </c>
      <c r="AI32" s="26" t="s">
        <v>434</v>
      </c>
      <c r="AJ32" s="26" t="s">
        <v>434</v>
      </c>
      <c r="AK32" s="26">
        <v>303586557.86901724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303586557.86901724</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4.9261047449999998E-3</v>
      </c>
      <c r="X34" s="6">
        <v>3.0470750999999998E-3</v>
      </c>
      <c r="Y34" s="6">
        <v>5.0784584999999998E-3</v>
      </c>
      <c r="Z34" s="6">
        <v>3.4939794479999999E-3</v>
      </c>
      <c r="AA34" s="6">
        <v>8.02396443E-4</v>
      </c>
      <c r="AB34" s="6">
        <v>1.2421909490999999E-2</v>
      </c>
      <c r="AC34" s="6" t="s">
        <v>431</v>
      </c>
      <c r="AD34" s="6" t="s">
        <v>431</v>
      </c>
      <c r="AE34" s="60"/>
      <c r="AF34" s="26">
        <v>4377.6319999999996</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96.136741811999997</v>
      </c>
      <c r="F36" s="6">
        <v>4.3410216459999997</v>
      </c>
      <c r="G36" s="6">
        <v>26.014316638</v>
      </c>
      <c r="H36" s="6">
        <v>1.0910056E-2</v>
      </c>
      <c r="I36" s="6" t="s">
        <v>432</v>
      </c>
      <c r="J36" s="6" t="s">
        <v>432</v>
      </c>
      <c r="K36" s="6" t="s">
        <v>432</v>
      </c>
      <c r="L36" s="6" t="s">
        <v>432</v>
      </c>
      <c r="M36" s="6">
        <v>11.533485783</v>
      </c>
      <c r="N36" s="6">
        <v>0.21411529100000001</v>
      </c>
      <c r="O36" s="6">
        <v>1.7885787E-2</v>
      </c>
      <c r="P36" s="6">
        <v>4.4457370000000003E-2</v>
      </c>
      <c r="Q36" s="6">
        <v>0.16814316300000001</v>
      </c>
      <c r="R36" s="6">
        <v>0.23202895600000001</v>
      </c>
      <c r="S36" s="6">
        <v>0.311715827</v>
      </c>
      <c r="T36" s="6">
        <v>8.6885791549999993</v>
      </c>
      <c r="U36" s="6">
        <v>2.2485789999999999E-2</v>
      </c>
      <c r="V36" s="6">
        <v>1.8702949959999999</v>
      </c>
      <c r="W36" s="6">
        <v>0.28081529080000001</v>
      </c>
      <c r="X36" s="6">
        <v>3.8071583199999997E-3</v>
      </c>
      <c r="Y36" s="6">
        <v>2.0185791599999999E-2</v>
      </c>
      <c r="Z36" s="6">
        <v>1.7885791599999999E-2</v>
      </c>
      <c r="AA36" s="6">
        <v>3.3985791599999999E-3</v>
      </c>
      <c r="AB36" s="6">
        <v>4.5277320679999997E-2</v>
      </c>
      <c r="AC36" s="6">
        <v>0.13848099999999999</v>
      </c>
      <c r="AD36" s="6">
        <v>0.181587</v>
      </c>
      <c r="AE36" s="60"/>
      <c r="AF36" s="26">
        <v>66576.760999999999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7.636404701</v>
      </c>
      <c r="F39" s="6">
        <v>0.466187026</v>
      </c>
      <c r="G39" s="6">
        <v>8.0731726869999996</v>
      </c>
      <c r="H39" s="6" t="s">
        <v>433</v>
      </c>
      <c r="I39" s="6" t="s">
        <v>432</v>
      </c>
      <c r="J39" s="6" t="s">
        <v>432</v>
      </c>
      <c r="K39" s="6" t="s">
        <v>432</v>
      </c>
      <c r="L39" s="6" t="s">
        <v>432</v>
      </c>
      <c r="M39" s="6">
        <v>3.3678451140000001</v>
      </c>
      <c r="N39" s="6">
        <v>0.59010365600000003</v>
      </c>
      <c r="O39" s="6">
        <v>1.6830939999999999E-2</v>
      </c>
      <c r="P39" s="6">
        <v>1.3977633999999999E-2</v>
      </c>
      <c r="Q39" s="6">
        <v>5.9840839E-2</v>
      </c>
      <c r="R39" s="6">
        <v>1.0786827189999999</v>
      </c>
      <c r="S39" s="6">
        <v>0.166362225</v>
      </c>
      <c r="T39" s="6">
        <v>10.702285273999999</v>
      </c>
      <c r="U39" s="6">
        <v>7.1570089999999998E-3</v>
      </c>
      <c r="V39" s="6">
        <v>0.39748834100000002</v>
      </c>
      <c r="W39" s="6">
        <v>0.61139156300281094</v>
      </c>
      <c r="X39" s="6">
        <v>6.0778135979205714E-2</v>
      </c>
      <c r="Y39" s="6">
        <v>0.11660554969886279</v>
      </c>
      <c r="Z39" s="6">
        <v>5.8519209042687419E-2</v>
      </c>
      <c r="AA39" s="6">
        <v>5.6863412543609888E-2</v>
      </c>
      <c r="AB39" s="6">
        <v>0.29276630726436581</v>
      </c>
      <c r="AC39" s="6">
        <v>1.2563E-2</v>
      </c>
      <c r="AD39" s="6">
        <v>9.2844999999999997E-2</v>
      </c>
      <c r="AE39" s="60"/>
      <c r="AF39" s="26">
        <v>63805.657034521762</v>
      </c>
      <c r="AG39" s="26">
        <v>923.01290681502087</v>
      </c>
      <c r="AH39" s="26">
        <v>26005.425613001822</v>
      </c>
      <c r="AI39" s="26">
        <v>67.387845926237446</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20.884800783999999</v>
      </c>
      <c r="F41" s="6">
        <v>30.938770675000001</v>
      </c>
      <c r="G41" s="6">
        <v>15.081954775</v>
      </c>
      <c r="H41" s="6">
        <v>6.1645802060000001</v>
      </c>
      <c r="I41" s="6" t="s">
        <v>432</v>
      </c>
      <c r="J41" s="6" t="s">
        <v>432</v>
      </c>
      <c r="K41" s="6" t="s">
        <v>432</v>
      </c>
      <c r="L41" s="6" t="s">
        <v>432</v>
      </c>
      <c r="M41" s="6">
        <v>378.13891633899999</v>
      </c>
      <c r="N41" s="6">
        <v>3.9495002170000002</v>
      </c>
      <c r="O41" s="6">
        <v>1.108573601</v>
      </c>
      <c r="P41" s="6">
        <v>0.123042448</v>
      </c>
      <c r="Q41" s="6">
        <v>7.7111729000000004E-2</v>
      </c>
      <c r="R41" s="6">
        <v>2.0600384690000002</v>
      </c>
      <c r="S41" s="6">
        <v>0.76540688000000001</v>
      </c>
      <c r="T41" s="6">
        <v>0.33700537000000003</v>
      </c>
      <c r="U41" s="6">
        <v>6.0516657000000001E-2</v>
      </c>
      <c r="V41" s="6">
        <v>45.235619528000001</v>
      </c>
      <c r="W41" s="6">
        <v>50.446731462889183</v>
      </c>
      <c r="X41" s="6">
        <v>12.380302378805217</v>
      </c>
      <c r="Y41" s="6">
        <v>11.374095654897426</v>
      </c>
      <c r="Z41" s="6">
        <v>4.3542322724542259</v>
      </c>
      <c r="AA41" s="6">
        <v>6.6925426734894256</v>
      </c>
      <c r="AB41" s="6">
        <v>34.801172979646296</v>
      </c>
      <c r="AC41" s="6">
        <v>0.421792</v>
      </c>
      <c r="AD41" s="6">
        <v>1.449176</v>
      </c>
      <c r="AE41" s="60"/>
      <c r="AF41" s="26">
        <v>163422.92720000001</v>
      </c>
      <c r="AG41" s="26">
        <v>9388.3719981455724</v>
      </c>
      <c r="AH41" s="26">
        <v>73413.414461313892</v>
      </c>
      <c r="AI41" s="26">
        <v>83305.137916799998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16.050669907</v>
      </c>
      <c r="F43" s="6">
        <v>0.85182247300000002</v>
      </c>
      <c r="G43" s="6">
        <v>1.1784691620000001</v>
      </c>
      <c r="H43" s="6" t="s">
        <v>433</v>
      </c>
      <c r="I43" s="6" t="s">
        <v>432</v>
      </c>
      <c r="J43" s="6" t="s">
        <v>432</v>
      </c>
      <c r="K43" s="6" t="s">
        <v>432</v>
      </c>
      <c r="L43" s="6" t="s">
        <v>432</v>
      </c>
      <c r="M43" s="6">
        <v>2.4612941469999998</v>
      </c>
      <c r="N43" s="6">
        <v>3.0888526999999999E-2</v>
      </c>
      <c r="O43" s="6">
        <v>9.8302099999999994E-4</v>
      </c>
      <c r="P43" s="6">
        <v>2.7465900000000001E-3</v>
      </c>
      <c r="Q43" s="6">
        <v>4.4928720000000002E-3</v>
      </c>
      <c r="R43" s="6">
        <v>7.6724610000000002E-3</v>
      </c>
      <c r="S43" s="6">
        <v>6.4057849999999998E-3</v>
      </c>
      <c r="T43" s="6">
        <v>0.55503499700000003</v>
      </c>
      <c r="U43" s="6">
        <v>8.2678019999999994E-3</v>
      </c>
      <c r="V43" s="6">
        <v>0.96889706200000003</v>
      </c>
      <c r="W43" s="6">
        <v>4.712015850329121E-2</v>
      </c>
      <c r="X43" s="6">
        <v>2.5673399252343371E-3</v>
      </c>
      <c r="Y43" s="6">
        <v>5.3259565476528343E-3</v>
      </c>
      <c r="Z43" s="6">
        <v>2.5661344777139316E-3</v>
      </c>
      <c r="AA43" s="6">
        <v>2.5627208114291362E-3</v>
      </c>
      <c r="AB43" s="6">
        <v>1.302215176203024E-2</v>
      </c>
      <c r="AC43" s="6">
        <v>5.2519999999999997E-3</v>
      </c>
      <c r="AD43" s="6">
        <v>0.43033100000000002</v>
      </c>
      <c r="AE43" s="60"/>
      <c r="AF43" s="26">
        <v>22420.811423977651</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79.670751456999994</v>
      </c>
      <c r="F44" s="6">
        <v>11.521876263999999</v>
      </c>
      <c r="G44" s="6">
        <v>7.4684460030000004</v>
      </c>
      <c r="H44" s="6">
        <v>1.4144054E-2</v>
      </c>
      <c r="I44" s="6" t="s">
        <v>432</v>
      </c>
      <c r="J44" s="6" t="s">
        <v>432</v>
      </c>
      <c r="K44" s="6" t="s">
        <v>432</v>
      </c>
      <c r="L44" s="6" t="s">
        <v>432</v>
      </c>
      <c r="M44" s="6">
        <v>33.060237446999999</v>
      </c>
      <c r="N44" s="6" t="s">
        <v>433</v>
      </c>
      <c r="O44" s="6">
        <v>1.8700135E-2</v>
      </c>
      <c r="P44" s="6" t="s">
        <v>433</v>
      </c>
      <c r="Q44" s="6" t="s">
        <v>433</v>
      </c>
      <c r="R44" s="6">
        <v>9.3500663999999997E-2</v>
      </c>
      <c r="S44" s="6">
        <v>3.1790220969999998</v>
      </c>
      <c r="T44" s="6">
        <v>0.13090090300000001</v>
      </c>
      <c r="U44" s="6">
        <v>1.8700135E-2</v>
      </c>
      <c r="V44" s="6">
        <v>1.87001299</v>
      </c>
      <c r="W44" s="6" t="s">
        <v>433</v>
      </c>
      <c r="X44" s="6">
        <v>5.6158420000000001E-2</v>
      </c>
      <c r="Y44" s="6">
        <v>9.3442620000000004E-2</v>
      </c>
      <c r="Z44" s="6">
        <v>6.43284472E-2</v>
      </c>
      <c r="AA44" s="6">
        <v>1.47731027E-2</v>
      </c>
      <c r="AB44" s="6">
        <v>0.2287025899</v>
      </c>
      <c r="AC44" s="6" t="s">
        <v>431</v>
      </c>
      <c r="AD44" s="6" t="s">
        <v>431</v>
      </c>
      <c r="AE44" s="60"/>
      <c r="AF44" s="26">
        <v>80591.815000000002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43.044369187999997</v>
      </c>
      <c r="F45" s="6">
        <v>1.8750288420000001</v>
      </c>
      <c r="G45" s="6">
        <v>2.678612625</v>
      </c>
      <c r="H45" s="6">
        <v>4.687564E-3</v>
      </c>
      <c r="I45" s="6" t="s">
        <v>432</v>
      </c>
      <c r="J45" s="6" t="s">
        <v>432</v>
      </c>
      <c r="K45" s="6" t="s">
        <v>432</v>
      </c>
      <c r="L45" s="6" t="s">
        <v>432</v>
      </c>
      <c r="M45" s="6">
        <v>4.955433362</v>
      </c>
      <c r="N45" s="6">
        <v>8.7054910999999999E-2</v>
      </c>
      <c r="O45" s="6">
        <v>6.6965310000000004E-3</v>
      </c>
      <c r="P45" s="6">
        <v>2.0089591E-2</v>
      </c>
      <c r="Q45" s="6">
        <v>2.6786125000000001E-2</v>
      </c>
      <c r="R45" s="6">
        <v>3.3482662000000003E-2</v>
      </c>
      <c r="S45" s="6">
        <v>0.13393063599999999</v>
      </c>
      <c r="T45" s="6">
        <v>0.66965315599999997</v>
      </c>
      <c r="U45" s="6">
        <v>6.6965310000000004E-3</v>
      </c>
      <c r="V45" s="6">
        <v>0.80358378699999999</v>
      </c>
      <c r="W45" s="6">
        <v>8.7054910435999999E-2</v>
      </c>
      <c r="X45" s="6">
        <v>1.3393063143999999E-3</v>
      </c>
      <c r="Y45" s="6">
        <v>6.6965315719999998E-3</v>
      </c>
      <c r="Z45" s="6">
        <v>6.6965315719999998E-3</v>
      </c>
      <c r="AA45" s="6">
        <v>6.6965315719999996E-4</v>
      </c>
      <c r="AB45" s="6">
        <v>1.5402022615599999E-2</v>
      </c>
      <c r="AC45" s="6">
        <v>5.3567999999999998E-2</v>
      </c>
      <c r="AD45" s="6">
        <v>2.5444000000000001E-2</v>
      </c>
      <c r="AE45" s="60"/>
      <c r="AF45" s="26">
        <v>28862.05</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4.2096142690000002</v>
      </c>
      <c r="F47" s="6">
        <v>0.175510271</v>
      </c>
      <c r="G47" s="6">
        <v>0.25137913000000001</v>
      </c>
      <c r="H47" s="6">
        <v>1.1488959999999999E-3</v>
      </c>
      <c r="I47" s="6" t="s">
        <v>432</v>
      </c>
      <c r="J47" s="6" t="s">
        <v>432</v>
      </c>
      <c r="K47" s="6" t="s">
        <v>432</v>
      </c>
      <c r="L47" s="6" t="s">
        <v>432</v>
      </c>
      <c r="M47" s="6">
        <v>1.395433707</v>
      </c>
      <c r="N47" s="6">
        <v>0.34987550000000001</v>
      </c>
      <c r="O47" s="6">
        <v>4.9629700000000004E-4</v>
      </c>
      <c r="P47" s="6">
        <v>1.441346E-3</v>
      </c>
      <c r="Q47" s="6">
        <v>1.6258959999999999E-3</v>
      </c>
      <c r="R47" s="6">
        <v>4.4083079999999997E-3</v>
      </c>
      <c r="S47" s="6">
        <v>4.4227415999999999E-2</v>
      </c>
      <c r="T47" s="6">
        <v>4.0368286000000003E-2</v>
      </c>
      <c r="U47" s="6">
        <v>5.1141299999999995E-4</v>
      </c>
      <c r="V47" s="6">
        <v>6.6945010999999999E-2</v>
      </c>
      <c r="W47" s="6">
        <v>1.1084470016999999E-2</v>
      </c>
      <c r="X47" s="6">
        <v>2.5912672236832714E-4</v>
      </c>
      <c r="Y47" s="6">
        <v>6.8470830054193305E-4</v>
      </c>
      <c r="Z47" s="6">
        <v>6.4909808490520447E-4</v>
      </c>
      <c r="AA47" s="6">
        <v>6.849086536044535E-3</v>
      </c>
      <c r="AB47" s="6">
        <v>8.4420196420599992E-3</v>
      </c>
      <c r="AC47" s="6">
        <v>3.1700000000000001E-3</v>
      </c>
      <c r="AD47" s="6">
        <v>2.7439999999999999E-3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431</v>
      </c>
      <c r="X49" s="6">
        <v>1.0582739999999999</v>
      </c>
      <c r="Y49" s="6" t="s">
        <v>433</v>
      </c>
      <c r="Z49" s="6" t="s">
        <v>433</v>
      </c>
      <c r="AA49" s="6" t="s">
        <v>433</v>
      </c>
      <c r="AB49" s="6">
        <v>1.0582739999999999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15.945071810006993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0.33996036242</v>
      </c>
      <c r="AL51" s="49" t="s">
        <v>130</v>
      </c>
    </row>
    <row r="52" spans="1:38" s="2" customFormat="1" ht="26.25" customHeight="1" thickBot="1" x14ac:dyDescent="0.25">
      <c r="A52" s="70" t="s">
        <v>119</v>
      </c>
      <c r="B52" s="74" t="s">
        <v>131</v>
      </c>
      <c r="C52" s="76" t="s">
        <v>392</v>
      </c>
      <c r="D52" s="73"/>
      <c r="E52" s="6">
        <v>1.7983069544000001</v>
      </c>
      <c r="F52" s="6">
        <v>1.6488686879850574</v>
      </c>
      <c r="G52" s="6">
        <v>39.539916317278745</v>
      </c>
      <c r="H52" s="6">
        <v>8.2144964000000001E-3</v>
      </c>
      <c r="I52" s="6" t="s">
        <v>432</v>
      </c>
      <c r="J52" s="6" t="s">
        <v>432</v>
      </c>
      <c r="K52" s="6" t="s">
        <v>432</v>
      </c>
      <c r="L52" s="6" t="s">
        <v>432</v>
      </c>
      <c r="M52" s="6">
        <v>0.54450759698110551</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1.7214905534122899E-4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60.023063999999998</v>
      </c>
      <c r="AL52" s="49" t="s">
        <v>132</v>
      </c>
    </row>
    <row r="53" spans="1:38" s="2" customFormat="1" ht="26.25" customHeight="1" thickBot="1" x14ac:dyDescent="0.25">
      <c r="A53" s="70" t="s">
        <v>119</v>
      </c>
      <c r="B53" s="74" t="s">
        <v>133</v>
      </c>
      <c r="C53" s="76" t="s">
        <v>134</v>
      </c>
      <c r="D53" s="73"/>
      <c r="E53" s="6" t="s">
        <v>431</v>
      </c>
      <c r="F53" s="6">
        <v>22.989528421999999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46.529638799875997</v>
      </c>
      <c r="AL53" s="49" t="s">
        <v>135</v>
      </c>
    </row>
    <row r="54" spans="1:38" s="2" customFormat="1" ht="37.5" customHeight="1" thickBot="1" x14ac:dyDescent="0.25">
      <c r="A54" s="70" t="s">
        <v>119</v>
      </c>
      <c r="B54" s="74" t="s">
        <v>136</v>
      </c>
      <c r="C54" s="76" t="s">
        <v>137</v>
      </c>
      <c r="D54" s="73"/>
      <c r="E54" s="6" t="s">
        <v>431</v>
      </c>
      <c r="F54" s="6">
        <v>2.2465180695212981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1.7895049756470001E-2</v>
      </c>
      <c r="AL54" s="49" t="s">
        <v>419</v>
      </c>
    </row>
    <row r="55" spans="1:38" s="2" customFormat="1" ht="26.25" customHeight="1" thickBot="1" x14ac:dyDescent="0.25">
      <c r="A55" s="70" t="s">
        <v>119</v>
      </c>
      <c r="B55" s="74" t="s">
        <v>138</v>
      </c>
      <c r="C55" s="76" t="s">
        <v>139</v>
      </c>
      <c r="D55" s="73"/>
      <c r="E55" s="6">
        <v>2.8257605188000001</v>
      </c>
      <c r="F55" s="6">
        <v>0.47393673521517399</v>
      </c>
      <c r="G55" s="6">
        <v>18.2965390472</v>
      </c>
      <c r="H55" s="6" t="s">
        <v>433</v>
      </c>
      <c r="I55" s="6" t="s">
        <v>432</v>
      </c>
      <c r="J55" s="6" t="s">
        <v>432</v>
      </c>
      <c r="K55" s="6" t="s">
        <v>432</v>
      </c>
      <c r="L55" s="6" t="s">
        <v>432</v>
      </c>
      <c r="M55" s="6">
        <v>0.76529053840000005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291.43200000000002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255097.86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85415369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41254.353000000003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531.44500000000005</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1097.3117928317174</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8.4675600979999999</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v>173.41800000000001</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9.2925430574099561</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244.673</v>
      </c>
      <c r="AL73" s="49" t="s">
        <v>184</v>
      </c>
    </row>
    <row r="74" spans="1:38" s="2" customFormat="1" ht="26.25" customHeight="1" thickBot="1" x14ac:dyDescent="0.25">
      <c r="A74" s="70" t="s">
        <v>53</v>
      </c>
      <c r="B74" s="70" t="s">
        <v>185</v>
      </c>
      <c r="C74" s="71" t="s">
        <v>186</v>
      </c>
      <c r="D74" s="72"/>
      <c r="E74" s="6">
        <v>0.36385499999999998</v>
      </c>
      <c r="F74" s="6" t="s">
        <v>431</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431</v>
      </c>
      <c r="U74" s="6" t="s">
        <v>433</v>
      </c>
      <c r="V74" s="6" t="s">
        <v>431</v>
      </c>
      <c r="W74" s="6">
        <v>7.8402099999999999</v>
      </c>
      <c r="X74" s="6">
        <v>1.5170030999999999</v>
      </c>
      <c r="Y74" s="6">
        <v>1.5071616000000001</v>
      </c>
      <c r="Z74" s="6">
        <v>1.5071616000000001</v>
      </c>
      <c r="AA74" s="6">
        <v>0.18569579999999999</v>
      </c>
      <c r="AB74" s="6">
        <v>4.7170221000000003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2.5300000000000002E-4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62.225093110000003</v>
      </c>
      <c r="G82" s="6" t="s">
        <v>431</v>
      </c>
      <c r="H82" s="6" t="s">
        <v>431</v>
      </c>
      <c r="I82" s="6" t="s">
        <v>432</v>
      </c>
      <c r="J82" s="6" t="s">
        <v>432</v>
      </c>
      <c r="K82" s="6" t="s">
        <v>432</v>
      </c>
      <c r="L82" s="6" t="s">
        <v>432</v>
      </c>
      <c r="M82" s="6" t="s">
        <v>431</v>
      </c>
      <c r="N82" s="6" t="s">
        <v>431</v>
      </c>
      <c r="O82" s="6" t="s">
        <v>431</v>
      </c>
      <c r="P82" s="6">
        <v>0.223592455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3.5706333319999999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2.7328597999999999E-2</v>
      </c>
      <c r="G84" s="6" t="s">
        <v>431</v>
      </c>
      <c r="H84" s="6" t="s">
        <v>431</v>
      </c>
      <c r="I84" s="6" t="s">
        <v>432</v>
      </c>
      <c r="J84" s="6" t="s">
        <v>432</v>
      </c>
      <c r="K84" s="6" t="s">
        <v>432</v>
      </c>
      <c r="L84" s="6" t="s">
        <v>432</v>
      </c>
      <c r="M84" s="6">
        <v>1.9970869999999998E-3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210220</v>
      </c>
      <c r="AL84" s="49" t="s">
        <v>412</v>
      </c>
    </row>
    <row r="85" spans="1:38" s="2" customFormat="1" ht="26.25" customHeight="1" thickBot="1" x14ac:dyDescent="0.25">
      <c r="A85" s="70" t="s">
        <v>208</v>
      </c>
      <c r="B85" s="76" t="s">
        <v>215</v>
      </c>
      <c r="C85" s="82" t="s">
        <v>403</v>
      </c>
      <c r="D85" s="72"/>
      <c r="E85" s="6" t="s">
        <v>431</v>
      </c>
      <c r="F85" s="6">
        <v>177.25048821999999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684.83546149999995</v>
      </c>
      <c r="AL85" s="49" t="s">
        <v>216</v>
      </c>
    </row>
    <row r="86" spans="1:38" s="2" customFormat="1" ht="26.25" customHeight="1" thickBot="1" x14ac:dyDescent="0.25">
      <c r="A86" s="70" t="s">
        <v>208</v>
      </c>
      <c r="B86" s="76" t="s">
        <v>217</v>
      </c>
      <c r="C86" s="80" t="s">
        <v>218</v>
      </c>
      <c r="D86" s="72"/>
      <c r="E86" s="6" t="s">
        <v>431</v>
      </c>
      <c r="F86" s="6">
        <v>26.111539596</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2.9376705959999998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2.937670599</v>
      </c>
      <c r="AL87" s="49" t="s">
        <v>219</v>
      </c>
    </row>
    <row r="88" spans="1:38" s="2" customFormat="1" ht="26.25" customHeight="1" thickBot="1" x14ac:dyDescent="0.25">
      <c r="A88" s="70" t="s">
        <v>208</v>
      </c>
      <c r="B88" s="76" t="s">
        <v>222</v>
      </c>
      <c r="C88" s="80" t="s">
        <v>223</v>
      </c>
      <c r="D88" s="72"/>
      <c r="E88" s="6" t="s">
        <v>433</v>
      </c>
      <c r="F88" s="6">
        <v>54.808248996000003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30.621078385000001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40.229292823000002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8.1858073000000003E-2</v>
      </c>
      <c r="F91" s="6">
        <v>0.21815815499999999</v>
      </c>
      <c r="G91" s="6">
        <v>8.4196800000000006E-3</v>
      </c>
      <c r="H91" s="6">
        <v>0.1870571</v>
      </c>
      <c r="I91" s="6" t="s">
        <v>432</v>
      </c>
      <c r="J91" s="6" t="s">
        <v>432</v>
      </c>
      <c r="K91" s="6" t="s">
        <v>432</v>
      </c>
      <c r="L91" s="6" t="s">
        <v>432</v>
      </c>
      <c r="M91" s="6">
        <v>2.503511418</v>
      </c>
      <c r="N91" s="6">
        <v>2.1857719999999999E-3</v>
      </c>
      <c r="O91" s="6">
        <v>0.24340372399999999</v>
      </c>
      <c r="P91" s="6">
        <v>1.5800000000000001E-7</v>
      </c>
      <c r="Q91" s="6">
        <v>3.7060000000000002E-6</v>
      </c>
      <c r="R91" s="6">
        <v>4.3492000000000003E-5</v>
      </c>
      <c r="S91" s="6">
        <v>0.244637456</v>
      </c>
      <c r="T91" s="6">
        <v>0.12178344300000001</v>
      </c>
      <c r="U91" s="6" t="s">
        <v>433</v>
      </c>
      <c r="V91" s="6">
        <v>0.122424672</v>
      </c>
      <c r="W91" s="6">
        <v>4.5073999999999999E-3</v>
      </c>
      <c r="X91" s="6">
        <v>5.0032139999999998E-3</v>
      </c>
      <c r="Y91" s="6">
        <v>2.0283300000000001E-3</v>
      </c>
      <c r="Z91" s="6">
        <v>2.0283300000000001E-3</v>
      </c>
      <c r="AA91" s="6">
        <v>2.0283300000000001E-3</v>
      </c>
      <c r="AB91" s="6">
        <v>1.1088204000000001E-2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21.695582698999999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6027.2787549000004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2505.0685100000001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8.1577994000000001E-2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0.81604043299999995</v>
      </c>
      <c r="F99" s="6">
        <v>23.539056851000002</v>
      </c>
      <c r="G99" s="6" t="s">
        <v>431</v>
      </c>
      <c r="H99" s="6">
        <v>32.095974282999997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1207.3240000000001</v>
      </c>
      <c r="AL99" s="49" t="s">
        <v>245</v>
      </c>
    </row>
    <row r="100" spans="1:38" s="2" customFormat="1" ht="26.25" customHeight="1" thickBot="1" x14ac:dyDescent="0.25">
      <c r="A100" s="70" t="s">
        <v>243</v>
      </c>
      <c r="B100" s="70" t="s">
        <v>246</v>
      </c>
      <c r="C100" s="71" t="s">
        <v>408</v>
      </c>
      <c r="D100" s="84"/>
      <c r="E100" s="6">
        <v>1.232202751</v>
      </c>
      <c r="F100" s="6">
        <v>17.717437492999998</v>
      </c>
      <c r="G100" s="6" t="s">
        <v>431</v>
      </c>
      <c r="H100" s="6">
        <v>35.883413488000002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5084.0970019645038</v>
      </c>
      <c r="AL100" s="49" t="s">
        <v>245</v>
      </c>
    </row>
    <row r="101" spans="1:38" s="2" customFormat="1" ht="26.25" customHeight="1" thickBot="1" x14ac:dyDescent="0.25">
      <c r="A101" s="70" t="s">
        <v>243</v>
      </c>
      <c r="B101" s="70" t="s">
        <v>247</v>
      </c>
      <c r="C101" s="71" t="s">
        <v>248</v>
      </c>
      <c r="D101" s="84"/>
      <c r="E101" s="6">
        <v>0.30771488499999999</v>
      </c>
      <c r="F101" s="6">
        <v>1.2913731429999999</v>
      </c>
      <c r="G101" s="6" t="s">
        <v>431</v>
      </c>
      <c r="H101" s="6">
        <v>8.7655007979999997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23964.86</v>
      </c>
      <c r="AL101" s="49" t="s">
        <v>245</v>
      </c>
    </row>
    <row r="102" spans="1:38" s="2" customFormat="1" ht="26.25" customHeight="1" thickBot="1" x14ac:dyDescent="0.25">
      <c r="A102" s="70" t="s">
        <v>243</v>
      </c>
      <c r="B102" s="70" t="s">
        <v>249</v>
      </c>
      <c r="C102" s="71" t="s">
        <v>386</v>
      </c>
      <c r="D102" s="84"/>
      <c r="E102" s="6">
        <v>0.50953142200000001</v>
      </c>
      <c r="F102" s="6">
        <v>12.987699133</v>
      </c>
      <c r="G102" s="6" t="s">
        <v>431</v>
      </c>
      <c r="H102" s="6">
        <v>71.649559956000004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21465.587</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8.9159108000000001E-2</v>
      </c>
      <c r="F104" s="6">
        <v>0.28543146000000003</v>
      </c>
      <c r="G104" s="6" t="s">
        <v>431</v>
      </c>
      <c r="H104" s="6">
        <v>2.1844270560000001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2627.4560000000001</v>
      </c>
      <c r="AL104" s="49" t="s">
        <v>245</v>
      </c>
    </row>
    <row r="105" spans="1:38" s="2" customFormat="1" ht="26.25" customHeight="1" thickBot="1" x14ac:dyDescent="0.25">
      <c r="A105" s="70" t="s">
        <v>243</v>
      </c>
      <c r="B105" s="70" t="s">
        <v>254</v>
      </c>
      <c r="C105" s="71" t="s">
        <v>255</v>
      </c>
      <c r="D105" s="84"/>
      <c r="E105" s="6">
        <v>6.9837178999999999E-2</v>
      </c>
      <c r="F105" s="6">
        <v>0.40162081199999999</v>
      </c>
      <c r="G105" s="6" t="s">
        <v>431</v>
      </c>
      <c r="H105" s="6">
        <v>1.84218003</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238.095999973754</v>
      </c>
      <c r="AL105" s="49" t="s">
        <v>245</v>
      </c>
    </row>
    <row r="106" spans="1:38" s="2" customFormat="1" ht="26.25" customHeight="1" thickBot="1" x14ac:dyDescent="0.25">
      <c r="A106" s="70" t="s">
        <v>243</v>
      </c>
      <c r="B106" s="70" t="s">
        <v>256</v>
      </c>
      <c r="C106" s="71" t="s">
        <v>257</v>
      </c>
      <c r="D106" s="84"/>
      <c r="E106" s="6">
        <v>4.4062470000000003E-3</v>
      </c>
      <c r="F106" s="6">
        <v>0.12745658700000001</v>
      </c>
      <c r="G106" s="6" t="s">
        <v>431</v>
      </c>
      <c r="H106" s="6">
        <v>0.16097088700000001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82.414000000000001</v>
      </c>
      <c r="AL106" s="49" t="s">
        <v>245</v>
      </c>
    </row>
    <row r="107" spans="1:38" s="2" customFormat="1" ht="26.25" customHeight="1" thickBot="1" x14ac:dyDescent="0.25">
      <c r="A107" s="70" t="s">
        <v>243</v>
      </c>
      <c r="B107" s="70" t="s">
        <v>258</v>
      </c>
      <c r="C107" s="71" t="s">
        <v>379</v>
      </c>
      <c r="D107" s="84"/>
      <c r="E107" s="6">
        <v>0.58773976699999997</v>
      </c>
      <c r="F107" s="6">
        <v>1.769469328</v>
      </c>
      <c r="G107" s="6" t="s">
        <v>431</v>
      </c>
      <c r="H107" s="6">
        <v>7.1747338779999996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42777.853000000003</v>
      </c>
      <c r="AL107" s="49" t="s">
        <v>245</v>
      </c>
    </row>
    <row r="108" spans="1:38" s="2" customFormat="1" ht="26.25" customHeight="1" thickBot="1" x14ac:dyDescent="0.25">
      <c r="A108" s="70" t="s">
        <v>243</v>
      </c>
      <c r="B108" s="70" t="s">
        <v>259</v>
      </c>
      <c r="C108" s="71" t="s">
        <v>380</v>
      </c>
      <c r="D108" s="84"/>
      <c r="E108" s="6">
        <v>1.2134975690000001</v>
      </c>
      <c r="F108" s="6">
        <v>12.437722257000001</v>
      </c>
      <c r="G108" s="6" t="s">
        <v>431</v>
      </c>
      <c r="H108" s="6">
        <v>25.533156046999999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79077.532999999996</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0.57164283699999996</v>
      </c>
      <c r="F110" s="6">
        <v>5.3520941740000003</v>
      </c>
      <c r="G110" s="6" t="s">
        <v>431</v>
      </c>
      <c r="H110" s="6">
        <v>16.529991734999999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23849.321</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48.280719994999998</v>
      </c>
      <c r="F112" s="6" t="s">
        <v>431</v>
      </c>
      <c r="G112" s="6" t="s">
        <v>431</v>
      </c>
      <c r="H112" s="6">
        <v>95.772342748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1207018000</v>
      </c>
      <c r="AL112" s="49" t="s">
        <v>418</v>
      </c>
    </row>
    <row r="113" spans="1:38" s="2" customFormat="1" ht="26.25" customHeight="1" thickBot="1" x14ac:dyDescent="0.25">
      <c r="A113" s="70" t="s">
        <v>263</v>
      </c>
      <c r="B113" s="85" t="s">
        <v>266</v>
      </c>
      <c r="C113" s="86" t="s">
        <v>267</v>
      </c>
      <c r="D113" s="72"/>
      <c r="E113" s="6">
        <v>16.751243126999999</v>
      </c>
      <c r="F113" s="6">
        <v>71.424096220999999</v>
      </c>
      <c r="G113" s="6" t="s">
        <v>431</v>
      </c>
      <c r="H113" s="6">
        <v>117.15154857500001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0.82753534900000003</v>
      </c>
      <c r="F114" s="6" t="s">
        <v>431</v>
      </c>
      <c r="G114" s="6" t="s">
        <v>431</v>
      </c>
      <c r="H114" s="6">
        <v>2.689489891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0.228545203</v>
      </c>
      <c r="F115" s="6" t="s">
        <v>431</v>
      </c>
      <c r="G115" s="6" t="s">
        <v>431</v>
      </c>
      <c r="H115" s="6">
        <v>0.45709039800000001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12.038696347</v>
      </c>
      <c r="F116" s="6">
        <v>1.2649579660000001</v>
      </c>
      <c r="G116" s="6" t="s">
        <v>431</v>
      </c>
      <c r="H116" s="6">
        <v>31.481435024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8.9184796590000008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84.627803999999998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17.839081587999999</v>
      </c>
      <c r="F123" s="6">
        <v>29.103641586999998</v>
      </c>
      <c r="G123" s="6">
        <v>2.7627101970000001</v>
      </c>
      <c r="H123" s="6">
        <v>18.487618483999999</v>
      </c>
      <c r="I123" s="6" t="s">
        <v>432</v>
      </c>
      <c r="J123" s="6" t="s">
        <v>432</v>
      </c>
      <c r="K123" s="6" t="s">
        <v>432</v>
      </c>
      <c r="L123" s="6" t="s">
        <v>432</v>
      </c>
      <c r="M123" s="6">
        <v>536.26645607499995</v>
      </c>
      <c r="N123" s="6">
        <v>0.53165381099999998</v>
      </c>
      <c r="O123" s="6">
        <v>4.5575525399999997</v>
      </c>
      <c r="P123" s="6">
        <v>0.85490047999999996</v>
      </c>
      <c r="Q123" s="6">
        <v>6.6497375999999997E-2</v>
      </c>
      <c r="R123" s="6">
        <v>0.74860721100000005</v>
      </c>
      <c r="S123" s="6">
        <v>0.47335440499999998</v>
      </c>
      <c r="T123" s="6">
        <v>0.30806866199999999</v>
      </c>
      <c r="U123" s="6">
        <v>0.20035139499999999</v>
      </c>
      <c r="V123" s="6">
        <v>4.5640655629999998</v>
      </c>
      <c r="W123" s="6">
        <v>3.8515871842151257</v>
      </c>
      <c r="X123" s="6">
        <v>11.75113911226671</v>
      </c>
      <c r="Y123" s="6">
        <v>13.512619406387557</v>
      </c>
      <c r="Z123" s="6">
        <v>5.7946351656477679</v>
      </c>
      <c r="AA123" s="6">
        <v>4.974699341304567</v>
      </c>
      <c r="AB123" s="6">
        <v>36.033093025606604</v>
      </c>
      <c r="AC123" s="6" t="s">
        <v>431</v>
      </c>
      <c r="AD123" s="6" t="s">
        <v>431</v>
      </c>
      <c r="AE123" s="60"/>
      <c r="AF123" s="26" t="s">
        <v>431</v>
      </c>
      <c r="AG123" s="26" t="s">
        <v>431</v>
      </c>
      <c r="AH123" s="26" t="s">
        <v>431</v>
      </c>
      <c r="AI123" s="26" t="s">
        <v>431</v>
      </c>
      <c r="AJ123" s="26" t="s">
        <v>431</v>
      </c>
      <c r="AK123" s="26">
        <v>1281962.7921344824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9.7809219999999992E-3</v>
      </c>
      <c r="F125" s="6">
        <v>3.577694921</v>
      </c>
      <c r="G125" s="6" t="s">
        <v>431</v>
      </c>
      <c r="H125" s="6" t="s">
        <v>433</v>
      </c>
      <c r="I125" s="6" t="s">
        <v>432</v>
      </c>
      <c r="J125" s="6" t="s">
        <v>432</v>
      </c>
      <c r="K125" s="6" t="s">
        <v>432</v>
      </c>
      <c r="L125" s="6" t="s">
        <v>432</v>
      </c>
      <c r="M125" s="6">
        <v>0.18063817300000001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17441.842467899987</v>
      </c>
      <c r="AL125" s="49" t="s">
        <v>425</v>
      </c>
    </row>
    <row r="126" spans="1:38" s="2" customFormat="1" ht="26.25" customHeight="1" thickBot="1" x14ac:dyDescent="0.25">
      <c r="A126" s="70" t="s">
        <v>288</v>
      </c>
      <c r="B126" s="70" t="s">
        <v>291</v>
      </c>
      <c r="C126" s="71" t="s">
        <v>292</v>
      </c>
      <c r="D126" s="72"/>
      <c r="E126" s="6" t="s">
        <v>433</v>
      </c>
      <c r="F126" s="6" t="s">
        <v>433</v>
      </c>
      <c r="G126" s="6" t="s">
        <v>433</v>
      </c>
      <c r="H126" s="6">
        <v>0.370297979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1542.908248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4.5061200000000003E-2</v>
      </c>
      <c r="F128" s="6">
        <v>5.0067999999999998E-4</v>
      </c>
      <c r="G128" s="6">
        <v>4.25578E-2</v>
      </c>
      <c r="H128" s="6" t="s">
        <v>433</v>
      </c>
      <c r="I128" s="6" t="s">
        <v>432</v>
      </c>
      <c r="J128" s="6" t="s">
        <v>432</v>
      </c>
      <c r="K128" s="6" t="s">
        <v>432</v>
      </c>
      <c r="L128" s="6" t="s">
        <v>432</v>
      </c>
      <c r="M128" s="6">
        <v>1.7523799999999999E-2</v>
      </c>
      <c r="N128" s="6">
        <v>1.4519719999999999E-3</v>
      </c>
      <c r="O128" s="6">
        <v>1.15157E-4</v>
      </c>
      <c r="P128" s="6">
        <v>7.0095199999999996E-2</v>
      </c>
      <c r="Q128" s="6">
        <v>1.5521099999999999E-4</v>
      </c>
      <c r="R128" s="6">
        <v>4.1055699999999998E-4</v>
      </c>
      <c r="S128" s="6">
        <v>3.4296700000000001E-4</v>
      </c>
      <c r="T128" s="6">
        <v>5.4073499999999998E-4</v>
      </c>
      <c r="U128" s="6">
        <v>2.92899E-4</v>
      </c>
      <c r="V128" s="6">
        <v>6.1333399999999999E-4</v>
      </c>
      <c r="W128" s="6">
        <v>8.7619000000000007</v>
      </c>
      <c r="X128" s="6">
        <v>2.1028560000000001E-7</v>
      </c>
      <c r="Y128" s="6">
        <v>4.4810860000000001E-7</v>
      </c>
      <c r="Z128" s="6">
        <v>2.37823E-7</v>
      </c>
      <c r="AA128" s="6">
        <v>2.9039440000000002E-7</v>
      </c>
      <c r="AB128" s="6">
        <v>1.1866115999999999E-6</v>
      </c>
      <c r="AC128" s="6">
        <v>5.0068000000000001E-2</v>
      </c>
      <c r="AD128" s="6">
        <v>1.2518E-2</v>
      </c>
      <c r="AE128" s="60"/>
      <c r="AF128" s="26" t="s">
        <v>431</v>
      </c>
      <c r="AG128" s="26" t="s">
        <v>431</v>
      </c>
      <c r="AH128" s="26" t="s">
        <v>431</v>
      </c>
      <c r="AI128" s="26" t="s">
        <v>431</v>
      </c>
      <c r="AJ128" s="26" t="s">
        <v>431</v>
      </c>
      <c r="AK128" s="26">
        <v>25.033999999999999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1.19592E-2</v>
      </c>
      <c r="F131" s="6">
        <v>4.6508000000000001E-3</v>
      </c>
      <c r="G131" s="6">
        <v>5.8467199999999995E-4</v>
      </c>
      <c r="H131" s="6" t="s">
        <v>433</v>
      </c>
      <c r="I131" s="6" t="s">
        <v>432</v>
      </c>
      <c r="J131" s="6" t="s">
        <v>432</v>
      </c>
      <c r="K131" s="6" t="s">
        <v>432</v>
      </c>
      <c r="L131" s="6" t="s">
        <v>432</v>
      </c>
      <c r="M131" s="6">
        <v>9.9659999999999992E-3</v>
      </c>
      <c r="N131" s="6" t="s">
        <v>431</v>
      </c>
      <c r="O131" s="6">
        <v>7.9728000000000004E-4</v>
      </c>
      <c r="P131" s="6">
        <v>1.076328E-2</v>
      </c>
      <c r="Q131" s="6">
        <v>6.6440000000000003E-6</v>
      </c>
      <c r="R131" s="6">
        <v>1.06304E-4</v>
      </c>
      <c r="S131" s="6">
        <v>1.6344239999999999E-2</v>
      </c>
      <c r="T131" s="6">
        <v>1.9932000000000001E-3</v>
      </c>
      <c r="U131" s="6" t="s">
        <v>433</v>
      </c>
      <c r="V131" s="6" t="s">
        <v>433</v>
      </c>
      <c r="W131" s="6">
        <v>18.603200000000001</v>
      </c>
      <c r="X131" s="6">
        <v>4.7096711552000002E-8</v>
      </c>
      <c r="Y131" s="6">
        <v>1.0036084233999999E-7</v>
      </c>
      <c r="Z131" s="6">
        <v>5.3264137431999999E-8</v>
      </c>
      <c r="AA131" s="6">
        <v>6.5038315320000002E-8</v>
      </c>
      <c r="AB131" s="6">
        <v>2.6576000000000002E-7</v>
      </c>
      <c r="AC131" s="6">
        <v>0.66439999999999999</v>
      </c>
      <c r="AD131" s="6">
        <v>0.13288</v>
      </c>
      <c r="AE131" s="60"/>
      <c r="AF131" s="26" t="s">
        <v>431</v>
      </c>
      <c r="AG131" s="26" t="s">
        <v>431</v>
      </c>
      <c r="AH131" s="26" t="s">
        <v>431</v>
      </c>
      <c r="AI131" s="26" t="s">
        <v>431</v>
      </c>
      <c r="AJ131" s="26" t="s">
        <v>431</v>
      </c>
      <c r="AK131" s="26">
        <v>6.6440000000000001</v>
      </c>
      <c r="AL131" s="49" t="s">
        <v>300</v>
      </c>
    </row>
    <row r="132" spans="1:38" s="2" customFormat="1" ht="26.25" customHeight="1" thickBot="1" x14ac:dyDescent="0.25">
      <c r="A132" s="70" t="s">
        <v>288</v>
      </c>
      <c r="B132" s="74" t="s">
        <v>305</v>
      </c>
      <c r="C132" s="82" t="s">
        <v>306</v>
      </c>
      <c r="D132" s="72"/>
      <c r="E132" s="6">
        <v>4.2156779999999996E-3</v>
      </c>
      <c r="F132" s="6">
        <v>1.9830551200000001E-2</v>
      </c>
      <c r="G132" s="6">
        <v>0.118038991</v>
      </c>
      <c r="H132" s="6" t="s">
        <v>433</v>
      </c>
      <c r="I132" s="6" t="s">
        <v>432</v>
      </c>
      <c r="J132" s="6" t="s">
        <v>432</v>
      </c>
      <c r="K132" s="6" t="s">
        <v>432</v>
      </c>
      <c r="L132" s="6" t="s">
        <v>432</v>
      </c>
      <c r="M132" s="6">
        <v>2.6137206E-2</v>
      </c>
      <c r="N132" s="6">
        <v>8.4313564999999993E-2</v>
      </c>
      <c r="O132" s="6">
        <v>2.6980342000000001E-2</v>
      </c>
      <c r="P132" s="6">
        <v>3.8784240000000001E-3</v>
      </c>
      <c r="Q132" s="6">
        <v>7.9254749999999995E-3</v>
      </c>
      <c r="R132" s="6">
        <v>2.3607797999999999E-2</v>
      </c>
      <c r="S132" s="6">
        <v>6.7450852000000006E-2</v>
      </c>
      <c r="T132" s="6">
        <v>1.3490171E-2</v>
      </c>
      <c r="U132" s="6">
        <v>2.5294100000000002E-4</v>
      </c>
      <c r="V132" s="6">
        <v>0.111293905</v>
      </c>
      <c r="W132" s="6">
        <v>7.8411615301199999</v>
      </c>
      <c r="X132" s="6">
        <v>2.1499959034200001E-5</v>
      </c>
      <c r="Y132" s="6">
        <v>2.9509747693999999E-6</v>
      </c>
      <c r="Z132" s="6">
        <v>2.5715637276200001E-5</v>
      </c>
      <c r="AA132" s="6">
        <v>4.2156782419999998E-6</v>
      </c>
      <c r="AB132" s="6">
        <v>5.4382249321799997E-5</v>
      </c>
      <c r="AC132" s="6">
        <v>7.9254040000000005E-3</v>
      </c>
      <c r="AD132" s="6">
        <v>7.5879399999999996E-3</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3.3575859E-2</v>
      </c>
      <c r="F133" s="6">
        <v>5.2907500000000005E-4</v>
      </c>
      <c r="G133" s="6">
        <v>4.5988790000000002E-3</v>
      </c>
      <c r="H133" s="6" t="s">
        <v>431</v>
      </c>
      <c r="I133" s="6" t="s">
        <v>432</v>
      </c>
      <c r="J133" s="6" t="s">
        <v>432</v>
      </c>
      <c r="K133" s="6" t="s">
        <v>432</v>
      </c>
      <c r="L133" s="6" t="s">
        <v>432</v>
      </c>
      <c r="M133" s="6" t="s">
        <v>435</v>
      </c>
      <c r="N133" s="6">
        <v>1.2221619999999999E-3</v>
      </c>
      <c r="O133" s="6">
        <v>2.04711E-4</v>
      </c>
      <c r="P133" s="6">
        <v>6.0640034000000002E-2</v>
      </c>
      <c r="Q133" s="6">
        <v>5.5390300000000001E-4</v>
      </c>
      <c r="R133" s="6">
        <v>5.5186600000000003E-4</v>
      </c>
      <c r="S133" s="6">
        <v>5.0587699999999995E-4</v>
      </c>
      <c r="T133" s="6">
        <v>7.0529499999999999E-4</v>
      </c>
      <c r="U133" s="6">
        <v>8.0500700000000005E-4</v>
      </c>
      <c r="V133" s="6">
        <v>6.5165680000000004E-3</v>
      </c>
      <c r="W133" s="6">
        <v>1.0988462699999999E-3</v>
      </c>
      <c r="X133" s="6">
        <v>5.3721373199999996E-7</v>
      </c>
      <c r="Y133" s="6">
        <v>2.9343265210000001E-7</v>
      </c>
      <c r="Z133" s="6">
        <v>2.6209518439999998E-7</v>
      </c>
      <c r="AA133" s="6">
        <v>2.8447908989999998E-7</v>
      </c>
      <c r="AB133" s="6">
        <v>1.3772206584E-6</v>
      </c>
      <c r="AC133" s="6">
        <v>6.1019999999999998E-3</v>
      </c>
      <c r="AD133" s="6">
        <v>1.6687E-2</v>
      </c>
      <c r="AE133" s="60"/>
      <c r="AF133" s="26" t="s">
        <v>431</v>
      </c>
      <c r="AG133" s="26" t="s">
        <v>431</v>
      </c>
      <c r="AH133" s="26" t="s">
        <v>431</v>
      </c>
      <c r="AI133" s="26" t="s">
        <v>431</v>
      </c>
      <c r="AJ133" s="26" t="s">
        <v>431</v>
      </c>
      <c r="AK133" s="26">
        <v>40698.01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35.534475979</v>
      </c>
      <c r="F135" s="6">
        <v>7.399091544</v>
      </c>
      <c r="G135" s="6">
        <v>1.360463041</v>
      </c>
      <c r="H135" s="6" t="s">
        <v>433</v>
      </c>
      <c r="I135" s="6" t="s">
        <v>432</v>
      </c>
      <c r="J135" s="6" t="s">
        <v>432</v>
      </c>
      <c r="K135" s="6" t="s">
        <v>432</v>
      </c>
      <c r="L135" s="6" t="s">
        <v>432</v>
      </c>
      <c r="M135" s="6">
        <v>447.85813118099998</v>
      </c>
      <c r="N135" s="6">
        <v>4.7633863549999997</v>
      </c>
      <c r="O135" s="6">
        <v>0.49766723000000002</v>
      </c>
      <c r="P135" s="6" t="s">
        <v>433</v>
      </c>
      <c r="Q135" s="6">
        <v>0.28438127699999999</v>
      </c>
      <c r="R135" s="6">
        <v>7.1095320000000004E-2</v>
      </c>
      <c r="S135" s="6">
        <v>0.995334461</v>
      </c>
      <c r="T135" s="6" t="s">
        <v>433</v>
      </c>
      <c r="U135" s="6">
        <v>0.213285957</v>
      </c>
      <c r="V135" s="6">
        <v>128.32705028699999</v>
      </c>
      <c r="W135" s="6">
        <v>71.095318718721956</v>
      </c>
      <c r="X135" s="6">
        <v>3.981341829590259E-2</v>
      </c>
      <c r="Y135" s="6">
        <v>7.465015930481736E-2</v>
      </c>
      <c r="Z135" s="6">
        <v>0.16920702775758603</v>
      </c>
      <c r="AA135" s="6" t="s">
        <v>433</v>
      </c>
      <c r="AB135" s="6">
        <v>0.28367060535830596</v>
      </c>
      <c r="AC135" s="6" t="s">
        <v>433</v>
      </c>
      <c r="AD135" s="6" t="s">
        <v>431</v>
      </c>
      <c r="AE135" s="60"/>
      <c r="AF135" s="26" t="s">
        <v>431</v>
      </c>
      <c r="AG135" s="26" t="s">
        <v>431</v>
      </c>
      <c r="AH135" s="26" t="s">
        <v>431</v>
      </c>
      <c r="AI135" s="26" t="s">
        <v>431</v>
      </c>
      <c r="AJ135" s="26" t="s">
        <v>431</v>
      </c>
      <c r="AK135" s="26">
        <v>4976.6772869878241</v>
      </c>
      <c r="AL135" s="49" t="s">
        <v>412</v>
      </c>
    </row>
    <row r="136" spans="1:38" s="2" customFormat="1" ht="26.25" customHeight="1" thickBot="1" x14ac:dyDescent="0.25">
      <c r="A136" s="70" t="s">
        <v>288</v>
      </c>
      <c r="B136" s="70" t="s">
        <v>313</v>
      </c>
      <c r="C136" s="71" t="s">
        <v>314</v>
      </c>
      <c r="D136" s="72"/>
      <c r="E136" s="6">
        <v>8.4098130000000004E-3</v>
      </c>
      <c r="F136" s="6">
        <v>3.9382187999999999E-2</v>
      </c>
      <c r="G136" s="6" t="s">
        <v>431</v>
      </c>
      <c r="H136" s="6" t="s">
        <v>433</v>
      </c>
      <c r="I136" s="6" t="s">
        <v>432</v>
      </c>
      <c r="J136" s="6" t="s">
        <v>432</v>
      </c>
      <c r="K136" s="6" t="s">
        <v>432</v>
      </c>
      <c r="L136" s="6" t="s">
        <v>432</v>
      </c>
      <c r="M136" s="6">
        <v>0.15525802799999999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1304.2529239999999</v>
      </c>
      <c r="AL136" s="49" t="s">
        <v>416</v>
      </c>
    </row>
    <row r="137" spans="1:38" s="2" customFormat="1" ht="26.25" customHeight="1" thickBot="1" x14ac:dyDescent="0.25">
      <c r="A137" s="70" t="s">
        <v>288</v>
      </c>
      <c r="B137" s="70" t="s">
        <v>315</v>
      </c>
      <c r="C137" s="71" t="s">
        <v>316</v>
      </c>
      <c r="D137" s="72"/>
      <c r="E137" s="6">
        <v>2.5894889999999999E-3</v>
      </c>
      <c r="F137" s="6">
        <v>2.1850831705E-2</v>
      </c>
      <c r="G137" s="6" t="s">
        <v>431</v>
      </c>
      <c r="H137" s="6" t="s">
        <v>433</v>
      </c>
      <c r="I137" s="6" t="s">
        <v>432</v>
      </c>
      <c r="J137" s="6" t="s">
        <v>432</v>
      </c>
      <c r="K137" s="6" t="s">
        <v>432</v>
      </c>
      <c r="L137" s="6" t="s">
        <v>432</v>
      </c>
      <c r="M137" s="6">
        <v>4.7823809000000002E-2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5164.6899999999996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12.856566128000001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0.45523155999999998</v>
      </c>
      <c r="G139" s="6" t="s">
        <v>433</v>
      </c>
      <c r="H139" s="6">
        <v>5.4587047E-2</v>
      </c>
      <c r="I139" s="6" t="s">
        <v>432</v>
      </c>
      <c r="J139" s="6" t="s">
        <v>432</v>
      </c>
      <c r="K139" s="6" t="s">
        <v>432</v>
      </c>
      <c r="L139" s="6" t="s">
        <v>432</v>
      </c>
      <c r="M139" s="6" t="s">
        <v>433</v>
      </c>
      <c r="N139" s="6">
        <v>5.5974730000000004E-3</v>
      </c>
      <c r="O139" s="6">
        <v>1.1225568999999999E-2</v>
      </c>
      <c r="P139" s="6">
        <v>1.1225568999999999E-2</v>
      </c>
      <c r="Q139" s="6">
        <v>1.7729958000000001E-2</v>
      </c>
      <c r="R139" s="6">
        <v>1.6927168999999999E-2</v>
      </c>
      <c r="S139" s="6">
        <v>3.9655743E-2</v>
      </c>
      <c r="T139" s="6" t="s">
        <v>433</v>
      </c>
      <c r="U139" s="6" t="s">
        <v>433</v>
      </c>
      <c r="V139" s="6" t="s">
        <v>433</v>
      </c>
      <c r="W139" s="6">
        <v>19.796050000000001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784.88199999999995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1439.2394140966658</v>
      </c>
      <c r="F141" s="20">
        <f t="shared" ref="F141:AD141" si="0">SUM(F14:F140)</f>
        <v>962.4620027499227</v>
      </c>
      <c r="G141" s="20">
        <f t="shared" si="0"/>
        <v>1540.8050778651827</v>
      </c>
      <c r="H141" s="20">
        <f t="shared" si="0"/>
        <v>498.10849347107751</v>
      </c>
      <c r="I141" s="20">
        <f t="shared" si="0"/>
        <v>0</v>
      </c>
      <c r="J141" s="20">
        <f t="shared" si="0"/>
        <v>0</v>
      </c>
      <c r="K141" s="20">
        <f t="shared" si="0"/>
        <v>0</v>
      </c>
      <c r="L141" s="20">
        <f t="shared" si="0"/>
        <v>0</v>
      </c>
      <c r="M141" s="20">
        <f t="shared" si="0"/>
        <v>3154.2201203609898</v>
      </c>
      <c r="N141" s="20">
        <f t="shared" si="0"/>
        <v>443.84634993354587</v>
      </c>
      <c r="O141" s="20">
        <f t="shared" si="0"/>
        <v>21.598965342452615</v>
      </c>
      <c r="P141" s="20">
        <f t="shared" si="0"/>
        <v>12.121871997859268</v>
      </c>
      <c r="Q141" s="20">
        <f t="shared" si="0"/>
        <v>10.696363519612159</v>
      </c>
      <c r="R141" s="20">
        <f>SUM(R14:R140)</f>
        <v>36.144451524698752</v>
      </c>
      <c r="S141" s="20">
        <f t="shared" si="0"/>
        <v>120.75629080035166</v>
      </c>
      <c r="T141" s="20">
        <f t="shared" si="0"/>
        <v>256.78357284529267</v>
      </c>
      <c r="U141" s="20">
        <f t="shared" si="0"/>
        <v>9.5623238047672192</v>
      </c>
      <c r="V141" s="20">
        <f t="shared" si="0"/>
        <v>338.87488289179112</v>
      </c>
      <c r="W141" s="20">
        <f t="shared" si="0"/>
        <v>271.52338201087508</v>
      </c>
      <c r="X141" s="20">
        <f t="shared" si="0"/>
        <v>27.763248775742532</v>
      </c>
      <c r="Y141" s="20">
        <f t="shared" si="0"/>
        <v>28.063519346684249</v>
      </c>
      <c r="Z141" s="20">
        <f t="shared" si="0"/>
        <v>12.725291907260278</v>
      </c>
      <c r="AA141" s="20">
        <f t="shared" si="0"/>
        <v>12.528858323507938</v>
      </c>
      <c r="AB141" s="20">
        <f t="shared" si="0"/>
        <v>90.373461409864618</v>
      </c>
      <c r="AC141" s="20">
        <f t="shared" si="0"/>
        <v>260.14089751572124</v>
      </c>
      <c r="AD141" s="20">
        <f t="shared" si="0"/>
        <v>33.827398336829063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1439.2394140966658</v>
      </c>
      <c r="F152" s="14">
        <f t="shared" ref="F152:AD152" si="1">SUM(F$141, F$151, IF(AND(ISNUMBER(SEARCH($B$4,"AT|BE|CH|GB|IE|LT|LU|NL")),SUM(F$143:F$149)&gt;0),SUM(F$143:F$149)-SUM(F$27:F$33),0))</f>
        <v>962.4620027499227</v>
      </c>
      <c r="G152" s="14">
        <f t="shared" si="1"/>
        <v>1540.8050778651827</v>
      </c>
      <c r="H152" s="14">
        <f t="shared" si="1"/>
        <v>498.10849347107751</v>
      </c>
      <c r="I152" s="14">
        <f t="shared" si="1"/>
        <v>0</v>
      </c>
      <c r="J152" s="14">
        <f t="shared" si="1"/>
        <v>0</v>
      </c>
      <c r="K152" s="14">
        <f t="shared" si="1"/>
        <v>0</v>
      </c>
      <c r="L152" s="14">
        <f t="shared" si="1"/>
        <v>0</v>
      </c>
      <c r="M152" s="14">
        <f t="shared" si="1"/>
        <v>3154.2201203609898</v>
      </c>
      <c r="N152" s="14">
        <f t="shared" si="1"/>
        <v>443.84634993354587</v>
      </c>
      <c r="O152" s="14">
        <f t="shared" si="1"/>
        <v>21.598965342452615</v>
      </c>
      <c r="P152" s="14">
        <f t="shared" si="1"/>
        <v>12.121871997859268</v>
      </c>
      <c r="Q152" s="14">
        <f t="shared" si="1"/>
        <v>10.696363519612159</v>
      </c>
      <c r="R152" s="14">
        <f t="shared" si="1"/>
        <v>36.144451524698752</v>
      </c>
      <c r="S152" s="14">
        <f t="shared" si="1"/>
        <v>120.75629080035166</v>
      </c>
      <c r="T152" s="14">
        <f t="shared" si="1"/>
        <v>256.78357284529267</v>
      </c>
      <c r="U152" s="14">
        <f t="shared" si="1"/>
        <v>9.5623238047672192</v>
      </c>
      <c r="V152" s="14">
        <f t="shared" si="1"/>
        <v>338.87488289179112</v>
      </c>
      <c r="W152" s="14">
        <f t="shared" si="1"/>
        <v>271.52338201087508</v>
      </c>
      <c r="X152" s="14">
        <f t="shared" si="1"/>
        <v>27.763248775742532</v>
      </c>
      <c r="Y152" s="14">
        <f t="shared" si="1"/>
        <v>28.063519346684249</v>
      </c>
      <c r="Z152" s="14">
        <f t="shared" si="1"/>
        <v>12.725291907260278</v>
      </c>
      <c r="AA152" s="14">
        <f t="shared" si="1"/>
        <v>12.528858323507938</v>
      </c>
      <c r="AB152" s="14">
        <f t="shared" si="1"/>
        <v>90.373461409864618</v>
      </c>
      <c r="AC152" s="14">
        <f t="shared" si="1"/>
        <v>260.14089751572124</v>
      </c>
      <c r="AD152" s="14">
        <f t="shared" si="1"/>
        <v>33.827398336829063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1439.2394140966658</v>
      </c>
      <c r="F154" s="14">
        <f>SUM(F$141, F$153, -1 * IF(OR($B$6=2005,$B$6&gt;=2020),SUM(F$99:F$122),0), IF(AND(ISNUMBER(SEARCH($B$4,"AT|BE|CH|GB|IE|LT|LU|NL")),SUM(F$143:F$149)&gt;0),SUM(F$143:F$149)-SUM(F$27:F$33),0))</f>
        <v>962.4620027499227</v>
      </c>
      <c r="G154" s="14">
        <f>SUM(G$141, G$153, IF(AND(ISNUMBER(SEARCH($B$4,"AT|BE|CH|GB|IE|LT|LU|NL")),SUM(G$143:G$149)&gt;0),SUM(G$143:G$149)-SUM(G$27:G$33),0))</f>
        <v>1540.8050778651827</v>
      </c>
      <c r="H154" s="14">
        <f>SUM(H$141, H$153, IF(AND(ISNUMBER(SEARCH($B$4,"AT|BE|CH|GB|IE|LT|LU|NL")),SUM(H$143:H$149)&gt;0),SUM(H$143:H$149)-SUM(H$27:H$33),0))</f>
        <v>498.10849347107751</v>
      </c>
      <c r="I154" s="14">
        <f t="shared" ref="I154:AD154" si="2">SUM(I$141, I$153, IF(AND(ISNUMBER(SEARCH($B$4,"AT|BE|CH|GB|IE|LT|LU|NL")),SUM(I$143:I$149)&gt;0),SUM(I$143:I$149)-SUM(I$27:I$33),0))</f>
        <v>0</v>
      </c>
      <c r="J154" s="14">
        <f t="shared" si="2"/>
        <v>0</v>
      </c>
      <c r="K154" s="14">
        <f t="shared" si="2"/>
        <v>0</v>
      </c>
      <c r="L154" s="14">
        <f t="shared" si="2"/>
        <v>0</v>
      </c>
      <c r="M154" s="14">
        <f t="shared" si="2"/>
        <v>3154.2201203609898</v>
      </c>
      <c r="N154" s="14">
        <f t="shared" si="2"/>
        <v>443.84634993354587</v>
      </c>
      <c r="O154" s="14">
        <f t="shared" si="2"/>
        <v>21.598965342452615</v>
      </c>
      <c r="P154" s="14">
        <f t="shared" si="2"/>
        <v>12.121871997859268</v>
      </c>
      <c r="Q154" s="14">
        <f t="shared" si="2"/>
        <v>10.696363519612159</v>
      </c>
      <c r="R154" s="14">
        <f t="shared" si="2"/>
        <v>36.144451524698752</v>
      </c>
      <c r="S154" s="14">
        <f t="shared" si="2"/>
        <v>120.75629080035166</v>
      </c>
      <c r="T154" s="14">
        <f t="shared" si="2"/>
        <v>256.78357284529267</v>
      </c>
      <c r="U154" s="14">
        <f t="shared" si="2"/>
        <v>9.5623238047672192</v>
      </c>
      <c r="V154" s="14">
        <f t="shared" si="2"/>
        <v>338.87488289179112</v>
      </c>
      <c r="W154" s="14">
        <f t="shared" si="2"/>
        <v>271.52338201087508</v>
      </c>
      <c r="X154" s="14">
        <f t="shared" si="2"/>
        <v>27.763248775742532</v>
      </c>
      <c r="Y154" s="14">
        <f t="shared" si="2"/>
        <v>28.063519346684249</v>
      </c>
      <c r="Z154" s="14">
        <f t="shared" si="2"/>
        <v>12.725291907260278</v>
      </c>
      <c r="AA154" s="14">
        <f t="shared" si="2"/>
        <v>12.528858323507938</v>
      </c>
      <c r="AB154" s="14">
        <f t="shared" si="2"/>
        <v>90.373461409864618</v>
      </c>
      <c r="AC154" s="14">
        <f t="shared" si="2"/>
        <v>260.14089751572124</v>
      </c>
      <c r="AD154" s="14">
        <f t="shared" si="2"/>
        <v>33.827398336829063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36.555314256446188</v>
      </c>
      <c r="F157" s="23">
        <v>0.6994576575812661</v>
      </c>
      <c r="G157" s="23">
        <v>2.1573402345541979</v>
      </c>
      <c r="H157" s="23" t="s">
        <v>433</v>
      </c>
      <c r="I157" s="23" t="s">
        <v>432</v>
      </c>
      <c r="J157" s="23" t="s">
        <v>432</v>
      </c>
      <c r="K157" s="23" t="s">
        <v>432</v>
      </c>
      <c r="L157" s="23" t="s">
        <v>432</v>
      </c>
      <c r="M157" s="23">
        <v>7.1151117481527031</v>
      </c>
      <c r="N157" s="23">
        <v>1.0030194190510808</v>
      </c>
      <c r="O157" s="23">
        <v>1.3333409282073518E-4</v>
      </c>
      <c r="P157" s="23">
        <v>5.8887465988342975E-3</v>
      </c>
      <c r="Q157" s="23">
        <v>2.5544711493880094E-4</v>
      </c>
      <c r="R157" s="23">
        <v>3.1058054556662155E-2</v>
      </c>
      <c r="S157" s="23">
        <v>1.8857566140868223E-2</v>
      </c>
      <c r="T157" s="23">
        <v>2.5808462616139655E-4</v>
      </c>
      <c r="U157" s="23">
        <v>2.5531523937767116E-4</v>
      </c>
      <c r="V157" s="23">
        <v>4.8835977557947226E-2</v>
      </c>
      <c r="W157" s="23" t="s">
        <v>433</v>
      </c>
      <c r="X157" s="23">
        <v>2.9454672992876833E-5</v>
      </c>
      <c r="Y157" s="23">
        <v>5.4000233655205296E-5</v>
      </c>
      <c r="Z157" s="23">
        <v>1.8409170661815246E-5</v>
      </c>
      <c r="AA157" s="23">
        <v>4.9580125742246335E-3</v>
      </c>
      <c r="AB157" s="23">
        <v>5.0598766515345308E-3</v>
      </c>
      <c r="AC157" s="23" t="s">
        <v>431</v>
      </c>
      <c r="AD157" s="23" t="s">
        <v>431</v>
      </c>
      <c r="AE157" s="63"/>
      <c r="AF157" s="23">
        <v>110948.92165780443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10.191329724447987</v>
      </c>
      <c r="F158" s="23">
        <v>0.29638288459071044</v>
      </c>
      <c r="G158" s="23">
        <v>0.63417945631041606</v>
      </c>
      <c r="H158" s="23" t="s">
        <v>433</v>
      </c>
      <c r="I158" s="23" t="s">
        <v>432</v>
      </c>
      <c r="J158" s="23" t="s">
        <v>432</v>
      </c>
      <c r="K158" s="23" t="s">
        <v>432</v>
      </c>
      <c r="L158" s="23" t="s">
        <v>432</v>
      </c>
      <c r="M158" s="23">
        <v>9.7339344604154707</v>
      </c>
      <c r="N158" s="23">
        <v>4.6874702400289809</v>
      </c>
      <c r="O158" s="23">
        <v>4.0051697306860006E-5</v>
      </c>
      <c r="P158" s="23">
        <v>1.7681276403450337E-3</v>
      </c>
      <c r="Q158" s="23">
        <v>7.6251800645679664E-5</v>
      </c>
      <c r="R158" s="23">
        <v>9.0964374347688413E-3</v>
      </c>
      <c r="S158" s="23">
        <v>5.5270000294257932E-3</v>
      </c>
      <c r="T158" s="23">
        <v>8.8586661264927887E-5</v>
      </c>
      <c r="U158" s="23">
        <v>7.5635057614717254E-5</v>
      </c>
      <c r="V158" s="23">
        <v>1.4436869323360496E-2</v>
      </c>
      <c r="W158" s="23" t="s">
        <v>433</v>
      </c>
      <c r="X158" s="23">
        <v>1.2977236243925532E-4</v>
      </c>
      <c r="Y158" s="23">
        <v>2.3791599707803548E-4</v>
      </c>
      <c r="Z158" s="23">
        <v>8.1107726706351068E-5</v>
      </c>
      <c r="AA158" s="23">
        <v>1.6952376383038241E-3</v>
      </c>
      <c r="AB158" s="23">
        <v>2.1440337245274663E-3</v>
      </c>
      <c r="AC158" s="23" t="s">
        <v>431</v>
      </c>
      <c r="AD158" s="23" t="s">
        <v>431</v>
      </c>
      <c r="AE158" s="63"/>
      <c r="AF158" s="23">
        <v>32614.942360155081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474.80181719000001</v>
      </c>
      <c r="F159" s="23">
        <v>16.309640611999999</v>
      </c>
      <c r="G159" s="23">
        <v>442.815200877</v>
      </c>
      <c r="H159" s="23">
        <v>4.1991599999999997E-2</v>
      </c>
      <c r="I159" s="23" t="s">
        <v>432</v>
      </c>
      <c r="J159" s="23" t="s">
        <v>432</v>
      </c>
      <c r="K159" s="23" t="s">
        <v>432</v>
      </c>
      <c r="L159" s="23" t="s">
        <v>432</v>
      </c>
      <c r="M159" s="23">
        <v>44.391121619000003</v>
      </c>
      <c r="N159" s="23">
        <v>1.023344029</v>
      </c>
      <c r="O159" s="23">
        <v>0.10868800200000001</v>
      </c>
      <c r="P159" s="23">
        <v>0.13126400599999999</v>
      </c>
      <c r="Q159" s="23">
        <v>2.4801520090000002</v>
      </c>
      <c r="R159" s="23">
        <v>3.562840011</v>
      </c>
      <c r="S159" s="23">
        <v>1.1997600450000001</v>
      </c>
      <c r="T159" s="23">
        <v>156.96880022100001</v>
      </c>
      <c r="U159" s="23">
        <v>0.20608799999999999</v>
      </c>
      <c r="V159" s="23">
        <v>7.1985602599999998</v>
      </c>
      <c r="W159" s="23">
        <v>2.4356440284700001</v>
      </c>
      <c r="X159" s="23">
        <v>2.6607600437999999E-2</v>
      </c>
      <c r="Y159" s="23">
        <v>0.15738800218999999</v>
      </c>
      <c r="Z159" s="23">
        <v>0.10868800218999999</v>
      </c>
      <c r="AA159" s="23">
        <v>4.4958800218999999E-2</v>
      </c>
      <c r="AB159" s="23">
        <v>0.33764240503699999</v>
      </c>
      <c r="AC159" s="23">
        <v>0.77210100000000004</v>
      </c>
      <c r="AD159" s="23">
        <v>2.8187920000000002</v>
      </c>
      <c r="AE159" s="63"/>
      <c r="AF159" s="23">
        <v>245886.28899999999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7.3597841669999999</v>
      </c>
      <c r="F163" s="25">
        <v>19.521724374000001</v>
      </c>
      <c r="G163" s="25">
        <v>1.4652126969999999</v>
      </c>
      <c r="H163" s="25">
        <v>1.646421664</v>
      </c>
      <c r="I163" s="25" t="s">
        <v>432</v>
      </c>
      <c r="J163" s="25" t="s">
        <v>432</v>
      </c>
      <c r="K163" s="25" t="s">
        <v>432</v>
      </c>
      <c r="L163" s="25" t="s">
        <v>432</v>
      </c>
      <c r="M163" s="25">
        <v>211.53066479899999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2022-03-02T10:49:00Z</dcterms:modified>
</cp:coreProperties>
</file>