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<sst xmlns="http://schemas.openxmlformats.org/spreadsheetml/2006/main" count="4170" uniqueCount="437">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</sst>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1997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267.56147085944957</v>
      </c>
      <c r="F14" s="6">
        <v>1.0345669039459711</v>
      </c>
      <c r="G14" s="6">
        <v>1105.9492496540067</v>
      </c>
      <c r="H14" s="6">
        <v>2.0755219999999998E-3</v>
      </c>
      <c r="I14" s="6" t="s">
        <v>432</v>
      </c>
      <c r="J14" s="6" t="s">
        <v>432</v>
      </c>
      <c r="K14" s="6" t="s">
        <v>432</v>
      </c>
      <c r="L14" s="6" t="s">
        <v>432</v>
      </c>
      <c r="M14" s="6">
        <v>11.989515859535553</v>
      </c>
      <c r="N14" s="6">
        <v>6.5847233633528104</v>
      </c>
      <c r="O14" s="6">
        <v>2.1003179407669492</v>
      </c>
      <c r="P14" s="6">
        <v>3.377498430719903</v>
      </c>
      <c r="Q14" s="6">
        <v>4.1960441746328891</v>
      </c>
      <c r="R14" s="6">
        <v>8.8875530564385734</v>
      </c>
      <c r="S14" s="6">
        <v>9.5182515613989462</v>
      </c>
      <c r="T14" s="6">
        <v>63.816271739316143</v>
      </c>
      <c r="U14" s="6">
        <v>2.2088298717409782</v>
      </c>
      <c r="V14" s="6">
        <v>19.037940430895532</v>
      </c>
      <c r="W14" s="6">
        <v>7.4425619356718071</v>
      </c>
      <c r="X14" s="6">
        <v>1.5178929997812635E-3</v>
      </c>
      <c r="Y14" s="6">
        <v>2.4918094552732323E-2</v>
      </c>
      <c r="Z14" s="6">
        <v>1.8637519283641529E-2</v>
      </c>
      <c r="AA14" s="6">
        <v>2.0866041254464507E-3</v>
      </c>
      <c r="AB14" s="6">
        <v>4.7160113073514254E-2</v>
      </c>
      <c r="AC14" s="6">
        <v>5.7643365199999998E-2</v>
      </c>
      <c r="AD14" s="6">
        <v>2.059891132481E-3</v>
      </c>
      <c r="AE14" s="60"/>
      <c r="AF14" s="26">
        <v>71700.23272</v>
      </c>
      <c r="AG14" s="26">
        <v>612937.37600000005</v>
      </c>
      <c r="AH14" s="26">
        <v>67494.284035999997</v>
      </c>
      <c r="AI14" s="26">
        <v>2641.0248049112747</v>
      </c>
      <c r="AJ14" s="26">
        <v>11221.18</v>
      </c>
      <c r="AK14" s="26" t="s">
        <v>431</v>
      </c>
      <c r="AL14" s="49" t="s">
        <v>49</v>
      </c>
    </row>
    <row r="15" spans="1:38" s="1" customFormat="1" ht="26.25" customHeight="1" thickBot="1" x14ac:dyDescent="0.25">
      <c r="A15" s="70" t="s">
        <v>53</v>
      </c>
      <c r="B15" s="70" t="s">
        <v>54</v>
      </c>
      <c r="C15" s="71" t="s">
        <v>55</v>
      </c>
      <c r="D15" s="72"/>
      <c r="E15" s="6">
        <v>19.585721277784245</v>
      </c>
      <c r="F15" s="6">
        <v>0.440639787333994</v>
      </c>
      <c r="G15" s="6">
        <v>130.39097000000001</v>
      </c>
      <c r="H15" s="6" t="s">
        <v>433</v>
      </c>
      <c r="I15" s="6" t="s">
        <v>432</v>
      </c>
      <c r="J15" s="6" t="s">
        <v>432</v>
      </c>
      <c r="K15" s="6" t="s">
        <v>432</v>
      </c>
      <c r="L15" s="6" t="s">
        <v>432</v>
      </c>
      <c r="M15" s="6">
        <v>1.622922085406999</v>
      </c>
      <c r="N15" s="6">
        <v>0.51323014574026993</v>
      </c>
      <c r="O15" s="6">
        <v>0.2549209109747575</v>
      </c>
      <c r="P15" s="6">
        <v>5.5509140750751501E-2</v>
      </c>
      <c r="Q15" s="6">
        <v>0.37715203912291628</v>
      </c>
      <c r="R15" s="6">
        <v>1.7547772225081506</v>
      </c>
      <c r="S15" s="6">
        <v>1.2679825411148418</v>
      </c>
      <c r="T15" s="6">
        <v>68.219119501040453</v>
      </c>
      <c r="U15" s="6">
        <v>0.29110992388005408</v>
      </c>
      <c r="V15" s="6">
        <v>5.4845475653122406</v>
      </c>
      <c r="W15" s="6">
        <v>0.2190465422874236</v>
      </c>
      <c r="X15" s="6">
        <v>6.60331206958122E-5</v>
      </c>
      <c r="Y15" s="6">
        <v>4.5625350515097638E-4</v>
      </c>
      <c r="Z15" s="6">
        <v>8.2331285231476399E-5</v>
      </c>
      <c r="AA15" s="6">
        <v>3.1418838711437221E-4</v>
      </c>
      <c r="AB15" s="6">
        <v>9.1880593037256054E-4</v>
      </c>
      <c r="AC15" s="6" t="s">
        <v>431</v>
      </c>
      <c r="AD15" s="6" t="s">
        <v>431</v>
      </c>
      <c r="AE15" s="60"/>
      <c r="AF15" s="26">
        <v>185843.465</v>
      </c>
      <c r="AG15" s="26" t="s">
        <v>434</v>
      </c>
      <c r="AH15" s="26">
        <v>9352.8189999999995</v>
      </c>
      <c r="AI15" s="26" t="s">
        <v>434</v>
      </c>
      <c r="AJ15" s="26" t="s">
        <v>431</v>
      </c>
      <c r="AK15" s="26" t="s">
        <v>431</v>
      </c>
      <c r="AL15" s="49" t="s">
        <v>49</v>
      </c>
    </row>
    <row r="16" spans="1:38" s="1" customFormat="1" ht="26.25" customHeight="1" thickBot="1" x14ac:dyDescent="0.25">
      <c r="A16" s="70" t="s">
        <v>53</v>
      </c>
      <c r="B16" s="70" t="s">
        <v>56</v>
      </c>
      <c r="C16" s="71" t="s">
        <v>57</v>
      </c>
      <c r="D16" s="72"/>
      <c r="E16" s="6">
        <v>5.9882992974678864</v>
      </c>
      <c r="F16" s="6">
        <v>0.46105607985119457</v>
      </c>
      <c r="G16" s="6">
        <v>3.4788925181146224</v>
      </c>
      <c r="H16" s="6">
        <v>9.5420000000000005E-2</v>
      </c>
      <c r="I16" s="6" t="s">
        <v>432</v>
      </c>
      <c r="J16" s="6" t="s">
        <v>432</v>
      </c>
      <c r="K16" s="6" t="s">
        <v>432</v>
      </c>
      <c r="L16" s="6" t="s">
        <v>432</v>
      </c>
      <c r="M16" s="6">
        <v>3.5235272669409685</v>
      </c>
      <c r="N16" s="6">
        <v>7.1893631999999999E-2</v>
      </c>
      <c r="O16" s="6">
        <v>5.1213599999999995E-4</v>
      </c>
      <c r="P16" s="6">
        <v>9.4634890000000003E-3</v>
      </c>
      <c r="Q16" s="6">
        <v>3.5857990000000002E-3</v>
      </c>
      <c r="R16" s="6">
        <v>6.0994761000000002E-2</v>
      </c>
      <c r="S16" s="6">
        <v>1.9901004E-2</v>
      </c>
      <c r="T16" s="6">
        <v>0.152231168</v>
      </c>
      <c r="U16" s="6">
        <v>1.4093319999999999E-3</v>
      </c>
      <c r="V16" s="6">
        <v>0.28593979800000002</v>
      </c>
      <c r="W16" s="6">
        <v>3.7284912895000001E-2</v>
      </c>
      <c r="X16" s="6">
        <v>6.1708226634020001E-2</v>
      </c>
      <c r="Y16" s="6">
        <v>5.7840767022299998E-3</v>
      </c>
      <c r="Z16" s="6">
        <v>2.8757159162299999E-3</v>
      </c>
      <c r="AA16" s="6">
        <v>1.9431709022300001E-3</v>
      </c>
      <c r="AB16" s="6">
        <v>7.2311190154710006E-2</v>
      </c>
      <c r="AC16" s="6">
        <v>7.3800000000000005E-4</v>
      </c>
      <c r="AD16" s="6" t="s">
        <v>431</v>
      </c>
      <c r="AE16" s="60"/>
      <c r="AF16" s="26">
        <v>3246.8910000000001</v>
      </c>
      <c r="AG16" s="26">
        <v>10349.218000000001</v>
      </c>
      <c r="AH16" s="26">
        <v>1584.31475</v>
      </c>
      <c r="AI16" s="26" t="s">
        <v>431</v>
      </c>
      <c r="AJ16" s="26" t="s">
        <v>431</v>
      </c>
      <c r="AK16" s="26" t="s">
        <v>431</v>
      </c>
      <c r="AL16" s="49" t="s">
        <v>49</v>
      </c>
    </row>
    <row r="17" spans="1:38" s="2" customFormat="1" ht="26.25" customHeight="1" thickBot="1" x14ac:dyDescent="0.25">
      <c r="A17" s="70" t="s">
        <v>53</v>
      </c>
      <c r="B17" s="70" t="s">
        <v>58</v>
      </c>
      <c r="C17" s="71" t="s">
        <v>59</v>
      </c>
      <c r="D17" s="72"/>
      <c r="E17" s="6">
        <v>10.276056245530526</v>
      </c>
      <c r="F17" s="6">
        <v>0.33567860082061607</v>
      </c>
      <c r="G17" s="6">
        <v>19.203098535972543</v>
      </c>
      <c r="H17" s="6" t="s">
        <v>433</v>
      </c>
      <c r="I17" s="6" t="s">
        <v>432</v>
      </c>
      <c r="J17" s="6" t="s">
        <v>432</v>
      </c>
      <c r="K17" s="6" t="s">
        <v>432</v>
      </c>
      <c r="L17" s="6" t="s">
        <v>432</v>
      </c>
      <c r="M17" s="6">
        <v>57.581835635288407</v>
      </c>
      <c r="N17" s="6">
        <v>5.532841022128979</v>
      </c>
      <c r="O17" s="6">
        <v>0.10463485453206849</v>
      </c>
      <c r="P17" s="6">
        <v>5.037449522541948E-2</v>
      </c>
      <c r="Q17" s="6">
        <v>0.2399306617411166</v>
      </c>
      <c r="R17" s="6">
        <v>1.0093097008432041</v>
      </c>
      <c r="S17" s="6">
        <v>9.6490654396848188E-2</v>
      </c>
      <c r="T17" s="6">
        <v>2.4630551827855158</v>
      </c>
      <c r="U17" s="6">
        <v>2.4352421605901311E-2</v>
      </c>
      <c r="V17" s="6">
        <v>4.3673547997382522</v>
      </c>
      <c r="W17" s="6">
        <v>1.3096284966145659</v>
      </c>
      <c r="X17" s="6">
        <v>7.3015774798657201E-2</v>
      </c>
      <c r="Y17" s="6">
        <v>9.9097345031181491E-2</v>
      </c>
      <c r="Z17" s="6">
        <v>5.2125946036512369E-2</v>
      </c>
      <c r="AA17" s="6">
        <v>3.6432068333069632E-2</v>
      </c>
      <c r="AB17" s="6">
        <v>0.26067113428789468</v>
      </c>
      <c r="AC17" s="6">
        <v>8.3640907287180002E-3</v>
      </c>
      <c r="AD17" s="6">
        <v>0.8884777132983035</v>
      </c>
      <c r="AE17" s="60"/>
      <c r="AF17" s="26">
        <v>17229.852999999999</v>
      </c>
      <c r="AG17" s="26">
        <v>34777.089999999997</v>
      </c>
      <c r="AH17" s="26">
        <v>21759.454000000002</v>
      </c>
      <c r="AI17" s="26" t="s">
        <v>431</v>
      </c>
      <c r="AJ17" s="26" t="s">
        <v>434</v>
      </c>
      <c r="AK17" s="26" t="s">
        <v>431</v>
      </c>
      <c r="AL17" s="49" t="s">
        <v>49</v>
      </c>
    </row>
    <row r="18" spans="1:38" s="2" customFormat="1" ht="26.25" customHeight="1" thickBot="1" x14ac:dyDescent="0.25">
      <c r="A18" s="70" t="s">
        <v>53</v>
      </c>
      <c r="B18" s="70" t="s">
        <v>60</v>
      </c>
      <c r="C18" s="71" t="s">
        <v>61</v>
      </c>
      <c r="D18" s="72"/>
      <c r="E18" s="6">
        <v>8.5440542662261958</v>
      </c>
      <c r="F18" s="6">
        <v>0.34996573851700002</v>
      </c>
      <c r="G18" s="6">
        <v>19.409598103754995</v>
      </c>
      <c r="H18" s="6" t="s">
        <v>433</v>
      </c>
      <c r="I18" s="6" t="s">
        <v>432</v>
      </c>
      <c r="J18" s="6" t="s">
        <v>432</v>
      </c>
      <c r="K18" s="6" t="s">
        <v>432</v>
      </c>
      <c r="L18" s="6" t="s">
        <v>432</v>
      </c>
      <c r="M18" s="6">
        <v>2.0047287648352694</v>
      </c>
      <c r="N18" s="6">
        <v>0.36881060774239999</v>
      </c>
      <c r="O18" s="6">
        <v>8.1973024148000007E-2</v>
      </c>
      <c r="P18" s="6">
        <v>8.5918299768389994E-2</v>
      </c>
      <c r="Q18" s="6">
        <v>7.8832799064200001E-2</v>
      </c>
      <c r="R18" s="6">
        <v>0.3426375080645</v>
      </c>
      <c r="S18" s="6">
        <v>0.1641048466849</v>
      </c>
      <c r="T18" s="6">
        <v>6.0826506017500002</v>
      </c>
      <c r="U18" s="6">
        <v>8.9701879367399998E-2</v>
      </c>
      <c r="V18" s="6">
        <v>1.214642595962</v>
      </c>
      <c r="W18" s="6">
        <v>0.245454935475</v>
      </c>
      <c r="X18" s="6">
        <v>1.8239169082799999E-2</v>
      </c>
      <c r="Y18" s="6">
        <v>2.4041206842E-2</v>
      </c>
      <c r="Z18" s="6">
        <v>1.2645888211399999E-2</v>
      </c>
      <c r="AA18" s="6">
        <v>8.4952463815416001E-3</v>
      </c>
      <c r="AB18" s="6">
        <v>6.34215105177416E-2</v>
      </c>
      <c r="AC18" s="6">
        <v>3.679E-3</v>
      </c>
      <c r="AD18" s="6">
        <v>0.237646</v>
      </c>
      <c r="AE18" s="60"/>
      <c r="AF18" s="26">
        <v>25132.901000000002</v>
      </c>
      <c r="AG18" s="26">
        <v>2049.058</v>
      </c>
      <c r="AH18" s="26">
        <v>5127.3500000000004</v>
      </c>
      <c r="AI18" s="26" t="s">
        <v>431</v>
      </c>
      <c r="AJ18" s="26" t="s">
        <v>434</v>
      </c>
      <c r="AK18" s="26" t="s">
        <v>431</v>
      </c>
      <c r="AL18" s="49" t="s">
        <v>49</v>
      </c>
    </row>
    <row r="19" spans="1:38" s="2" customFormat="1" ht="26.25" customHeight="1" thickBot="1" x14ac:dyDescent="0.25">
      <c r="A19" s="70" t="s">
        <v>53</v>
      </c>
      <c r="B19" s="70" t="s">
        <v>62</v>
      </c>
      <c r="C19" s="71" t="s">
        <v>63</v>
      </c>
      <c r="D19" s="72"/>
      <c r="E19" s="6">
        <v>9.4735724198466453</v>
      </c>
      <c r="F19" s="6">
        <v>0.77608786583275946</v>
      </c>
      <c r="G19" s="6">
        <v>41.040278806103878</v>
      </c>
      <c r="H19" s="6" t="s">
        <v>433</v>
      </c>
      <c r="I19" s="6" t="s">
        <v>432</v>
      </c>
      <c r="J19" s="6" t="s">
        <v>432</v>
      </c>
      <c r="K19" s="6" t="s">
        <v>432</v>
      </c>
      <c r="L19" s="6" t="s">
        <v>432</v>
      </c>
      <c r="M19" s="6">
        <v>3.7811646187423964</v>
      </c>
      <c r="N19" s="6">
        <v>0.43408138201260282</v>
      </c>
      <c r="O19" s="6">
        <v>1.6734614705729903E-2</v>
      </c>
      <c r="P19" s="6">
        <v>2.8264236070843201E-2</v>
      </c>
      <c r="Q19" s="6">
        <v>8.8398598251949762E-2</v>
      </c>
      <c r="R19" s="6">
        <v>0.53777030603660259</v>
      </c>
      <c r="S19" s="6">
        <v>0.15690667100300809</v>
      </c>
      <c r="T19" s="6">
        <v>5.7505659933537876</v>
      </c>
      <c r="U19" s="6">
        <v>0.14792736104093338</v>
      </c>
      <c r="V19" s="6">
        <v>0.75701274090857607</v>
      </c>
      <c r="W19" s="6">
        <v>0.45973831169418256</v>
      </c>
      <c r="X19" s="6">
        <v>3.4244939481487741E-2</v>
      </c>
      <c r="Y19" s="6">
        <v>5.9019350312223239E-2</v>
      </c>
      <c r="Z19" s="6">
        <v>3.0080251553414872E-2</v>
      </c>
      <c r="AA19" s="6">
        <v>2.6664175574292563E-2</v>
      </c>
      <c r="AB19" s="6">
        <v>0.1500087168368196</v>
      </c>
      <c r="AC19" s="6">
        <v>4.2933208669460002E-2</v>
      </c>
      <c r="AD19" s="6">
        <v>0.18496888071893999</v>
      </c>
      <c r="AE19" s="60"/>
      <c r="AF19" s="26">
        <v>39068.590145000002</v>
      </c>
      <c r="AG19" s="26">
        <v>7185.770407</v>
      </c>
      <c r="AH19" s="26">
        <v>55595.618999999999</v>
      </c>
      <c r="AI19" s="26" t="s">
        <v>431</v>
      </c>
      <c r="AJ19" s="26" t="s">
        <v>431</v>
      </c>
      <c r="AK19" s="26" t="s">
        <v>431</v>
      </c>
      <c r="AL19" s="49" t="s">
        <v>49</v>
      </c>
    </row>
    <row r="20" spans="1:38" s="2" customFormat="1" ht="26.25" customHeight="1" thickBot="1" x14ac:dyDescent="0.25">
      <c r="A20" s="70" t="s">
        <v>53</v>
      </c>
      <c r="B20" s="70" t="s">
        <v>64</v>
      </c>
      <c r="C20" s="71" t="s">
        <v>65</v>
      </c>
      <c r="D20" s="72"/>
      <c r="E20" s="6">
        <v>6.4842984735213953</v>
      </c>
      <c r="F20" s="6">
        <v>2.8119827701231328</v>
      </c>
      <c r="G20" s="6">
        <v>16.547578527986609</v>
      </c>
      <c r="H20" s="6">
        <v>0.25699295834134683</v>
      </c>
      <c r="I20" s="6" t="s">
        <v>432</v>
      </c>
      <c r="J20" s="6" t="s">
        <v>432</v>
      </c>
      <c r="K20" s="6" t="s">
        <v>432</v>
      </c>
      <c r="L20" s="6" t="s">
        <v>432</v>
      </c>
      <c r="M20" s="6">
        <v>7.9482317742288799</v>
      </c>
      <c r="N20" s="6">
        <v>0.77061079132783261</v>
      </c>
      <c r="O20" s="6">
        <v>0.13964662073679876</v>
      </c>
      <c r="P20" s="6">
        <v>4.880827036612153E-2</v>
      </c>
      <c r="Q20" s="6">
        <v>0.24976036212127556</v>
      </c>
      <c r="R20" s="6">
        <v>0.52390345207176281</v>
      </c>
      <c r="S20" s="6">
        <v>0.56551606677209831</v>
      </c>
      <c r="T20" s="6">
        <v>2.6523905611672256</v>
      </c>
      <c r="U20" s="6">
        <v>8.3558372893224445E-2</v>
      </c>
      <c r="V20" s="6">
        <v>7.9323341253247559</v>
      </c>
      <c r="W20" s="6">
        <v>1.9363731041982304</v>
      </c>
      <c r="X20" s="6">
        <v>0.10232161070851326</v>
      </c>
      <c r="Y20" s="6">
        <v>0.12689377481461345</v>
      </c>
      <c r="Z20" s="6">
        <v>4.2585099121649893E-2</v>
      </c>
      <c r="AA20" s="6">
        <v>3.5518479351339151E-2</v>
      </c>
      <c r="AB20" s="6">
        <v>0.30731896409805731</v>
      </c>
      <c r="AC20" s="6">
        <v>0.15806632016187799</v>
      </c>
      <c r="AD20" s="6">
        <v>0.1091784212835428</v>
      </c>
      <c r="AE20" s="60"/>
      <c r="AF20" s="26">
        <v>13848.986000000001</v>
      </c>
      <c r="AG20" s="26">
        <v>2046.7059999999999</v>
      </c>
      <c r="AH20" s="26">
        <v>43595.832999999999</v>
      </c>
      <c r="AI20" s="26">
        <v>29293.733</v>
      </c>
      <c r="AJ20" s="26" t="s">
        <v>434</v>
      </c>
      <c r="AK20" s="26" t="s">
        <v>431</v>
      </c>
      <c r="AL20" s="49" t="s">
        <v>49</v>
      </c>
    </row>
    <row r="21" spans="1:38" s="2" customFormat="1" ht="26.25" customHeight="1" thickBot="1" x14ac:dyDescent="0.25">
      <c r="A21" s="70" t="s">
        <v>53</v>
      </c>
      <c r="B21" s="70" t="s">
        <v>66</v>
      </c>
      <c r="C21" s="71" t="s">
        <v>67</v>
      </c>
      <c r="D21" s="72"/>
      <c r="E21" s="6">
        <v>5.1798507239999996</v>
      </c>
      <c r="F21" s="6">
        <v>0.49066906799999999</v>
      </c>
      <c r="G21" s="6">
        <v>34.290278741000002</v>
      </c>
      <c r="H21" s="6">
        <v>1.8296400000000001E-4</v>
      </c>
      <c r="I21" s="6" t="s">
        <v>432</v>
      </c>
      <c r="J21" s="6" t="s">
        <v>432</v>
      </c>
      <c r="K21" s="6" t="s">
        <v>432</v>
      </c>
      <c r="L21" s="6" t="s">
        <v>432</v>
      </c>
      <c r="M21" s="6">
        <v>2.421810636</v>
      </c>
      <c r="N21" s="6">
        <v>0.25109706999999998</v>
      </c>
      <c r="O21" s="6">
        <v>7.2429649999999996E-3</v>
      </c>
      <c r="P21" s="6">
        <v>5.748848E-3</v>
      </c>
      <c r="Q21" s="6">
        <v>2.7475785999999999E-2</v>
      </c>
      <c r="R21" s="6">
        <v>0.47782239300000001</v>
      </c>
      <c r="S21" s="6">
        <v>7.7709631000000001E-2</v>
      </c>
      <c r="T21" s="6">
        <v>4.8759567410000004</v>
      </c>
      <c r="U21" s="6">
        <v>1.269161E-3</v>
      </c>
      <c r="V21" s="6">
        <v>0.19209770300000001</v>
      </c>
      <c r="W21" s="6">
        <v>0.25926180542999999</v>
      </c>
      <c r="X21" s="6">
        <v>2.1948026473940001E-2</v>
      </c>
      <c r="Y21" s="6">
        <v>4.3931226153960001E-2</v>
      </c>
      <c r="Z21" s="6">
        <v>2.1931943840759999E-2</v>
      </c>
      <c r="AA21" s="6">
        <v>2.192647059866E-2</v>
      </c>
      <c r="AB21" s="6">
        <v>0.10973766706731999</v>
      </c>
      <c r="AC21" s="6">
        <v>8.9899999999999995E-4</v>
      </c>
      <c r="AD21" s="6" t="s">
        <v>431</v>
      </c>
      <c r="AE21" s="60"/>
      <c r="AF21" s="26">
        <v>27000.172999999999</v>
      </c>
      <c r="AG21" s="26">
        <v>661.53700000000003</v>
      </c>
      <c r="AH21" s="26">
        <v>30460.545999999998</v>
      </c>
      <c r="AI21" s="26">
        <v>4.9450000000000003</v>
      </c>
      <c r="AJ21" s="26" t="s">
        <v>434</v>
      </c>
      <c r="AK21" s="26" t="s">
        <v>431</v>
      </c>
      <c r="AL21" s="49" t="s">
        <v>49</v>
      </c>
    </row>
    <row r="22" spans="1:38" s="2" customFormat="1" ht="26.25" customHeight="1" thickBot="1" x14ac:dyDescent="0.25">
      <c r="A22" s="70" t="s">
        <v>53</v>
      </c>
      <c r="B22" s="74" t="s">
        <v>68</v>
      </c>
      <c r="C22" s="71" t="s">
        <v>69</v>
      </c>
      <c r="D22" s="72"/>
      <c r="E22" s="6">
        <v>101.2185088503044</v>
      </c>
      <c r="F22" s="6">
        <v>7.6295313512938998</v>
      </c>
      <c r="G22" s="6">
        <v>75.09487130141936</v>
      </c>
      <c r="H22" s="6" t="s">
        <v>431</v>
      </c>
      <c r="I22" s="6" t="s">
        <v>432</v>
      </c>
      <c r="J22" s="6" t="s">
        <v>432</v>
      </c>
      <c r="K22" s="6" t="s">
        <v>432</v>
      </c>
      <c r="L22" s="6" t="s">
        <v>432</v>
      </c>
      <c r="M22" s="6">
        <v>66.332823864099069</v>
      </c>
      <c r="N22" s="6">
        <v>34.737557262591253</v>
      </c>
      <c r="O22" s="6">
        <v>9.650648911356603</v>
      </c>
      <c r="P22" s="6">
        <v>3.2624945693259333</v>
      </c>
      <c r="Q22" s="6">
        <v>2.0600926988471859</v>
      </c>
      <c r="R22" s="6">
        <v>2.5484174793570742</v>
      </c>
      <c r="S22" s="6">
        <v>4.3450271934204583</v>
      </c>
      <c r="T22" s="6">
        <v>13.565718329171078</v>
      </c>
      <c r="U22" s="6">
        <v>0.47267189097475576</v>
      </c>
      <c r="V22" s="6">
        <v>23.812692675922701</v>
      </c>
      <c r="W22" s="6">
        <v>1.8079102231659887</v>
      </c>
      <c r="X22" s="6">
        <v>4.4501064095631204E-2</v>
      </c>
      <c r="Y22" s="6">
        <v>6.307385557534681E-2</v>
      </c>
      <c r="Z22" s="6">
        <v>3.1508341227546803E-2</v>
      </c>
      <c r="AA22" s="6">
        <v>2.0829694514346801E-2</v>
      </c>
      <c r="AB22" s="6">
        <v>0.15991295541287162</v>
      </c>
      <c r="AC22" s="6">
        <v>0.113853</v>
      </c>
      <c r="AD22" s="6">
        <v>2.0418500000000002</v>
      </c>
      <c r="AE22" s="60"/>
      <c r="AF22" s="26">
        <v>127213.216</v>
      </c>
      <c r="AG22" s="26">
        <v>11200.841</v>
      </c>
      <c r="AH22" s="26">
        <v>80352.089000000007</v>
      </c>
      <c r="AI22" s="26">
        <v>7984.5370000000003</v>
      </c>
      <c r="AJ22" s="26">
        <v>6678.8329999999996</v>
      </c>
      <c r="AK22" s="26" t="s">
        <v>431</v>
      </c>
      <c r="AL22" s="49" t="s">
        <v>49</v>
      </c>
    </row>
    <row r="23" spans="1:38" s="2" customFormat="1" ht="26.25" customHeight="1" thickBot="1" x14ac:dyDescent="0.25">
      <c r="A23" s="70" t="s">
        <v>70</v>
      </c>
      <c r="B23" s="74" t="s">
        <v>393</v>
      </c>
      <c r="C23" s="71" t="s">
        <v>389</v>
      </c>
      <c r="D23" s="117"/>
      <c r="E23" s="6">
        <v>31.297922702000001</v>
      </c>
      <c r="F23" s="6">
        <v>4.9528048849999999</v>
      </c>
      <c r="G23" s="6">
        <v>0.78710236</v>
      </c>
      <c r="H23" s="6">
        <v>5.9945520000000002E-3</v>
      </c>
      <c r="I23" s="6" t="s">
        <v>432</v>
      </c>
      <c r="J23" s="6" t="s">
        <v>432</v>
      </c>
      <c r="K23" s="6" t="s">
        <v>432</v>
      </c>
      <c r="L23" s="6" t="s">
        <v>432</v>
      </c>
      <c r="M23" s="6">
        <v>13.611068003</v>
      </c>
      <c r="N23" s="6" t="s">
        <v>433</v>
      </c>
      <c r="O23" s="6">
        <v>7.8710129999999996E-3</v>
      </c>
      <c r="P23" s="6" t="s">
        <v>433</v>
      </c>
      <c r="Q23" s="6" t="s">
        <v>433</v>
      </c>
      <c r="R23" s="6">
        <v>3.9355133E-2</v>
      </c>
      <c r="S23" s="6">
        <v>1.3380739880000001</v>
      </c>
      <c r="T23" s="6">
        <v>5.5097167000000002E-2</v>
      </c>
      <c r="U23" s="6">
        <v>7.8710129999999996E-3</v>
      </c>
      <c r="V23" s="6">
        <v>0.78710236</v>
      </c>
      <c r="W23" s="6" t="s">
        <v>433</v>
      </c>
      <c r="X23" s="6">
        <v>2.3613070241194498E-2</v>
      </c>
      <c r="Y23" s="6">
        <v>3.9355117068657498E-2</v>
      </c>
      <c r="Z23" s="6">
        <v>2.707632054323636E-2</v>
      </c>
      <c r="AA23" s="6">
        <v>6.2181084968478849E-3</v>
      </c>
      <c r="AB23" s="6">
        <v>9.6262616349936242E-2</v>
      </c>
      <c r="AC23" s="6" t="s">
        <v>431</v>
      </c>
      <c r="AD23" s="6" t="s">
        <v>431</v>
      </c>
      <c r="AE23" s="60"/>
      <c r="AF23" s="26">
        <v>33924.110999999997</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12.131433410725915</v>
      </c>
      <c r="F24" s="6">
        <v>7.6271650824075987</v>
      </c>
      <c r="G24" s="6">
        <v>35.13127490438076</v>
      </c>
      <c r="H24" s="6">
        <v>0.78025144899999999</v>
      </c>
      <c r="I24" s="6" t="s">
        <v>432</v>
      </c>
      <c r="J24" s="6" t="s">
        <v>432</v>
      </c>
      <c r="K24" s="6" t="s">
        <v>432</v>
      </c>
      <c r="L24" s="6" t="s">
        <v>432</v>
      </c>
      <c r="M24" s="6">
        <v>16.558041060464308</v>
      </c>
      <c r="N24" s="6">
        <v>1.0394744294119724</v>
      </c>
      <c r="O24" s="6">
        <v>0.28421739715761796</v>
      </c>
      <c r="P24" s="6">
        <v>3.9507225368945638E-2</v>
      </c>
      <c r="Q24" s="6">
        <v>4.7127189855890698E-2</v>
      </c>
      <c r="R24" s="6">
        <v>1.0142677830389637</v>
      </c>
      <c r="S24" s="6">
        <v>0.23808415283390014</v>
      </c>
      <c r="T24" s="6">
        <v>5.4370411083644186</v>
      </c>
      <c r="U24" s="6">
        <v>1.9165216546323145E-2</v>
      </c>
      <c r="V24" s="6">
        <v>11.455248326129425</v>
      </c>
      <c r="W24" s="6">
        <v>2.5963921027148644</v>
      </c>
      <c r="X24" s="6">
        <v>0.25543362942183051</v>
      </c>
      <c r="Y24" s="6">
        <v>0.40974735731150835</v>
      </c>
      <c r="Z24" s="6">
        <v>0.14249308746421752</v>
      </c>
      <c r="AA24" s="6">
        <v>0.11576598041124166</v>
      </c>
      <c r="AB24" s="6">
        <v>0.923440054622095</v>
      </c>
      <c r="AC24" s="6">
        <v>0.10880883879527679</v>
      </c>
      <c r="AD24" s="6">
        <v>0.32096201400121499</v>
      </c>
      <c r="AE24" s="60"/>
      <c r="AF24" s="26">
        <v>33276.493000000002</v>
      </c>
      <c r="AG24" s="26">
        <v>1884.492</v>
      </c>
      <c r="AH24" s="26">
        <v>73034.218999999997</v>
      </c>
      <c r="AI24" s="26">
        <v>21087.877</v>
      </c>
      <c r="AJ24" s="26" t="s">
        <v>431</v>
      </c>
      <c r="AK24" s="26" t="s">
        <v>431</v>
      </c>
      <c r="AL24" s="49" t="s">
        <v>49</v>
      </c>
    </row>
    <row r="25" spans="1:38" s="2" customFormat="1" ht="26.25" customHeight="1" thickBot="1" x14ac:dyDescent="0.25">
      <c r="A25" s="70" t="s">
        <v>73</v>
      </c>
      <c r="B25" s="74" t="s">
        <v>74</v>
      </c>
      <c r="C25" s="76" t="s">
        <v>75</v>
      </c>
      <c r="D25" s="72"/>
      <c r="E25" s="6">
        <v>3.0377154689132699</v>
      </c>
      <c r="F25" s="6">
        <v>0.26398474561762481</v>
      </c>
      <c r="G25" s="6">
        <v>0.18837747091884272</v>
      </c>
      <c r="H25" s="6" t="s">
        <v>433</v>
      </c>
      <c r="I25" s="6" t="s">
        <v>432</v>
      </c>
      <c r="J25" s="6" t="s">
        <v>432</v>
      </c>
      <c r="K25" s="6" t="s">
        <v>432</v>
      </c>
      <c r="L25" s="6" t="s">
        <v>432</v>
      </c>
      <c r="M25" s="6">
        <v>2.1322711193269175</v>
      </c>
      <c r="N25" s="6">
        <v>9.1814144207847864E-2</v>
      </c>
      <c r="O25" s="6">
        <v>1.16434665065062E-5</v>
      </c>
      <c r="P25" s="6">
        <v>5.1423700801400565E-4</v>
      </c>
      <c r="Q25" s="6">
        <v>2.2306584122875523E-5</v>
      </c>
      <c r="R25" s="6">
        <v>2.7119357804484424E-3</v>
      </c>
      <c r="S25" s="6">
        <v>1.6466139242476284E-3</v>
      </c>
      <c r="T25" s="6">
        <v>2.2548024473148251E-5</v>
      </c>
      <c r="U25" s="6">
        <v>2.2294512105361884E-5</v>
      </c>
      <c r="V25" s="6">
        <v>4.2644020053217739E-3</v>
      </c>
      <c r="W25" s="6" t="s">
        <v>433</v>
      </c>
      <c r="X25" s="6">
        <v>4.1996595886428296E-6</v>
      </c>
      <c r="Y25" s="6">
        <v>7.6993758889762615E-6</v>
      </c>
      <c r="Z25" s="6">
        <v>2.6247872487856664E-6</v>
      </c>
      <c r="AA25" s="6">
        <v>1.8951419802518473E-3</v>
      </c>
      <c r="AB25" s="6">
        <v>1.9096658029782521E-3</v>
      </c>
      <c r="AC25" s="6" t="s">
        <v>431</v>
      </c>
      <c r="AD25" s="6" t="s">
        <v>431</v>
      </c>
      <c r="AE25" s="60"/>
      <c r="AF25" s="26">
        <v>9730.0924819448446</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2.3159107711411826</v>
      </c>
      <c r="F26" s="6">
        <v>0.1992442524613102</v>
      </c>
      <c r="G26" s="6">
        <v>0.16244216852789414</v>
      </c>
      <c r="H26" s="6" t="s">
        <v>433</v>
      </c>
      <c r="I26" s="6" t="s">
        <v>432</v>
      </c>
      <c r="J26" s="6" t="s">
        <v>432</v>
      </c>
      <c r="K26" s="6" t="s">
        <v>432</v>
      </c>
      <c r="L26" s="6" t="s">
        <v>432</v>
      </c>
      <c r="M26" s="6">
        <v>2.4359417167886828</v>
      </c>
      <c r="N26" s="6">
        <v>0.59809813317284988</v>
      </c>
      <c r="O26" s="6">
        <v>1.0141588899251722E-5</v>
      </c>
      <c r="P26" s="6">
        <v>4.4781525695836041E-4</v>
      </c>
      <c r="Q26" s="6">
        <v>1.9372470749446643E-5</v>
      </c>
      <c r="R26" s="6">
        <v>2.3346063871620818E-3</v>
      </c>
      <c r="S26" s="6">
        <v>1.4179707467959148E-3</v>
      </c>
      <c r="T26" s="6">
        <v>2.0946262128306439E-5</v>
      </c>
      <c r="U26" s="6">
        <v>1.9293781180503656E-5</v>
      </c>
      <c r="V26" s="6">
        <v>3.6868444702519592E-3</v>
      </c>
      <c r="W26" s="6" t="s">
        <v>433</v>
      </c>
      <c r="X26" s="6">
        <v>3.2165351265531535E-5</v>
      </c>
      <c r="Y26" s="6">
        <v>5.8969810473214485E-5</v>
      </c>
      <c r="Z26" s="6">
        <v>2.0103344586022206E-5</v>
      </c>
      <c r="AA26" s="6">
        <v>1.3300944877360069E-3</v>
      </c>
      <c r="AB26" s="6">
        <v>1.4413329940607751E-3</v>
      </c>
      <c r="AC26" s="6" t="s">
        <v>431</v>
      </c>
      <c r="AD26" s="6" t="s">
        <v>431</v>
      </c>
      <c r="AE26" s="60"/>
      <c r="AF26" s="26">
        <v>8353.8719494517463</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238.47490439399999</v>
      </c>
      <c r="F27" s="6">
        <v>139.869030189</v>
      </c>
      <c r="G27" s="6">
        <v>12.885166814</v>
      </c>
      <c r="H27" s="6">
        <v>3.9627607220000001</v>
      </c>
      <c r="I27" s="6" t="s">
        <v>432</v>
      </c>
      <c r="J27" s="6" t="s">
        <v>432</v>
      </c>
      <c r="K27" s="6" t="s">
        <v>432</v>
      </c>
      <c r="L27" s="6" t="s">
        <v>432</v>
      </c>
      <c r="M27" s="6">
        <v>1189.3298100760001</v>
      </c>
      <c r="N27" s="6">
        <v>466.63748968200002</v>
      </c>
      <c r="O27" s="6">
        <v>0.123945895</v>
      </c>
      <c r="P27" s="6">
        <v>9.3060628000000006E-2</v>
      </c>
      <c r="Q27" s="6">
        <v>2.8882280000000001E-3</v>
      </c>
      <c r="R27" s="6">
        <v>0.59950073400000004</v>
      </c>
      <c r="S27" s="6">
        <v>20.889020296999998</v>
      </c>
      <c r="T27" s="6">
        <v>0.87373863200000002</v>
      </c>
      <c r="U27" s="6">
        <v>0.12360423600000001</v>
      </c>
      <c r="V27" s="6">
        <v>12.39805434</v>
      </c>
      <c r="W27" s="6">
        <v>6.4895061235</v>
      </c>
      <c r="X27" s="6">
        <v>0.16349593025690001</v>
      </c>
      <c r="Y27" s="6">
        <v>0.20517621362919999</v>
      </c>
      <c r="Z27" s="6">
        <v>0.13463858750800001</v>
      </c>
      <c r="AA27" s="6">
        <v>0.19519689592260001</v>
      </c>
      <c r="AB27" s="6">
        <v>0.69850762731659999</v>
      </c>
      <c r="AC27" s="6" t="s">
        <v>431</v>
      </c>
      <c r="AD27" s="6">
        <v>1.334641</v>
      </c>
      <c r="AE27" s="60"/>
      <c r="AF27" s="26">
        <v>521582.01837505307</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42.903427340999997</v>
      </c>
      <c r="F28" s="6">
        <v>9.1303616420000004</v>
      </c>
      <c r="G28" s="6">
        <v>2.109219178</v>
      </c>
      <c r="H28" s="6">
        <v>3.0215425000000001E-2</v>
      </c>
      <c r="I28" s="6" t="s">
        <v>432</v>
      </c>
      <c r="J28" s="6" t="s">
        <v>432</v>
      </c>
      <c r="K28" s="6" t="s">
        <v>432</v>
      </c>
      <c r="L28" s="6" t="s">
        <v>432</v>
      </c>
      <c r="M28" s="6">
        <v>113.041320558</v>
      </c>
      <c r="N28" s="6">
        <v>17.226183861999999</v>
      </c>
      <c r="O28" s="6">
        <v>1.4622194999999999E-2</v>
      </c>
      <c r="P28" s="6">
        <v>1.2040238E-2</v>
      </c>
      <c r="Q28" s="6">
        <v>2.6655500000000003E-4</v>
      </c>
      <c r="R28" s="6">
        <v>7.8036386999999999E-2</v>
      </c>
      <c r="S28" s="6">
        <v>2.4810805280000001</v>
      </c>
      <c r="T28" s="6">
        <v>0.10225160599999999</v>
      </c>
      <c r="U28" s="6">
        <v>1.4648510999999999E-2</v>
      </c>
      <c r="V28" s="6">
        <v>1.4709239270000001</v>
      </c>
      <c r="W28" s="6">
        <v>0.43800012220000001</v>
      </c>
      <c r="X28" s="6">
        <v>3.4225248386600002E-2</v>
      </c>
      <c r="Y28" s="6">
        <v>3.9394877330000001E-2</v>
      </c>
      <c r="Z28" s="6">
        <v>2.9721957315400001E-2</v>
      </c>
      <c r="AA28" s="6">
        <v>3.3644102378099998E-2</v>
      </c>
      <c r="AB28" s="6">
        <v>0.13698618540929999</v>
      </c>
      <c r="AC28" s="6" t="s">
        <v>431</v>
      </c>
      <c r="AD28" s="6">
        <v>0.18043999999999999</v>
      </c>
      <c r="AE28" s="60"/>
      <c r="AF28" s="26">
        <v>89574.503867830863</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236.091267942</v>
      </c>
      <c r="F29" s="6">
        <v>13.149449497000001</v>
      </c>
      <c r="G29" s="6">
        <v>5.8349402670000003</v>
      </c>
      <c r="H29" s="6">
        <v>8.1085480000000001E-2</v>
      </c>
      <c r="I29" s="6" t="s">
        <v>432</v>
      </c>
      <c r="J29" s="6" t="s">
        <v>432</v>
      </c>
      <c r="K29" s="6" t="s">
        <v>432</v>
      </c>
      <c r="L29" s="6" t="s">
        <v>432</v>
      </c>
      <c r="M29" s="6">
        <v>52.315596274000001</v>
      </c>
      <c r="N29" s="6">
        <v>3.5588494599999998</v>
      </c>
      <c r="O29" s="6">
        <v>2.3337568999999999E-2</v>
      </c>
      <c r="P29" s="6">
        <v>3.0927993000000001E-2</v>
      </c>
      <c r="Q29" s="6">
        <v>5.8367499999999997E-4</v>
      </c>
      <c r="R29" s="6">
        <v>0.146628709</v>
      </c>
      <c r="S29" s="6">
        <v>3.9651743239999999</v>
      </c>
      <c r="T29" s="6">
        <v>0.162337119</v>
      </c>
      <c r="U29" s="6">
        <v>2.3528189000000001E-2</v>
      </c>
      <c r="V29" s="6">
        <v>2.3802974259999998</v>
      </c>
      <c r="W29" s="6">
        <v>1.7615906492</v>
      </c>
      <c r="X29" s="6">
        <v>2.5167529791599998E-2</v>
      </c>
      <c r="Y29" s="6">
        <v>0.1524033748494</v>
      </c>
      <c r="Z29" s="6">
        <v>0.17030028492240001</v>
      </c>
      <c r="AA29" s="6">
        <v>3.9149490786600002E-2</v>
      </c>
      <c r="AB29" s="6">
        <v>0.38702068034890003</v>
      </c>
      <c r="AC29" s="6" t="s">
        <v>431</v>
      </c>
      <c r="AD29" s="6">
        <v>0.32273600000000002</v>
      </c>
      <c r="AE29" s="60"/>
      <c r="AF29" s="26">
        <v>251365.01263621522</v>
      </c>
      <c r="AG29" s="26" t="s">
        <v>434</v>
      </c>
      <c r="AH29" s="26">
        <v>51.103552999999998</v>
      </c>
      <c r="AI29" s="26" t="s">
        <v>434</v>
      </c>
      <c r="AJ29" s="26" t="s">
        <v>434</v>
      </c>
      <c r="AK29" s="26" t="s">
        <v>431</v>
      </c>
      <c r="AL29" s="49" t="s">
        <v>49</v>
      </c>
    </row>
    <row r="30" spans="1:38" s="2" customFormat="1" ht="26.25" customHeight="1" thickBot="1" x14ac:dyDescent="0.25">
      <c r="A30" s="70" t="s">
        <v>78</v>
      </c>
      <c r="B30" s="70" t="s">
        <v>85</v>
      </c>
      <c r="C30" s="71" t="s">
        <v>86</v>
      </c>
      <c r="D30" s="72"/>
      <c r="E30" s="6">
        <v>2.604989786</v>
      </c>
      <c r="F30" s="6">
        <v>28.849930346000001</v>
      </c>
      <c r="G30" s="6">
        <v>0.36427295100000001</v>
      </c>
      <c r="H30" s="6">
        <v>1.7054558000000001E-2</v>
      </c>
      <c r="I30" s="6" t="s">
        <v>432</v>
      </c>
      <c r="J30" s="6" t="s">
        <v>432</v>
      </c>
      <c r="K30" s="6" t="s">
        <v>432</v>
      </c>
      <c r="L30" s="6" t="s">
        <v>432</v>
      </c>
      <c r="M30" s="6">
        <v>189.84873669199999</v>
      </c>
      <c r="N30" s="6">
        <v>18.773518435</v>
      </c>
      <c r="O30" s="6">
        <v>1.0447998E-2</v>
      </c>
      <c r="P30" s="6">
        <v>2.9321439999999998E-3</v>
      </c>
      <c r="Q30" s="6">
        <v>1.01109E-4</v>
      </c>
      <c r="R30" s="6">
        <v>4.5831037999999998E-2</v>
      </c>
      <c r="S30" s="6">
        <v>1.772591332</v>
      </c>
      <c r="T30" s="6">
        <v>7.3371011999999999E-2</v>
      </c>
      <c r="U30" s="6">
        <v>1.0402468999999999E-2</v>
      </c>
      <c r="V30" s="6">
        <v>1.035977752</v>
      </c>
      <c r="W30" s="6">
        <v>0.29867517459999998</v>
      </c>
      <c r="X30" s="6">
        <v>4.5512407522999999E-3</v>
      </c>
      <c r="Y30" s="6">
        <v>8.3439413782999995E-3</v>
      </c>
      <c r="Z30" s="6">
        <v>2.8445254695000002E-3</v>
      </c>
      <c r="AA30" s="6">
        <v>9.7662041133000001E-3</v>
      </c>
      <c r="AB30" s="6">
        <v>2.5505911714100001E-2</v>
      </c>
      <c r="AC30" s="6" t="s">
        <v>431</v>
      </c>
      <c r="AD30" s="6">
        <v>0.29866900000000002</v>
      </c>
      <c r="AE30" s="60"/>
      <c r="AF30" s="26">
        <v>14192.26547390085</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52.308973999999999</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377443.73343299999</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5.1423124949999997</v>
      </c>
      <c r="O32" s="6">
        <v>2.5099561999999999E-2</v>
      </c>
      <c r="P32" s="6" t="s">
        <v>433</v>
      </c>
      <c r="Q32" s="6">
        <v>5.9954436999999999E-2</v>
      </c>
      <c r="R32" s="6">
        <v>1.8918165650000001</v>
      </c>
      <c r="S32" s="6">
        <v>41.307795841000001</v>
      </c>
      <c r="T32" s="6">
        <v>0.30783338500000001</v>
      </c>
      <c r="U32" s="6">
        <v>4.6323026000000003E-2</v>
      </c>
      <c r="V32" s="6">
        <v>18.215631604999999</v>
      </c>
      <c r="W32" s="6" t="s">
        <v>431</v>
      </c>
      <c r="X32" s="6">
        <v>6.4954118016000003E-3</v>
      </c>
      <c r="Y32" s="6">
        <v>3.3727295769999998E-4</v>
      </c>
      <c r="Z32" s="6">
        <v>4.9787912869999999E-4</v>
      </c>
      <c r="AA32" s="6" t="s">
        <v>433</v>
      </c>
      <c r="AB32" s="6">
        <v>7.3305638881999997E-3</v>
      </c>
      <c r="AC32" s="6" t="s">
        <v>431</v>
      </c>
      <c r="AD32" s="6" t="s">
        <v>431</v>
      </c>
      <c r="AE32" s="60"/>
      <c r="AF32" s="26" t="s">
        <v>434</v>
      </c>
      <c r="AG32" s="26" t="s">
        <v>434</v>
      </c>
      <c r="AH32" s="26" t="s">
        <v>434</v>
      </c>
      <c r="AI32" s="26" t="s">
        <v>434</v>
      </c>
      <c r="AJ32" s="26" t="s">
        <v>434</v>
      </c>
      <c r="AK32" s="26">
        <v>251312861.3342652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251312861.3342652</v>
      </c>
      <c r="AL33" s="49" t="s">
        <v>413</v>
      </c>
    </row>
    <row r="34" spans="1:38" s="2" customFormat="1" ht="26.25" customHeight="1" thickBot="1" x14ac:dyDescent="0.25">
      <c r="A34" s="70" t="s">
        <v>70</v>
      </c>
      <c r="B34" s="70" t="s">
        <v>93</v>
      </c>
      <c r="C34" s="71" t="s">
        <v>94</v>
      </c>
      <c r="D34" s="72"/>
      <c r="E34" s="6">
        <v>5.3370523429999999</v>
      </c>
      <c r="F34" s="6">
        <v>0.473612478</v>
      </c>
      <c r="G34" s="6">
        <v>0.40740857600000002</v>
      </c>
      <c r="H34" s="6">
        <v>7.1295699999999996E-4</v>
      </c>
      <c r="I34" s="6" t="s">
        <v>432</v>
      </c>
      <c r="J34" s="6" t="s">
        <v>432</v>
      </c>
      <c r="K34" s="6" t="s">
        <v>432</v>
      </c>
      <c r="L34" s="6" t="s">
        <v>432</v>
      </c>
      <c r="M34" s="6">
        <v>1.0898179379999999</v>
      </c>
      <c r="N34" s="6" t="s">
        <v>433</v>
      </c>
      <c r="O34" s="6">
        <v>1.0185190000000001E-3</v>
      </c>
      <c r="P34" s="6" t="s">
        <v>433</v>
      </c>
      <c r="Q34" s="6" t="s">
        <v>433</v>
      </c>
      <c r="R34" s="6">
        <v>5.0925950000000001E-3</v>
      </c>
      <c r="S34" s="6">
        <v>0.173148634</v>
      </c>
      <c r="T34" s="6">
        <v>7.1296470000000002E-3</v>
      </c>
      <c r="U34" s="6">
        <v>1.0185190000000001E-3</v>
      </c>
      <c r="V34" s="6">
        <v>0.101852151</v>
      </c>
      <c r="W34" s="6">
        <v>4.9398289839999998E-3</v>
      </c>
      <c r="X34" s="6">
        <v>3.0555643199999998E-3</v>
      </c>
      <c r="Y34" s="6">
        <v>5.0926071999999999E-3</v>
      </c>
      <c r="Z34" s="6">
        <v>3.5037137536E-3</v>
      </c>
      <c r="AA34" s="6">
        <v>8.0463193760000001E-4</v>
      </c>
      <c r="AB34" s="6">
        <v>1.24565172112E-2</v>
      </c>
      <c r="AC34" s="6" t="s">
        <v>431</v>
      </c>
      <c r="AD34" s="6" t="s">
        <v>431</v>
      </c>
      <c r="AE34" s="60"/>
      <c r="AF34" s="26">
        <v>4389.8280000000004</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99.543226146999999</v>
      </c>
      <c r="F36" s="6">
        <v>4.3978002270000003</v>
      </c>
      <c r="G36" s="6">
        <v>23.511143183000001</v>
      </c>
      <c r="H36" s="6">
        <v>1.1044505E-2</v>
      </c>
      <c r="I36" s="6" t="s">
        <v>432</v>
      </c>
      <c r="J36" s="6" t="s">
        <v>432</v>
      </c>
      <c r="K36" s="6" t="s">
        <v>432</v>
      </c>
      <c r="L36" s="6" t="s">
        <v>432</v>
      </c>
      <c r="M36" s="6">
        <v>11.675614882</v>
      </c>
      <c r="N36" s="6">
        <v>0.215112145</v>
      </c>
      <c r="O36" s="6">
        <v>1.7777860999999999E-2</v>
      </c>
      <c r="P36" s="6">
        <v>4.5333575000000001E-2</v>
      </c>
      <c r="Q36" s="6">
        <v>0.15511143399999999</v>
      </c>
      <c r="R36" s="6">
        <v>0.21288929000000001</v>
      </c>
      <c r="S36" s="6">
        <v>0.315557164</v>
      </c>
      <c r="T36" s="6">
        <v>7.7777857920000004</v>
      </c>
      <c r="U36" s="6">
        <v>2.1777853999999999E-2</v>
      </c>
      <c r="V36" s="6">
        <v>1.893342954</v>
      </c>
      <c r="W36" s="6">
        <v>0.27311215335</v>
      </c>
      <c r="X36" s="6">
        <v>3.7555715900000003E-3</v>
      </c>
      <c r="Y36" s="6">
        <v>1.9777857950000002E-2</v>
      </c>
      <c r="Z36" s="6">
        <v>1.777785795E-2</v>
      </c>
      <c r="AA36" s="6">
        <v>3.1777857950000001E-3</v>
      </c>
      <c r="AB36" s="6">
        <v>4.4489073285E-2</v>
      </c>
      <c r="AC36" s="6">
        <v>0.13822100000000001</v>
      </c>
      <c r="AD36" s="6">
        <v>0.166354</v>
      </c>
      <c r="AE36" s="60"/>
      <c r="AF36" s="26">
        <v>67482.567999999999</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0.31062427300000001</v>
      </c>
      <c r="F37" s="6">
        <v>1.4218477E-2</v>
      </c>
      <c r="G37" s="6">
        <v>1.9591768999999998E-2</v>
      </c>
      <c r="H37" s="6" t="s">
        <v>431</v>
      </c>
      <c r="I37" s="6" t="s">
        <v>432</v>
      </c>
      <c r="J37" s="6" t="s">
        <v>432</v>
      </c>
      <c r="K37" s="6" t="s">
        <v>432</v>
      </c>
      <c r="L37" s="6" t="s">
        <v>432</v>
      </c>
      <c r="M37" s="6">
        <v>3.8500235000000001E-2</v>
      </c>
      <c r="N37" s="6">
        <v>3.4752999999999997E-5</v>
      </c>
      <c r="O37" s="6">
        <v>2.6759999999999999E-6</v>
      </c>
      <c r="P37" s="6">
        <v>2.6225800000000002E-4</v>
      </c>
      <c r="Q37" s="6">
        <v>2.9974899999999998E-4</v>
      </c>
      <c r="R37" s="6">
        <v>4.3371000000000002E-5</v>
      </c>
      <c r="S37" s="6">
        <v>6.2509999999999996E-5</v>
      </c>
      <c r="T37" s="6">
        <v>3.2990000000000001E-6</v>
      </c>
      <c r="U37" s="6">
        <v>7.2043000000000001E-5</v>
      </c>
      <c r="V37" s="6">
        <v>1.2053670000000001E-2</v>
      </c>
      <c r="W37" s="6">
        <v>1.4027069E-3</v>
      </c>
      <c r="X37" s="6">
        <v>1.7354114399999999E-6</v>
      </c>
      <c r="Y37" s="6">
        <v>5.1274011600000002E-6</v>
      </c>
      <c r="Z37" s="6">
        <v>2.3641931599999999E-6</v>
      </c>
      <c r="AA37" s="6">
        <v>2.3226411599999998E-6</v>
      </c>
      <c r="AB37" s="6">
        <v>1.154964692E-5</v>
      </c>
      <c r="AC37" s="6">
        <v>4.5000000000000003E-5</v>
      </c>
      <c r="AD37" s="6" t="s">
        <v>431</v>
      </c>
      <c r="AE37" s="60"/>
      <c r="AF37" s="26">
        <v>207.76</v>
      </c>
      <c r="AG37" s="26" t="s">
        <v>431</v>
      </c>
      <c r="AH37" s="26">
        <v>2394.049</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6.6701252039999996</v>
      </c>
      <c r="F39" s="6">
        <v>0.37344434300000001</v>
      </c>
      <c r="G39" s="6">
        <v>7.793440672</v>
      </c>
      <c r="H39" s="6" t="s">
        <v>433</v>
      </c>
      <c r="I39" s="6" t="s">
        <v>432</v>
      </c>
      <c r="J39" s="6" t="s">
        <v>432</v>
      </c>
      <c r="K39" s="6" t="s">
        <v>432</v>
      </c>
      <c r="L39" s="6" t="s">
        <v>432</v>
      </c>
      <c r="M39" s="6">
        <v>2.9958605170000001</v>
      </c>
      <c r="N39" s="6">
        <v>0.57510646799999998</v>
      </c>
      <c r="O39" s="6">
        <v>1.6047599999999999E-2</v>
      </c>
      <c r="P39" s="6">
        <v>1.3323709E-2</v>
      </c>
      <c r="Q39" s="6">
        <v>5.6995292000000003E-2</v>
      </c>
      <c r="R39" s="6">
        <v>1.0379490250000001</v>
      </c>
      <c r="S39" s="6">
        <v>0.160528055</v>
      </c>
      <c r="T39" s="6">
        <v>10.292510571999999</v>
      </c>
      <c r="U39" s="6">
        <v>6.7919440000000003E-3</v>
      </c>
      <c r="V39" s="6">
        <v>0.36674567800000002</v>
      </c>
      <c r="W39" s="6">
        <v>0.58939779766355793</v>
      </c>
      <c r="X39" s="6">
        <v>5.9338267283283209E-2</v>
      </c>
      <c r="Y39" s="6">
        <v>0.1132345610184977</v>
      </c>
      <c r="Z39" s="6">
        <v>5.6919163557401856E-2</v>
      </c>
      <c r="AA39" s="6">
        <v>5.509847566928773E-2</v>
      </c>
      <c r="AB39" s="6">
        <v>0.2845904675284705</v>
      </c>
      <c r="AC39" s="6">
        <v>1.1858E-2</v>
      </c>
      <c r="AD39" s="6">
        <v>0.103159</v>
      </c>
      <c r="AE39" s="60"/>
      <c r="AF39" s="26">
        <v>60114.63363604623</v>
      </c>
      <c r="AG39" s="26">
        <v>953.43143254520169</v>
      </c>
      <c r="AH39" s="26">
        <v>17984.802387245887</v>
      </c>
      <c r="AI39" s="26">
        <v>42.50255713180681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20.234587678</v>
      </c>
      <c r="F41" s="6">
        <v>31.530141367999999</v>
      </c>
      <c r="G41" s="6">
        <v>18.11595093</v>
      </c>
      <c r="H41" s="6">
        <v>6.1654509529999997</v>
      </c>
      <c r="I41" s="6" t="s">
        <v>432</v>
      </c>
      <c r="J41" s="6" t="s">
        <v>432</v>
      </c>
      <c r="K41" s="6" t="s">
        <v>432</v>
      </c>
      <c r="L41" s="6" t="s">
        <v>432</v>
      </c>
      <c r="M41" s="6">
        <v>394.91402939699998</v>
      </c>
      <c r="N41" s="6">
        <v>4.6779017720000002</v>
      </c>
      <c r="O41" s="6">
        <v>1.1196395649999999</v>
      </c>
      <c r="P41" s="6">
        <v>0.142049435</v>
      </c>
      <c r="Q41" s="6">
        <v>9.2370788999999995E-2</v>
      </c>
      <c r="R41" s="6">
        <v>2.114245972</v>
      </c>
      <c r="S41" s="6">
        <v>0.87427289200000002</v>
      </c>
      <c r="T41" s="6">
        <v>0.40981599200000002</v>
      </c>
      <c r="U41" s="6">
        <v>6.7528009E-2</v>
      </c>
      <c r="V41" s="6">
        <v>46.332468749</v>
      </c>
      <c r="W41" s="6">
        <v>52.230937199871804</v>
      </c>
      <c r="X41" s="6">
        <v>13.364465845681087</v>
      </c>
      <c r="Y41" s="6">
        <v>12.28544989314563</v>
      </c>
      <c r="Z41" s="6">
        <v>4.7185561195616303</v>
      </c>
      <c r="AA41" s="6">
        <v>7.0205043316096303</v>
      </c>
      <c r="AB41" s="6">
        <v>37.388976189997976</v>
      </c>
      <c r="AC41" s="6">
        <v>0.42410500000000001</v>
      </c>
      <c r="AD41" s="6">
        <v>2.0681129999999999</v>
      </c>
      <c r="AE41" s="60"/>
      <c r="AF41" s="26">
        <v>158125.28719999999</v>
      </c>
      <c r="AG41" s="26">
        <v>13007.163653222067</v>
      </c>
      <c r="AH41" s="26">
        <v>50945.538287980547</v>
      </c>
      <c r="AI41" s="26">
        <v>83316.904799999989</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15.26640351</v>
      </c>
      <c r="F43" s="6">
        <v>0.81168150400000005</v>
      </c>
      <c r="G43" s="6">
        <v>0.86064639799999998</v>
      </c>
      <c r="H43" s="6" t="s">
        <v>433</v>
      </c>
      <c r="I43" s="6" t="s">
        <v>432</v>
      </c>
      <c r="J43" s="6" t="s">
        <v>432</v>
      </c>
      <c r="K43" s="6" t="s">
        <v>432</v>
      </c>
      <c r="L43" s="6" t="s">
        <v>432</v>
      </c>
      <c r="M43" s="6">
        <v>2.2368422410000002</v>
      </c>
      <c r="N43" s="6">
        <v>1.0144583E-2</v>
      </c>
      <c r="O43" s="6">
        <v>3.45566E-4</v>
      </c>
      <c r="P43" s="6">
        <v>2.2148739999999999E-3</v>
      </c>
      <c r="Q43" s="6">
        <v>2.03286E-3</v>
      </c>
      <c r="R43" s="6">
        <v>8.4264830000000002E-3</v>
      </c>
      <c r="S43" s="6">
        <v>6.3533390000000004E-3</v>
      </c>
      <c r="T43" s="6">
        <v>0.13728431999999999</v>
      </c>
      <c r="U43" s="6">
        <v>4.2290510000000002E-3</v>
      </c>
      <c r="V43" s="6">
        <v>0.92964193900000003</v>
      </c>
      <c r="W43" s="6">
        <v>2.4328830751335705E-2</v>
      </c>
      <c r="X43" s="6">
        <v>3.9528607535427627E-4</v>
      </c>
      <c r="Y43" s="6">
        <v>9.7741840541892746E-4</v>
      </c>
      <c r="Z43" s="6">
        <v>3.9336600888609425E-4</v>
      </c>
      <c r="AA43" s="6">
        <v>3.9004046672169073E-4</v>
      </c>
      <c r="AB43" s="6">
        <v>2.1561109563809889E-3</v>
      </c>
      <c r="AC43" s="6">
        <v>3.8189999999999999E-3</v>
      </c>
      <c r="AD43" s="6">
        <v>6.1478999999999999E-2</v>
      </c>
      <c r="AE43" s="60"/>
      <c r="AF43" s="26">
        <v>19447.752822017534</v>
      </c>
      <c r="AG43" s="26" t="s">
        <v>434</v>
      </c>
      <c r="AH43" s="26">
        <v>1117.2989150766928</v>
      </c>
      <c r="AI43" s="26" t="s">
        <v>431</v>
      </c>
      <c r="AJ43" s="26" t="s">
        <v>434</v>
      </c>
      <c r="AK43" s="26" t="s">
        <v>431</v>
      </c>
      <c r="AL43" s="49" t="s">
        <v>49</v>
      </c>
    </row>
    <row r="44" spans="1:38" s="2" customFormat="1" ht="26.25" customHeight="1" thickBot="1" x14ac:dyDescent="0.25">
      <c r="A44" s="70" t="s">
        <v>70</v>
      </c>
      <c r="B44" s="70" t="s">
        <v>111</v>
      </c>
      <c r="C44" s="71" t="s">
        <v>112</v>
      </c>
      <c r="D44" s="72"/>
      <c r="E44" s="6">
        <v>73.002951769999996</v>
      </c>
      <c r="F44" s="6">
        <v>11.467105398999999</v>
      </c>
      <c r="G44" s="6">
        <v>7.028947992</v>
      </c>
      <c r="H44" s="6">
        <v>1.3137908E-2</v>
      </c>
      <c r="I44" s="6" t="s">
        <v>432</v>
      </c>
      <c r="J44" s="6" t="s">
        <v>432</v>
      </c>
      <c r="K44" s="6" t="s">
        <v>432</v>
      </c>
      <c r="L44" s="6" t="s">
        <v>432</v>
      </c>
      <c r="M44" s="6">
        <v>32.388240600000003</v>
      </c>
      <c r="N44" s="6" t="s">
        <v>433</v>
      </c>
      <c r="O44" s="6">
        <v>1.7602313000000001E-2</v>
      </c>
      <c r="P44" s="6" t="s">
        <v>433</v>
      </c>
      <c r="Q44" s="6" t="s">
        <v>433</v>
      </c>
      <c r="R44" s="6">
        <v>8.8011542999999998E-2</v>
      </c>
      <c r="S44" s="6">
        <v>2.9923926920000001</v>
      </c>
      <c r="T44" s="6">
        <v>0.123216176</v>
      </c>
      <c r="U44" s="6">
        <v>1.7602313000000001E-2</v>
      </c>
      <c r="V44" s="6">
        <v>1.760231002</v>
      </c>
      <c r="W44" s="6" t="s">
        <v>433</v>
      </c>
      <c r="X44" s="6">
        <v>5.286681E-2</v>
      </c>
      <c r="Y44" s="6">
        <v>8.7951669999999996E-2</v>
      </c>
      <c r="Z44" s="6">
        <v>6.0551946400000001E-2</v>
      </c>
      <c r="AA44" s="6">
        <v>1.3905824900000001E-2</v>
      </c>
      <c r="AB44" s="6">
        <v>0.2152762513</v>
      </c>
      <c r="AC44" s="6" t="s">
        <v>431</v>
      </c>
      <c r="AD44" s="6" t="s">
        <v>431</v>
      </c>
      <c r="AE44" s="60"/>
      <c r="AF44" s="26">
        <v>75860.028000000006</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45.891968409999997</v>
      </c>
      <c r="F45" s="6">
        <v>1.999071327</v>
      </c>
      <c r="G45" s="6">
        <v>2.855816184</v>
      </c>
      <c r="H45" s="6">
        <v>4.9976789999999997E-3</v>
      </c>
      <c r="I45" s="6" t="s">
        <v>432</v>
      </c>
      <c r="J45" s="6" t="s">
        <v>432</v>
      </c>
      <c r="K45" s="6" t="s">
        <v>432</v>
      </c>
      <c r="L45" s="6" t="s">
        <v>432</v>
      </c>
      <c r="M45" s="6">
        <v>5.2832599370000004</v>
      </c>
      <c r="N45" s="6">
        <v>9.2814023999999995E-2</v>
      </c>
      <c r="O45" s="6">
        <v>7.139538E-3</v>
      </c>
      <c r="P45" s="6">
        <v>2.1418619999999999E-2</v>
      </c>
      <c r="Q45" s="6">
        <v>2.8558163000000001E-2</v>
      </c>
      <c r="R45" s="6">
        <v>3.5697699999999999E-2</v>
      </c>
      <c r="S45" s="6">
        <v>0.14279080599999999</v>
      </c>
      <c r="T45" s="6">
        <v>0.71395404399999995</v>
      </c>
      <c r="U45" s="6">
        <v>7.139538E-3</v>
      </c>
      <c r="V45" s="6">
        <v>0.856744858</v>
      </c>
      <c r="W45" s="6">
        <v>9.2814025980000006E-2</v>
      </c>
      <c r="X45" s="6">
        <v>1.4279080919999999E-3</v>
      </c>
      <c r="Y45" s="6">
        <v>7.1395404599999997E-3</v>
      </c>
      <c r="Z45" s="6">
        <v>7.1395404599999997E-3</v>
      </c>
      <c r="AA45" s="6">
        <v>7.1395404599999997E-4</v>
      </c>
      <c r="AB45" s="6">
        <v>1.6420943058000001E-2</v>
      </c>
      <c r="AC45" s="6">
        <v>5.7119000000000003E-2</v>
      </c>
      <c r="AD45" s="6">
        <v>2.7126999999999998E-2</v>
      </c>
      <c r="AE45" s="60"/>
      <c r="AF45" s="26">
        <v>30771.419000000002</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4.6144179489999999</v>
      </c>
      <c r="F47" s="6">
        <v>0.197095407</v>
      </c>
      <c r="G47" s="6">
        <v>0.26625552499999999</v>
      </c>
      <c r="H47" s="6">
        <v>9.5516600000000002E-4</v>
      </c>
      <c r="I47" s="6" t="s">
        <v>432</v>
      </c>
      <c r="J47" s="6" t="s">
        <v>432</v>
      </c>
      <c r="K47" s="6" t="s">
        <v>432</v>
      </c>
      <c r="L47" s="6" t="s">
        <v>432</v>
      </c>
      <c r="M47" s="6">
        <v>1.4150815050000001</v>
      </c>
      <c r="N47" s="6">
        <v>0.37250968099999998</v>
      </c>
      <c r="O47" s="6">
        <v>5.4070400000000003E-4</v>
      </c>
      <c r="P47" s="6">
        <v>1.612009E-3</v>
      </c>
      <c r="Q47" s="6">
        <v>1.8928840000000001E-3</v>
      </c>
      <c r="R47" s="6">
        <v>4.2883579999999999E-3</v>
      </c>
      <c r="S47" s="6">
        <v>3.7024590000000003E-2</v>
      </c>
      <c r="T47" s="6">
        <v>4.7071032999999998E-2</v>
      </c>
      <c r="U47" s="6">
        <v>5.5276299999999995E-4</v>
      </c>
      <c r="V47" s="6">
        <v>7.0743357000000007E-2</v>
      </c>
      <c r="W47" s="6">
        <v>9.5231966642E-3</v>
      </c>
      <c r="X47" s="6">
        <v>2.1660505834832715E-4</v>
      </c>
      <c r="Y47" s="6">
        <v>6.8654478554193313E-4</v>
      </c>
      <c r="Z47" s="6">
        <v>6.6214456390520447E-4</v>
      </c>
      <c r="AA47" s="6">
        <v>5.9233351137845357E-3</v>
      </c>
      <c r="AB47" s="6">
        <v>7.4886295202799998E-3</v>
      </c>
      <c r="AC47" s="6">
        <v>3.7200000000000002E-3</v>
      </c>
      <c r="AD47" s="6">
        <v>2.5200000000000001E-3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14.823129</v>
      </c>
      <c r="AL48" s="49" t="s">
        <v>122</v>
      </c>
    </row>
    <row r="49" spans="1:38" s="2" customFormat="1" ht="26.25" customHeight="1" thickBot="1" x14ac:dyDescent="0.25">
      <c r="A49" s="70" t="s">
        <v>119</v>
      </c>
      <c r="B49" s="70" t="s">
        <v>123</v>
      </c>
      <c r="C49" s="71" t="s">
        <v>124</v>
      </c>
      <c r="D49" s="72"/>
      <c r="E49" s="6">
        <v>2.3814006999999999E-3</v>
      </c>
      <c r="F49" s="6">
        <v>2.03742001E-2</v>
      </c>
      <c r="G49" s="6">
        <v>2.1167994000000001E-3</v>
      </c>
      <c r="H49" s="6">
        <v>9.7902001000000002E-3</v>
      </c>
      <c r="I49" s="6" t="s">
        <v>432</v>
      </c>
      <c r="J49" s="6" t="s">
        <v>432</v>
      </c>
      <c r="K49" s="6" t="s">
        <v>432</v>
      </c>
      <c r="L49" s="6" t="s">
        <v>432</v>
      </c>
      <c r="M49" s="6">
        <v>1.2174246003</v>
      </c>
      <c r="N49" s="6" t="s">
        <v>433</v>
      </c>
      <c r="O49" s="6" t="s">
        <v>433</v>
      </c>
      <c r="P49" s="6" t="s">
        <v>433</v>
      </c>
      <c r="Q49" s="6" t="s">
        <v>433</v>
      </c>
      <c r="R49" s="6" t="s">
        <v>433</v>
      </c>
      <c r="S49" s="6" t="s">
        <v>433</v>
      </c>
      <c r="T49" s="6" t="s">
        <v>433</v>
      </c>
      <c r="U49" s="6" t="s">
        <v>433</v>
      </c>
      <c r="V49" s="6" t="s">
        <v>433</v>
      </c>
      <c r="W49" s="6" t="s">
        <v>431</v>
      </c>
      <c r="X49" s="6">
        <v>1.201284</v>
      </c>
      <c r="Y49" s="6" t="s">
        <v>433</v>
      </c>
      <c r="Z49" s="6" t="s">
        <v>433</v>
      </c>
      <c r="AA49" s="6" t="s">
        <v>433</v>
      </c>
      <c r="AB49" s="6">
        <v>1.201284</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15.314983761000883</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0.427244620613</v>
      </c>
      <c r="AL51" s="49" t="s">
        <v>130</v>
      </c>
    </row>
    <row r="52" spans="1:38" s="2" customFormat="1" ht="26.25" customHeight="1" thickBot="1" x14ac:dyDescent="0.25">
      <c r="A52" s="70" t="s">
        <v>119</v>
      </c>
      <c r="B52" s="74" t="s">
        <v>131</v>
      </c>
      <c r="C52" s="76" t="s">
        <v>392</v>
      </c>
      <c r="D52" s="73"/>
      <c r="E52" s="6">
        <v>1.7952390200499999</v>
      </c>
      <c r="F52" s="6">
        <v>2.003345683945466</v>
      </c>
      <c r="G52" s="6">
        <v>45.160657714622289</v>
      </c>
      <c r="H52" s="6">
        <v>7.6325094599999999E-3</v>
      </c>
      <c r="I52" s="6" t="s">
        <v>432</v>
      </c>
      <c r="J52" s="6" t="s">
        <v>432</v>
      </c>
      <c r="K52" s="6" t="s">
        <v>432</v>
      </c>
      <c r="L52" s="6" t="s">
        <v>432</v>
      </c>
      <c r="M52" s="6">
        <v>0.52790429890395529</v>
      </c>
      <c r="N52" s="6">
        <v>1.50875187E-3</v>
      </c>
      <c r="O52" s="6">
        <v>3.1062538500000001E-4</v>
      </c>
      <c r="P52" s="6">
        <v>3.5500043999999999E-4</v>
      </c>
      <c r="Q52" s="6">
        <v>8.8750109999999997E-5</v>
      </c>
      <c r="R52" s="6">
        <v>1.5531269249999999E-3</v>
      </c>
      <c r="S52" s="6">
        <v>6.6562582500000005E-4</v>
      </c>
      <c r="T52" s="6">
        <v>2.9287536300000002E-3</v>
      </c>
      <c r="U52" s="6">
        <v>8.8750109999999997E-5</v>
      </c>
      <c r="V52" s="6">
        <v>5.7687571499999998E-4</v>
      </c>
      <c r="W52" s="6">
        <v>1.6106780340879528E-4</v>
      </c>
      <c r="X52" s="6" t="s">
        <v>435</v>
      </c>
      <c r="Y52" s="6" t="s">
        <v>435</v>
      </c>
      <c r="Z52" s="6" t="s">
        <v>435</v>
      </c>
      <c r="AA52" s="6" t="s">
        <v>435</v>
      </c>
      <c r="AB52" s="6" t="s">
        <v>431</v>
      </c>
      <c r="AC52" s="6" t="s">
        <v>431</v>
      </c>
      <c r="AD52" s="6" t="s">
        <v>431</v>
      </c>
      <c r="AE52" s="60"/>
      <c r="AF52" s="26" t="s">
        <v>431</v>
      </c>
      <c r="AG52" s="26" t="s">
        <v>431</v>
      </c>
      <c r="AH52" s="26" t="s">
        <v>431</v>
      </c>
      <c r="AI52" s="26" t="s">
        <v>431</v>
      </c>
      <c r="AJ52" s="26" t="s">
        <v>431</v>
      </c>
      <c r="AK52" s="26">
        <v>57.126866999999997</v>
      </c>
      <c r="AL52" s="49" t="s">
        <v>132</v>
      </c>
    </row>
    <row r="53" spans="1:38" s="2" customFormat="1" ht="26.25" customHeight="1" thickBot="1" x14ac:dyDescent="0.25">
      <c r="A53" s="70" t="s">
        <v>119</v>
      </c>
      <c r="B53" s="74" t="s">
        <v>133</v>
      </c>
      <c r="C53" s="76" t="s">
        <v>134</v>
      </c>
      <c r="D53" s="73"/>
      <c r="E53" s="6" t="s">
        <v>431</v>
      </c>
      <c r="F53" s="6">
        <v>27.336745294</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40.098889799642002</v>
      </c>
      <c r="AL53" s="49" t="s">
        <v>135</v>
      </c>
    </row>
    <row r="54" spans="1:38" s="2" customFormat="1" ht="37.5" customHeight="1" thickBot="1" x14ac:dyDescent="0.25">
      <c r="A54" s="70" t="s">
        <v>119</v>
      </c>
      <c r="B54" s="74" t="s">
        <v>136</v>
      </c>
      <c r="C54" s="76" t="s">
        <v>137</v>
      </c>
      <c r="D54" s="73"/>
      <c r="E54" s="6" t="s">
        <v>431</v>
      </c>
      <c r="F54" s="6">
        <v>1.1587580049263608</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2.6902747412000001</v>
      </c>
      <c r="F55" s="6">
        <v>0.47092309410115107</v>
      </c>
      <c r="G55" s="6">
        <v>19.448610654399999</v>
      </c>
      <c r="H55" s="6" t="s">
        <v>433</v>
      </c>
      <c r="I55" s="6" t="s">
        <v>432</v>
      </c>
      <c r="J55" s="6" t="s">
        <v>432</v>
      </c>
      <c r="K55" s="6" t="s">
        <v>432</v>
      </c>
      <c r="L55" s="6" t="s">
        <v>432</v>
      </c>
      <c r="M55" s="6">
        <v>0.72442207920000001</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246.35</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24104.978999999999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1861.62840405</v>
      </c>
      <c r="AL58" s="49" t="s">
        <v>148</v>
      </c>
    </row>
    <row r="59" spans="1:38" s="2" customFormat="1" ht="26.25" customHeight="1" thickBot="1" x14ac:dyDescent="0.25">
      <c r="A59" s="70" t="s">
        <v>53</v>
      </c>
      <c r="B59" s="78" t="s">
        <v>149</v>
      </c>
      <c r="C59" s="71" t="s">
        <v>402</v>
      </c>
      <c r="D59" s="72"/>
      <c r="E59" s="6" t="s">
        <v>433</v>
      </c>
      <c r="F59" s="6">
        <v>2.8715694999999999E-2</v>
      </c>
      <c r="G59" s="6" t="s">
        <v>433</v>
      </c>
      <c r="H59" s="6">
        <v>6.7262130000000003E-2</v>
      </c>
      <c r="I59" s="6" t="s">
        <v>432</v>
      </c>
      <c r="J59" s="6" t="s">
        <v>432</v>
      </c>
      <c r="K59" s="6" t="s">
        <v>432</v>
      </c>
      <c r="L59" s="6" t="s">
        <v>432</v>
      </c>
      <c r="M59" s="6" t="s">
        <v>433</v>
      </c>
      <c r="N59" s="6">
        <v>6.4175936050000004</v>
      </c>
      <c r="O59" s="6">
        <v>0.30870015699999998</v>
      </c>
      <c r="P59" s="6">
        <v>2.5212780000000001E-3</v>
      </c>
      <c r="Q59" s="6">
        <v>0.67614995700000002</v>
      </c>
      <c r="R59" s="6">
        <v>0.84807914399999995</v>
      </c>
      <c r="S59" s="6">
        <v>1.3228993E-2</v>
      </c>
      <c r="T59" s="6">
        <v>1.1309756520000001</v>
      </c>
      <c r="U59" s="6">
        <v>3.2701514870000001</v>
      </c>
      <c r="V59" s="6">
        <v>0.35586149900000003</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3754.1589999999997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201574.454</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61559737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35634.076000000001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0.46876135000000002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595.96299999999997</v>
      </c>
      <c r="AL64" s="49" t="s">
        <v>160</v>
      </c>
    </row>
    <row r="65" spans="1:38" s="2" customFormat="1" ht="26.25" customHeight="1" thickBot="1" x14ac:dyDescent="0.25">
      <c r="A65" s="70" t="s">
        <v>53</v>
      </c>
      <c r="B65" s="74" t="s">
        <v>161</v>
      </c>
      <c r="C65" s="71" t="s">
        <v>162</v>
      </c>
      <c r="D65" s="72"/>
      <c r="E65" s="6">
        <v>3.6128624219803189</v>
      </c>
      <c r="F65" s="6" t="s">
        <v>431</v>
      </c>
      <c r="G65" s="6" t="s">
        <v>431</v>
      </c>
      <c r="H65" s="6">
        <v>1.3484080178907201E-2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1087.75075589072</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6.8932757999999996</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7.0994880000000002E-3</v>
      </c>
      <c r="F68" s="6" t="s">
        <v>433</v>
      </c>
      <c r="G68" s="6">
        <v>0.26097192000000002</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0.63849599999999995</v>
      </c>
      <c r="I69" s="6" t="s">
        <v>432</v>
      </c>
      <c r="J69" s="6" t="s">
        <v>432</v>
      </c>
      <c r="K69" s="6" t="s">
        <v>432</v>
      </c>
      <c r="L69" s="6" t="s">
        <v>432</v>
      </c>
      <c r="M69" s="6">
        <v>14.555808000000001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1.4210596</v>
      </c>
      <c r="F70" s="6">
        <v>7.4747014379999994</v>
      </c>
      <c r="G70" s="6">
        <v>7.9456335401829499</v>
      </c>
      <c r="H70" s="6">
        <v>2.5049384163900212</v>
      </c>
      <c r="I70" s="6" t="s">
        <v>432</v>
      </c>
      <c r="J70" s="6" t="s">
        <v>432</v>
      </c>
      <c r="K70" s="6" t="s">
        <v>432</v>
      </c>
      <c r="L70" s="6" t="s">
        <v>432</v>
      </c>
      <c r="M70" s="6">
        <v>0.36303879999999999</v>
      </c>
      <c r="N70" s="6" t="s">
        <v>433</v>
      </c>
      <c r="O70" s="6" t="s">
        <v>433</v>
      </c>
      <c r="P70" s="6">
        <v>1.1778713999999999</v>
      </c>
      <c r="Q70" s="6" t="s">
        <v>433</v>
      </c>
      <c r="R70" s="6" t="s">
        <v>433</v>
      </c>
      <c r="S70" s="6" t="s">
        <v>433</v>
      </c>
      <c r="T70" s="6" t="s">
        <v>433</v>
      </c>
      <c r="U70" s="6" t="s">
        <v>433</v>
      </c>
      <c r="V70" s="6" t="s">
        <v>433</v>
      </c>
      <c r="W70" s="6" t="s">
        <v>433</v>
      </c>
      <c r="X70" s="6" t="s">
        <v>433</v>
      </c>
      <c r="Y70" s="6" t="s">
        <v>433</v>
      </c>
      <c r="Z70" s="6" t="s">
        <v>433</v>
      </c>
      <c r="AA70" s="6" t="s">
        <v>433</v>
      </c>
      <c r="AB70" s="6" t="s">
        <v>433</v>
      </c>
      <c r="AC70" s="6">
        <v>196.98599999999999</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1.283601180092</v>
      </c>
      <c r="F72" s="6">
        <v>0.96667488138799995</v>
      </c>
      <c r="G72" s="6">
        <v>1.1825202248757662</v>
      </c>
      <c r="H72" s="6" t="s">
        <v>433</v>
      </c>
      <c r="I72" s="6" t="s">
        <v>432</v>
      </c>
      <c r="J72" s="6" t="s">
        <v>432</v>
      </c>
      <c r="K72" s="6" t="s">
        <v>432</v>
      </c>
      <c r="L72" s="6" t="s">
        <v>432</v>
      </c>
      <c r="M72" s="6">
        <v>85.685965117999999</v>
      </c>
      <c r="N72" s="6">
        <v>25.213419787510389</v>
      </c>
      <c r="O72" s="6">
        <v>1.2757888799683315</v>
      </c>
      <c r="P72" s="6">
        <v>0.82116809586961748</v>
      </c>
      <c r="Q72" s="6">
        <v>0.10205013647338929</v>
      </c>
      <c r="R72" s="6">
        <v>1.5137869122346752</v>
      </c>
      <c r="S72" s="6">
        <v>0.84630711904991807</v>
      </c>
      <c r="T72" s="6">
        <v>4.2721426801220659</v>
      </c>
      <c r="U72" s="6">
        <v>7.3190863999999994E-2</v>
      </c>
      <c r="V72" s="6">
        <v>23.17390942978664</v>
      </c>
      <c r="W72" s="6">
        <v>45.952687720958359</v>
      </c>
      <c r="X72" s="6" t="s">
        <v>435</v>
      </c>
      <c r="Y72" s="6" t="s">
        <v>435</v>
      </c>
      <c r="Z72" s="6" t="s">
        <v>435</v>
      </c>
      <c r="AA72" s="6" t="s">
        <v>435</v>
      </c>
      <c r="AB72" s="6">
        <v>8.7665507684640005</v>
      </c>
      <c r="AC72" s="6">
        <v>9.661749E-2</v>
      </c>
      <c r="AD72" s="6">
        <v>24.37847215</v>
      </c>
      <c r="AE72" s="60"/>
      <c r="AF72" s="26" t="s">
        <v>431</v>
      </c>
      <c r="AG72" s="26" t="s">
        <v>431</v>
      </c>
      <c r="AH72" s="26" t="s">
        <v>431</v>
      </c>
      <c r="AI72" s="26" t="s">
        <v>431</v>
      </c>
      <c r="AJ72" s="26" t="s">
        <v>431</v>
      </c>
      <c r="AK72" s="26">
        <v>13819.591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8.2961807999999998E-2</v>
      </c>
      <c r="O73" s="6">
        <v>2.5198680000000002E-3</v>
      </c>
      <c r="P73" s="6" t="s">
        <v>433</v>
      </c>
      <c r="Q73" s="6">
        <v>5.8796919999999997E-3</v>
      </c>
      <c r="R73" s="6">
        <v>1.6153000000000001E-3</v>
      </c>
      <c r="S73" s="6">
        <v>3.1659879999999998E-3</v>
      </c>
      <c r="T73" s="6">
        <v>7.7534399999999997E-4</v>
      </c>
      <c r="U73" s="6" t="s">
        <v>433</v>
      </c>
      <c r="V73" s="6">
        <v>0.40124051999999999</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v>240.6</v>
      </c>
      <c r="AL73" s="49" t="s">
        <v>184</v>
      </c>
    </row>
    <row r="74" spans="1:38" s="2" customFormat="1" ht="26.25" customHeight="1" thickBot="1" x14ac:dyDescent="0.25">
      <c r="A74" s="70" t="s">
        <v>53</v>
      </c>
      <c r="B74" s="70" t="s">
        <v>185</v>
      </c>
      <c r="C74" s="71" t="s">
        <v>186</v>
      </c>
      <c r="D74" s="72"/>
      <c r="E74" s="6">
        <v>0.35968</v>
      </c>
      <c r="F74" s="6" t="s">
        <v>431</v>
      </c>
      <c r="G74" s="6">
        <v>4.0156396000000001</v>
      </c>
      <c r="H74" s="6" t="s">
        <v>433</v>
      </c>
      <c r="I74" s="6" t="s">
        <v>432</v>
      </c>
      <c r="J74" s="6" t="s">
        <v>432</v>
      </c>
      <c r="K74" s="6" t="s">
        <v>432</v>
      </c>
      <c r="L74" s="6" t="s">
        <v>432</v>
      </c>
      <c r="M74" s="6">
        <v>43.1616</v>
      </c>
      <c r="N74" s="6" t="s">
        <v>433</v>
      </c>
      <c r="O74" s="6" t="s">
        <v>433</v>
      </c>
      <c r="P74" s="6" t="s">
        <v>433</v>
      </c>
      <c r="Q74" s="6" t="s">
        <v>433</v>
      </c>
      <c r="R74" s="6" t="s">
        <v>433</v>
      </c>
      <c r="S74" s="6" t="s">
        <v>433</v>
      </c>
      <c r="T74" s="6" t="s">
        <v>431</v>
      </c>
      <c r="U74" s="6" t="s">
        <v>433</v>
      </c>
      <c r="V74" s="6" t="s">
        <v>431</v>
      </c>
      <c r="W74" s="6">
        <v>6.0613349999999997</v>
      </c>
      <c r="X74" s="6">
        <v>1.4909656600000001</v>
      </c>
      <c r="Y74" s="6">
        <v>1.48118876</v>
      </c>
      <c r="Z74" s="6">
        <v>1.48118876</v>
      </c>
      <c r="AA74" s="6">
        <v>0.18251158000000001</v>
      </c>
      <c r="AB74" s="6">
        <v>4.63585476</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0.45100000000000001</v>
      </c>
      <c r="H76" s="6" t="s">
        <v>433</v>
      </c>
      <c r="I76" s="6" t="s">
        <v>432</v>
      </c>
      <c r="J76" s="6" t="s">
        <v>432</v>
      </c>
      <c r="K76" s="6" t="s">
        <v>432</v>
      </c>
      <c r="L76" s="6" t="s">
        <v>432</v>
      </c>
      <c r="M76" s="6" t="s">
        <v>433</v>
      </c>
      <c r="N76" s="6">
        <v>9.9220000000000003E-2</v>
      </c>
      <c r="O76" s="6">
        <v>4.5100000000000001E-3</v>
      </c>
      <c r="P76" s="6" t="s">
        <v>433</v>
      </c>
      <c r="Q76" s="6">
        <v>2.7060000000000001E-2</v>
      </c>
      <c r="R76" s="6" t="s">
        <v>433</v>
      </c>
      <c r="S76" s="6" t="s">
        <v>433</v>
      </c>
      <c r="T76" s="6" t="s">
        <v>433</v>
      </c>
      <c r="U76" s="6" t="s">
        <v>433</v>
      </c>
      <c r="V76" s="6">
        <v>4.5100000000000001E-3</v>
      </c>
      <c r="W76" s="6">
        <v>0.28864000000000001</v>
      </c>
      <c r="X76" s="6" t="s">
        <v>433</v>
      </c>
      <c r="Y76" s="6" t="s">
        <v>433</v>
      </c>
      <c r="Z76" s="6" t="s">
        <v>433</v>
      </c>
      <c r="AA76" s="6" t="s">
        <v>433</v>
      </c>
      <c r="AB76" s="6" t="s">
        <v>433</v>
      </c>
      <c r="AC76" s="6" t="s">
        <v>433</v>
      </c>
      <c r="AD76" s="6">
        <v>2.34E-4</v>
      </c>
      <c r="AE76" s="60"/>
      <c r="AF76" s="26" t="s">
        <v>431</v>
      </c>
      <c r="AG76" s="26" t="s">
        <v>431</v>
      </c>
      <c r="AH76" s="26" t="s">
        <v>431</v>
      </c>
      <c r="AI76" s="26" t="s">
        <v>431</v>
      </c>
      <c r="AJ76" s="26" t="s">
        <v>431</v>
      </c>
      <c r="AK76" s="26">
        <v>90.2</v>
      </c>
      <c r="AL76" s="49" t="s">
        <v>193</v>
      </c>
    </row>
    <row r="77" spans="1:38" s="2" customFormat="1" ht="26.25" customHeight="1" thickBot="1" x14ac:dyDescent="0.25">
      <c r="A77" s="70" t="s">
        <v>53</v>
      </c>
      <c r="B77" s="70" t="s">
        <v>194</v>
      </c>
      <c r="C77" s="71" t="s">
        <v>195</v>
      </c>
      <c r="D77" s="72"/>
      <c r="E77" s="6" t="s">
        <v>433</v>
      </c>
      <c r="F77" s="6" t="s">
        <v>433</v>
      </c>
      <c r="G77" s="6">
        <v>0.52659224999999998</v>
      </c>
      <c r="H77" s="6" t="s">
        <v>433</v>
      </c>
      <c r="I77" s="6" t="s">
        <v>432</v>
      </c>
      <c r="J77" s="6" t="s">
        <v>432</v>
      </c>
      <c r="K77" s="6" t="s">
        <v>432</v>
      </c>
      <c r="L77" s="6" t="s">
        <v>432</v>
      </c>
      <c r="M77" s="6" t="s">
        <v>433</v>
      </c>
      <c r="N77" s="6">
        <v>0.10432945</v>
      </c>
      <c r="O77" s="6">
        <v>2.484662E-2</v>
      </c>
      <c r="P77" s="6">
        <v>0.213606201</v>
      </c>
      <c r="Q77" s="6">
        <v>1.3840199999999999E-3</v>
      </c>
      <c r="R77" s="6" t="s">
        <v>433</v>
      </c>
      <c r="S77" s="6" t="s">
        <v>433</v>
      </c>
      <c r="T77" s="6" t="s">
        <v>433</v>
      </c>
      <c r="U77" s="6" t="s">
        <v>433</v>
      </c>
      <c r="V77" s="6">
        <v>2.1946810000000001</v>
      </c>
      <c r="W77" s="6">
        <v>2.0101450000000001</v>
      </c>
      <c r="X77" s="6" t="s">
        <v>433</v>
      </c>
      <c r="Y77" s="6" t="s">
        <v>433</v>
      </c>
      <c r="Z77" s="6" t="s">
        <v>433</v>
      </c>
      <c r="AA77" s="6" t="s">
        <v>433</v>
      </c>
      <c r="AB77" s="6" t="s">
        <v>433</v>
      </c>
      <c r="AC77" s="6" t="s">
        <v>433</v>
      </c>
      <c r="AD77" s="6">
        <v>4.866305E-4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2.19588128</v>
      </c>
      <c r="H78" s="6" t="s">
        <v>433</v>
      </c>
      <c r="I78" s="6" t="s">
        <v>432</v>
      </c>
      <c r="J78" s="6" t="s">
        <v>432</v>
      </c>
      <c r="K78" s="6" t="s">
        <v>432</v>
      </c>
      <c r="L78" s="6" t="s">
        <v>432</v>
      </c>
      <c r="M78" s="6" t="s">
        <v>433</v>
      </c>
      <c r="N78" s="6">
        <v>5.1019959999999998</v>
      </c>
      <c r="O78" s="6">
        <v>0.26326919999999998</v>
      </c>
      <c r="P78" s="6">
        <v>4.9910000000000003E-2</v>
      </c>
      <c r="Q78" s="6">
        <v>1.2473780000000001</v>
      </c>
      <c r="R78" s="6">
        <v>6.0940529999999997</v>
      </c>
      <c r="S78" s="6">
        <v>11.079072</v>
      </c>
      <c r="T78" s="6">
        <v>0.25838951999999998</v>
      </c>
      <c r="U78" s="6" t="s">
        <v>433</v>
      </c>
      <c r="V78" s="6">
        <v>2.3215400000000002</v>
      </c>
      <c r="W78" s="6">
        <v>2.1681019300000002</v>
      </c>
      <c r="X78" s="6" t="s">
        <v>433</v>
      </c>
      <c r="Y78" s="6" t="s">
        <v>433</v>
      </c>
      <c r="Z78" s="6" t="s">
        <v>433</v>
      </c>
      <c r="AA78" s="6" t="s">
        <v>433</v>
      </c>
      <c r="AB78" s="6" t="s">
        <v>433</v>
      </c>
      <c r="AC78" s="6" t="s">
        <v>433</v>
      </c>
      <c r="AD78" s="6">
        <v>1.6000000000000001E-4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432</v>
      </c>
      <c r="J80" s="6" t="s">
        <v>432</v>
      </c>
      <c r="K80" s="6" t="s">
        <v>432</v>
      </c>
      <c r="L80" s="6" t="s">
        <v>432</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63.813861951</v>
      </c>
      <c r="G82" s="6" t="s">
        <v>431</v>
      </c>
      <c r="H82" s="6" t="s">
        <v>431</v>
      </c>
      <c r="I82" s="6" t="s">
        <v>432</v>
      </c>
      <c r="J82" s="6" t="s">
        <v>432</v>
      </c>
      <c r="K82" s="6" t="s">
        <v>432</v>
      </c>
      <c r="L82" s="6" t="s">
        <v>432</v>
      </c>
      <c r="M82" s="6" t="s">
        <v>431</v>
      </c>
      <c r="N82" s="6" t="s">
        <v>431</v>
      </c>
      <c r="O82" s="6" t="s">
        <v>431</v>
      </c>
      <c r="P82" s="6">
        <v>0.22166693000000001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3.2864433289999999</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2.2879999000000002E-2</v>
      </c>
      <c r="G84" s="6" t="s">
        <v>431</v>
      </c>
      <c r="H84" s="6" t="s">
        <v>431</v>
      </c>
      <c r="I84" s="6" t="s">
        <v>432</v>
      </c>
      <c r="J84" s="6" t="s">
        <v>432</v>
      </c>
      <c r="K84" s="6" t="s">
        <v>432</v>
      </c>
      <c r="L84" s="6" t="s">
        <v>432</v>
      </c>
      <c r="M84" s="6">
        <v>1.6720000000000001E-3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176000</v>
      </c>
      <c r="AL84" s="49" t="s">
        <v>412</v>
      </c>
    </row>
    <row r="85" spans="1:38" s="2" customFormat="1" ht="26.25" customHeight="1" thickBot="1" x14ac:dyDescent="0.25">
      <c r="A85" s="70" t="s">
        <v>208</v>
      </c>
      <c r="B85" s="76" t="s">
        <v>215</v>
      </c>
      <c r="C85" s="82" t="s">
        <v>403</v>
      </c>
      <c r="D85" s="72"/>
      <c r="E85" s="6" t="s">
        <v>431</v>
      </c>
      <c r="F85" s="6">
        <v>178.01317820200001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620.43569230000003</v>
      </c>
      <c r="AL85" s="49" t="s">
        <v>216</v>
      </c>
    </row>
    <row r="86" spans="1:38" s="2" customFormat="1" ht="26.25" customHeight="1" thickBot="1" x14ac:dyDescent="0.25">
      <c r="A86" s="70" t="s">
        <v>208</v>
      </c>
      <c r="B86" s="76" t="s">
        <v>217</v>
      </c>
      <c r="C86" s="80" t="s">
        <v>218</v>
      </c>
      <c r="D86" s="72"/>
      <c r="E86" s="6" t="s">
        <v>431</v>
      </c>
      <c r="F86" s="6">
        <v>23.819711099999999</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1.5010676570000001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1.501067656</v>
      </c>
      <c r="AL87" s="49" t="s">
        <v>219</v>
      </c>
    </row>
    <row r="88" spans="1:38" s="2" customFormat="1" ht="26.25" customHeight="1" thickBot="1" x14ac:dyDescent="0.25">
      <c r="A88" s="70" t="s">
        <v>208</v>
      </c>
      <c r="B88" s="76" t="s">
        <v>222</v>
      </c>
      <c r="C88" s="80" t="s">
        <v>223</v>
      </c>
      <c r="D88" s="72"/>
      <c r="E88" s="6" t="s">
        <v>433</v>
      </c>
      <c r="F88" s="6">
        <v>47.805698139999997</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24.118488041999999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22.737728410999999</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3.7800000000000003E-4</v>
      </c>
      <c r="Y90" s="6">
        <v>1.908E-4</v>
      </c>
      <c r="Z90" s="6">
        <v>1.908E-4</v>
      </c>
      <c r="AA90" s="6">
        <v>1.908E-4</v>
      </c>
      <c r="AB90" s="6">
        <v>9.5040000000000001E-4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1.5909197999999999E-2</v>
      </c>
      <c r="F91" s="6">
        <v>4.1202918999999998E-2</v>
      </c>
      <c r="G91" s="6">
        <v>6.8042320000000003E-3</v>
      </c>
      <c r="H91" s="6">
        <v>3.5328946999999999E-2</v>
      </c>
      <c r="I91" s="6" t="s">
        <v>432</v>
      </c>
      <c r="J91" s="6" t="s">
        <v>432</v>
      </c>
      <c r="K91" s="6" t="s">
        <v>432</v>
      </c>
      <c r="L91" s="6" t="s">
        <v>432</v>
      </c>
      <c r="M91" s="6">
        <v>0.48517564600000002</v>
      </c>
      <c r="N91" s="6">
        <v>1.7663939999999999E-3</v>
      </c>
      <c r="O91" s="6">
        <v>4.5973536000000002E-2</v>
      </c>
      <c r="P91" s="6">
        <v>1.31E-7</v>
      </c>
      <c r="Q91" s="6">
        <v>3.0000000000000001E-6</v>
      </c>
      <c r="R91" s="6">
        <v>3.5151999999999998E-5</v>
      </c>
      <c r="S91" s="6">
        <v>4.6970560000000001E-2</v>
      </c>
      <c r="T91" s="6">
        <v>2.3052689000000001E-2</v>
      </c>
      <c r="U91" s="6" t="s">
        <v>433</v>
      </c>
      <c r="V91" s="6">
        <v>2.3570895000000001E-2</v>
      </c>
      <c r="W91" s="6">
        <v>8.5130000000000004E-4</v>
      </c>
      <c r="X91" s="6">
        <v>9.4494299999999995E-4</v>
      </c>
      <c r="Y91" s="6">
        <v>3.8308500000000002E-4</v>
      </c>
      <c r="Z91" s="6">
        <v>3.8308500000000002E-4</v>
      </c>
      <c r="AA91" s="6">
        <v>3.8308500000000002E-4</v>
      </c>
      <c r="AB91" s="6">
        <v>2.0941979999999998E-3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1.2698560000000001</v>
      </c>
      <c r="F92" s="6">
        <v>2.8427986000000001</v>
      </c>
      <c r="G92" s="6">
        <v>2.5473319999999999</v>
      </c>
      <c r="H92" s="6" t="s">
        <v>433</v>
      </c>
      <c r="I92" s="6" t="s">
        <v>432</v>
      </c>
      <c r="J92" s="6" t="s">
        <v>432</v>
      </c>
      <c r="K92" s="6" t="s">
        <v>432</v>
      </c>
      <c r="L92" s="6" t="s">
        <v>432</v>
      </c>
      <c r="M92" s="6">
        <v>7.7349030000000001</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1435.779</v>
      </c>
      <c r="AL92" s="49" t="s">
        <v>231</v>
      </c>
    </row>
    <row r="93" spans="1:38" s="2" customFormat="1" ht="26.25" customHeight="1" thickBot="1" x14ac:dyDescent="0.25">
      <c r="A93" s="70" t="s">
        <v>53</v>
      </c>
      <c r="B93" s="74" t="s">
        <v>232</v>
      </c>
      <c r="C93" s="71" t="s">
        <v>405</v>
      </c>
      <c r="D93" s="77"/>
      <c r="E93" s="6" t="s">
        <v>431</v>
      </c>
      <c r="F93" s="6">
        <v>22.091527729999999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5308.9352208500004</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1824.9449999999999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t="s">
        <v>433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7.5413540000000001E-2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0.85143679500000002</v>
      </c>
      <c r="F99" s="6">
        <v>24.550586595999999</v>
      </c>
      <c r="G99" s="6" t="s">
        <v>431</v>
      </c>
      <c r="H99" s="6">
        <v>33.487755841000002</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1260.51</v>
      </c>
      <c r="AL99" s="49" t="s">
        <v>245</v>
      </c>
    </row>
    <row r="100" spans="1:38" s="2" customFormat="1" ht="26.25" customHeight="1" thickBot="1" x14ac:dyDescent="0.25">
      <c r="A100" s="70" t="s">
        <v>243</v>
      </c>
      <c r="B100" s="70" t="s">
        <v>246</v>
      </c>
      <c r="C100" s="71" t="s">
        <v>408</v>
      </c>
      <c r="D100" s="84"/>
      <c r="E100" s="6">
        <v>1.1695299079999999</v>
      </c>
      <c r="F100" s="6">
        <v>17.036488227</v>
      </c>
      <c r="G100" s="6" t="s">
        <v>431</v>
      </c>
      <c r="H100" s="6">
        <v>34.119336701000002</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4623.1680018732568</v>
      </c>
      <c r="AL100" s="49" t="s">
        <v>245</v>
      </c>
    </row>
    <row r="101" spans="1:38" s="2" customFormat="1" ht="26.25" customHeight="1" thickBot="1" x14ac:dyDescent="0.25">
      <c r="A101" s="70" t="s">
        <v>243</v>
      </c>
      <c r="B101" s="70" t="s">
        <v>247</v>
      </c>
      <c r="C101" s="71" t="s">
        <v>248</v>
      </c>
      <c r="D101" s="84"/>
      <c r="E101" s="6">
        <v>0.318046261</v>
      </c>
      <c r="F101" s="6">
        <v>1.401066151</v>
      </c>
      <c r="G101" s="6" t="s">
        <v>431</v>
      </c>
      <c r="H101" s="6">
        <v>9.1472473809999997</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24857.069</v>
      </c>
      <c r="AL101" s="49" t="s">
        <v>245</v>
      </c>
    </row>
    <row r="102" spans="1:38" s="2" customFormat="1" ht="26.25" customHeight="1" thickBot="1" x14ac:dyDescent="0.25">
      <c r="A102" s="70" t="s">
        <v>243</v>
      </c>
      <c r="B102" s="70" t="s">
        <v>249</v>
      </c>
      <c r="C102" s="71" t="s">
        <v>386</v>
      </c>
      <c r="D102" s="84"/>
      <c r="E102" s="6">
        <v>0.47682078900000002</v>
      </c>
      <c r="F102" s="6">
        <v>11.746002984</v>
      </c>
      <c r="G102" s="6" t="s">
        <v>431</v>
      </c>
      <c r="H102" s="6">
        <v>63.755710100000002</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19267.953000000001</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0.10744720100000001</v>
      </c>
      <c r="F104" s="6">
        <v>0.320074093</v>
      </c>
      <c r="G104" s="6" t="s">
        <v>431</v>
      </c>
      <c r="H104" s="6">
        <v>2.6167036530000001</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3006.7109999999998</v>
      </c>
      <c r="AL104" s="49" t="s">
        <v>245</v>
      </c>
    </row>
    <row r="105" spans="1:38" s="2" customFormat="1" ht="26.25" customHeight="1" thickBot="1" x14ac:dyDescent="0.25">
      <c r="A105" s="70" t="s">
        <v>243</v>
      </c>
      <c r="B105" s="70" t="s">
        <v>254</v>
      </c>
      <c r="C105" s="71" t="s">
        <v>255</v>
      </c>
      <c r="D105" s="84"/>
      <c r="E105" s="6">
        <v>7.0325747999999993E-2</v>
      </c>
      <c r="F105" s="6">
        <v>0.40469980999999999</v>
      </c>
      <c r="G105" s="6" t="s">
        <v>431</v>
      </c>
      <c r="H105" s="6">
        <v>1.8553840770000001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239.60100000707499</v>
      </c>
      <c r="AL105" s="49" t="s">
        <v>245</v>
      </c>
    </row>
    <row r="106" spans="1:38" s="2" customFormat="1" ht="26.25" customHeight="1" thickBot="1" x14ac:dyDescent="0.25">
      <c r="A106" s="70" t="s">
        <v>243</v>
      </c>
      <c r="B106" s="70" t="s">
        <v>256</v>
      </c>
      <c r="C106" s="71" t="s">
        <v>257</v>
      </c>
      <c r="D106" s="84"/>
      <c r="E106" s="6">
        <v>6.5933750000000003E-3</v>
      </c>
      <c r="F106" s="6">
        <v>0.184715354</v>
      </c>
      <c r="G106" s="6" t="s">
        <v>431</v>
      </c>
      <c r="H106" s="6">
        <v>0.236970662</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109.233</v>
      </c>
      <c r="AL106" s="49" t="s">
        <v>245</v>
      </c>
    </row>
    <row r="107" spans="1:38" s="2" customFormat="1" ht="26.25" customHeight="1" thickBot="1" x14ac:dyDescent="0.25">
      <c r="A107" s="70" t="s">
        <v>243</v>
      </c>
      <c r="B107" s="70" t="s">
        <v>258</v>
      </c>
      <c r="C107" s="71" t="s">
        <v>379</v>
      </c>
      <c r="D107" s="84"/>
      <c r="E107" s="6">
        <v>0.58813947300000002</v>
      </c>
      <c r="F107" s="6">
        <v>1.772357097</v>
      </c>
      <c r="G107" s="6" t="s">
        <v>431</v>
      </c>
      <c r="H107" s="6">
        <v>7.1802489190000003</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43139.680999999997</v>
      </c>
      <c r="AL107" s="49" t="s">
        <v>245</v>
      </c>
    </row>
    <row r="108" spans="1:38" s="2" customFormat="1" ht="26.25" customHeight="1" thickBot="1" x14ac:dyDescent="0.25">
      <c r="A108" s="70" t="s">
        <v>243</v>
      </c>
      <c r="B108" s="70" t="s">
        <v>259</v>
      </c>
      <c r="C108" s="71" t="s">
        <v>380</v>
      </c>
      <c r="D108" s="84"/>
      <c r="E108" s="6">
        <v>1.197062807</v>
      </c>
      <c r="F108" s="6">
        <v>12.269274405999999</v>
      </c>
      <c r="G108" s="6" t="s">
        <v>431</v>
      </c>
      <c r="H108" s="6">
        <v>25.187352855</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78006.561000000002</v>
      </c>
      <c r="AL108" s="49" t="s">
        <v>245</v>
      </c>
    </row>
    <row r="109" spans="1:38" s="2" customFormat="1" ht="26.25" customHeight="1" thickBot="1" x14ac:dyDescent="0.25">
      <c r="A109" s="70" t="s">
        <v>243</v>
      </c>
      <c r="B109" s="70" t="s">
        <v>260</v>
      </c>
      <c r="C109" s="71" t="s">
        <v>381</v>
      </c>
      <c r="D109" s="84"/>
      <c r="E109" s="6" t="s">
        <v>435</v>
      </c>
      <c r="F109" s="6" t="s">
        <v>435</v>
      </c>
      <c r="G109" s="6" t="s">
        <v>431</v>
      </c>
      <c r="H109" s="6" t="s">
        <v>435</v>
      </c>
      <c r="I109" s="6" t="s">
        <v>435</v>
      </c>
      <c r="J109" s="6" t="s">
        <v>435</v>
      </c>
      <c r="K109" s="6" t="s">
        <v>435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435</v>
      </c>
      <c r="AL109" s="49" t="s">
        <v>245</v>
      </c>
    </row>
    <row r="110" spans="1:38" s="2" customFormat="1" ht="26.25" customHeight="1" thickBot="1" x14ac:dyDescent="0.25">
      <c r="A110" s="70" t="s">
        <v>243</v>
      </c>
      <c r="B110" s="70" t="s">
        <v>261</v>
      </c>
      <c r="C110" s="71" t="s">
        <v>382</v>
      </c>
      <c r="D110" s="84"/>
      <c r="E110" s="6">
        <v>0.64720250300000004</v>
      </c>
      <c r="F110" s="6">
        <v>5.9005469819999998</v>
      </c>
      <c r="G110" s="6" t="s">
        <v>431</v>
      </c>
      <c r="H110" s="6">
        <v>18.709877735999999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26935.649000000001</v>
      </c>
      <c r="AL110" s="49" t="s">
        <v>245</v>
      </c>
    </row>
    <row r="111" spans="1:38" s="2" customFormat="1" ht="26.25" customHeight="1" thickBot="1" x14ac:dyDescent="0.25">
      <c r="A111" s="70" t="s">
        <v>243</v>
      </c>
      <c r="B111" s="70" t="s">
        <v>262</v>
      </c>
      <c r="C111" s="71" t="s">
        <v>376</v>
      </c>
      <c r="D111" s="84"/>
      <c r="E111" s="6" t="s">
        <v>434</v>
      </c>
      <c r="F111" s="6" t="s">
        <v>434</v>
      </c>
      <c r="G111" s="6" t="s">
        <v>434</v>
      </c>
      <c r="H111" s="6" t="s">
        <v>434</v>
      </c>
      <c r="I111" s="6" t="s">
        <v>434</v>
      </c>
      <c r="J111" s="6" t="s">
        <v>434</v>
      </c>
      <c r="K111" s="6" t="s">
        <v>434</v>
      </c>
      <c r="L111" s="6" t="s">
        <v>434</v>
      </c>
      <c r="M111" s="6" t="s">
        <v>434</v>
      </c>
      <c r="N111" s="6" t="s">
        <v>434</v>
      </c>
      <c r="O111" s="6" t="s">
        <v>434</v>
      </c>
      <c r="P111" s="6" t="s">
        <v>434</v>
      </c>
      <c r="Q111" s="6" t="s">
        <v>434</v>
      </c>
      <c r="R111" s="6" t="s">
        <v>434</v>
      </c>
      <c r="S111" s="6" t="s">
        <v>434</v>
      </c>
      <c r="T111" s="6" t="s">
        <v>434</v>
      </c>
      <c r="U111" s="6" t="s">
        <v>434</v>
      </c>
      <c r="V111" s="6" t="s">
        <v>434</v>
      </c>
      <c r="W111" s="6" t="s">
        <v>434</v>
      </c>
      <c r="X111" s="6" t="s">
        <v>434</v>
      </c>
      <c r="Y111" s="6" t="s">
        <v>434</v>
      </c>
      <c r="Z111" s="6" t="s">
        <v>434</v>
      </c>
      <c r="AA111" s="6" t="s">
        <v>434</v>
      </c>
      <c r="AB111" s="6" t="s">
        <v>434</v>
      </c>
      <c r="AC111" s="6" t="s">
        <v>434</v>
      </c>
      <c r="AD111" s="6" t="s">
        <v>434</v>
      </c>
      <c r="AE111" s="60"/>
      <c r="AF111" s="26" t="s">
        <v>434</v>
      </c>
      <c r="AG111" s="26" t="s">
        <v>434</v>
      </c>
      <c r="AH111" s="26" t="s">
        <v>434</v>
      </c>
      <c r="AI111" s="26" t="s">
        <v>434</v>
      </c>
      <c r="AJ111" s="26" t="s">
        <v>434</v>
      </c>
      <c r="AK111" s="26" t="s">
        <v>434</v>
      </c>
      <c r="AL111" s="49" t="s">
        <v>245</v>
      </c>
    </row>
    <row r="112" spans="1:38" s="2" customFormat="1" ht="26.25" customHeight="1" thickBot="1" x14ac:dyDescent="0.25">
      <c r="A112" s="70" t="s">
        <v>263</v>
      </c>
      <c r="B112" s="70" t="s">
        <v>264</v>
      </c>
      <c r="C112" s="71" t="s">
        <v>265</v>
      </c>
      <c r="D112" s="72"/>
      <c r="E112" s="6">
        <v>41.674279998999999</v>
      </c>
      <c r="F112" s="6" t="s">
        <v>431</v>
      </c>
      <c r="G112" s="6" t="s">
        <v>431</v>
      </c>
      <c r="H112" s="6">
        <v>82.895328148999994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1041857000</v>
      </c>
      <c r="AL112" s="49" t="s">
        <v>418</v>
      </c>
    </row>
    <row r="113" spans="1:38" s="2" customFormat="1" ht="26.25" customHeight="1" thickBot="1" x14ac:dyDescent="0.25">
      <c r="A113" s="70" t="s">
        <v>263</v>
      </c>
      <c r="B113" s="85" t="s">
        <v>266</v>
      </c>
      <c r="C113" s="86" t="s">
        <v>267</v>
      </c>
      <c r="D113" s="72"/>
      <c r="E113" s="6">
        <v>16.194602160999999</v>
      </c>
      <c r="F113" s="6">
        <v>70.750415199000003</v>
      </c>
      <c r="G113" s="6" t="s">
        <v>431</v>
      </c>
      <c r="H113" s="6">
        <v>112.60580203400001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0.62091663600000002</v>
      </c>
      <c r="F114" s="6" t="s">
        <v>431</v>
      </c>
      <c r="G114" s="6" t="s">
        <v>431</v>
      </c>
      <c r="H114" s="6">
        <v>2.0179790620000002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0.22274771800000001</v>
      </c>
      <c r="F115" s="6" t="s">
        <v>431</v>
      </c>
      <c r="G115" s="6" t="s">
        <v>431</v>
      </c>
      <c r="H115" s="6">
        <v>0.44549543800000002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10.928753881</v>
      </c>
      <c r="F116" s="6">
        <v>1.1222542799999999</v>
      </c>
      <c r="G116" s="6" t="s">
        <v>431</v>
      </c>
      <c r="H116" s="6">
        <v>27.501374021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9.2190163110000007</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76.485902999999993</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18.763933051999999</v>
      </c>
      <c r="F123" s="6">
        <v>32.955800983000003</v>
      </c>
      <c r="G123" s="6">
        <v>2.8009030259999999</v>
      </c>
      <c r="H123" s="6">
        <v>19.476678972999999</v>
      </c>
      <c r="I123" s="6" t="s">
        <v>432</v>
      </c>
      <c r="J123" s="6" t="s">
        <v>432</v>
      </c>
      <c r="K123" s="6" t="s">
        <v>432</v>
      </c>
      <c r="L123" s="6" t="s">
        <v>432</v>
      </c>
      <c r="M123" s="6">
        <v>564.89996533500005</v>
      </c>
      <c r="N123" s="6">
        <v>0.52669620299999997</v>
      </c>
      <c r="O123" s="6">
        <v>4.5668151989999997</v>
      </c>
      <c r="P123" s="6">
        <v>0.87571299899999999</v>
      </c>
      <c r="Q123" s="6">
        <v>7.0230550000000003E-2</v>
      </c>
      <c r="R123" s="6">
        <v>0.80083005799999996</v>
      </c>
      <c r="S123" s="6">
        <v>0.492946051</v>
      </c>
      <c r="T123" s="6">
        <v>0.31574484400000002</v>
      </c>
      <c r="U123" s="6">
        <v>0.214965663</v>
      </c>
      <c r="V123" s="6">
        <v>4.8427761050000004</v>
      </c>
      <c r="W123" s="6">
        <v>4.0576414527569868</v>
      </c>
      <c r="X123" s="6">
        <v>13.626551854345395</v>
      </c>
      <c r="Y123" s="6">
        <v>14.860304757557145</v>
      </c>
      <c r="Z123" s="6">
        <v>6.4216121330629496</v>
      </c>
      <c r="AA123" s="6">
        <v>5.6030205445364567</v>
      </c>
      <c r="AB123" s="6">
        <v>40.511489289501945</v>
      </c>
      <c r="AC123" s="6" t="s">
        <v>431</v>
      </c>
      <c r="AD123" s="6" t="s">
        <v>431</v>
      </c>
      <c r="AE123" s="60"/>
      <c r="AF123" s="26" t="s">
        <v>431</v>
      </c>
      <c r="AG123" s="26" t="s">
        <v>431</v>
      </c>
      <c r="AH123" s="26" t="s">
        <v>431</v>
      </c>
      <c r="AI123" s="26" t="s">
        <v>431</v>
      </c>
      <c r="AJ123" s="26" t="s">
        <v>431</v>
      </c>
      <c r="AK123" s="26">
        <v>1328559.7321529202</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9.0949010000000007E-3</v>
      </c>
      <c r="F125" s="6">
        <v>3.2701305629999999</v>
      </c>
      <c r="G125" s="6" t="s">
        <v>431</v>
      </c>
      <c r="H125" s="6" t="s">
        <v>433</v>
      </c>
      <c r="I125" s="6" t="s">
        <v>432</v>
      </c>
      <c r="J125" s="6" t="s">
        <v>432</v>
      </c>
      <c r="K125" s="6" t="s">
        <v>432</v>
      </c>
      <c r="L125" s="6" t="s">
        <v>432</v>
      </c>
      <c r="M125" s="6">
        <v>0.167968487</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16291.3945215</v>
      </c>
      <c r="AL125" s="49" t="s">
        <v>425</v>
      </c>
    </row>
    <row r="126" spans="1:38" s="2" customFormat="1" ht="26.25" customHeight="1" thickBot="1" x14ac:dyDescent="0.25">
      <c r="A126" s="70" t="s">
        <v>288</v>
      </c>
      <c r="B126" s="70" t="s">
        <v>291</v>
      </c>
      <c r="C126" s="71" t="s">
        <v>292</v>
      </c>
      <c r="D126" s="72"/>
      <c r="E126" s="6" t="s">
        <v>433</v>
      </c>
      <c r="F126" s="6" t="s">
        <v>433</v>
      </c>
      <c r="G126" s="6" t="s">
        <v>433</v>
      </c>
      <c r="H126" s="6">
        <v>0.33508915700000003</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1396.2048184</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3.6379799999999997E-2</v>
      </c>
      <c r="F128" s="6">
        <v>4.0422E-4</v>
      </c>
      <c r="G128" s="6">
        <v>3.4358699999999999E-2</v>
      </c>
      <c r="H128" s="6" t="s">
        <v>433</v>
      </c>
      <c r="I128" s="6" t="s">
        <v>432</v>
      </c>
      <c r="J128" s="6" t="s">
        <v>432</v>
      </c>
      <c r="K128" s="6" t="s">
        <v>432</v>
      </c>
      <c r="L128" s="6" t="s">
        <v>432</v>
      </c>
      <c r="M128" s="6">
        <v>1.4147699999999999E-2</v>
      </c>
      <c r="N128" s="6">
        <v>1.1722379999999999E-3</v>
      </c>
      <c r="O128" s="6">
        <v>9.2972000000000004E-5</v>
      </c>
      <c r="P128" s="6">
        <v>5.6590799999999997E-2</v>
      </c>
      <c r="Q128" s="6">
        <v>1.25308E-4</v>
      </c>
      <c r="R128" s="6">
        <v>3.3145899999999999E-4</v>
      </c>
      <c r="S128" s="6">
        <v>2.7689099999999998E-4</v>
      </c>
      <c r="T128" s="6">
        <v>4.3655899999999999E-4</v>
      </c>
      <c r="U128" s="6">
        <v>2.36469E-4</v>
      </c>
      <c r="V128" s="6">
        <v>4.9516999999999996E-4</v>
      </c>
      <c r="W128" s="6">
        <v>7.0738500000000002</v>
      </c>
      <c r="X128" s="6">
        <v>1.6977239999999999E-7</v>
      </c>
      <c r="Y128" s="6">
        <v>3.6177689999999998E-7</v>
      </c>
      <c r="Z128" s="6">
        <v>1.9200449999999999E-7</v>
      </c>
      <c r="AA128" s="6">
        <v>2.3444759999999999E-7</v>
      </c>
      <c r="AB128" s="6">
        <v>9.5800139999999997E-7</v>
      </c>
      <c r="AC128" s="6">
        <v>4.0422E-2</v>
      </c>
      <c r="AD128" s="6">
        <v>1.0106E-2</v>
      </c>
      <c r="AE128" s="60"/>
      <c r="AF128" s="26" t="s">
        <v>431</v>
      </c>
      <c r="AG128" s="26" t="s">
        <v>431</v>
      </c>
      <c r="AH128" s="26" t="s">
        <v>431</v>
      </c>
      <c r="AI128" s="26" t="s">
        <v>431</v>
      </c>
      <c r="AJ128" s="26" t="s">
        <v>431</v>
      </c>
      <c r="AK128" s="26">
        <v>20.210999999999999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1.50606E-2</v>
      </c>
      <c r="F131" s="6">
        <v>5.8569E-3</v>
      </c>
      <c r="G131" s="6">
        <v>7.36296E-4</v>
      </c>
      <c r="H131" s="6" t="s">
        <v>433</v>
      </c>
      <c r="I131" s="6" t="s">
        <v>432</v>
      </c>
      <c r="J131" s="6" t="s">
        <v>432</v>
      </c>
      <c r="K131" s="6" t="s">
        <v>432</v>
      </c>
      <c r="L131" s="6" t="s">
        <v>432</v>
      </c>
      <c r="M131" s="6">
        <v>1.2550499999999999E-2</v>
      </c>
      <c r="N131" s="6" t="s">
        <v>431</v>
      </c>
      <c r="O131" s="6">
        <v>1.0040400000000001E-3</v>
      </c>
      <c r="P131" s="6">
        <v>1.355454E-2</v>
      </c>
      <c r="Q131" s="6">
        <v>8.3669999999999997E-6</v>
      </c>
      <c r="R131" s="6">
        <v>1.3387199999999999E-4</v>
      </c>
      <c r="S131" s="6">
        <v>2.0582820000000002E-2</v>
      </c>
      <c r="T131" s="6">
        <v>2.5100999999999999E-3</v>
      </c>
      <c r="U131" s="6" t="s">
        <v>433</v>
      </c>
      <c r="V131" s="6" t="s">
        <v>433</v>
      </c>
      <c r="W131" s="6">
        <v>23.427600000000002</v>
      </c>
      <c r="X131" s="6">
        <v>5.9310383136E-8</v>
      </c>
      <c r="Y131" s="6">
        <v>1.26387592995E-7</v>
      </c>
      <c r="Z131" s="6">
        <v>6.7077218226000006E-8</v>
      </c>
      <c r="AA131" s="6">
        <v>8.1904814009999996E-8</v>
      </c>
      <c r="AB131" s="6">
        <v>3.3467999999999998E-7</v>
      </c>
      <c r="AC131" s="6">
        <v>0.8367</v>
      </c>
      <c r="AD131" s="6">
        <v>0.16733999999999999</v>
      </c>
      <c r="AE131" s="60"/>
      <c r="AF131" s="26" t="s">
        <v>431</v>
      </c>
      <c r="AG131" s="26" t="s">
        <v>431</v>
      </c>
      <c r="AH131" s="26" t="s">
        <v>431</v>
      </c>
      <c r="AI131" s="26" t="s">
        <v>431</v>
      </c>
      <c r="AJ131" s="26" t="s">
        <v>431</v>
      </c>
      <c r="AK131" s="26">
        <v>8.3670000000000009</v>
      </c>
      <c r="AL131" s="49" t="s">
        <v>300</v>
      </c>
    </row>
    <row r="132" spans="1:38" s="2" customFormat="1" ht="26.25" customHeight="1" thickBot="1" x14ac:dyDescent="0.25">
      <c r="A132" s="70" t="s">
        <v>288</v>
      </c>
      <c r="B132" s="74" t="s">
        <v>305</v>
      </c>
      <c r="C132" s="82" t="s">
        <v>306</v>
      </c>
      <c r="D132" s="72"/>
      <c r="E132" s="6">
        <v>4.0027600000000002E-3</v>
      </c>
      <c r="F132" s="6">
        <v>1.88289832E-2</v>
      </c>
      <c r="G132" s="6">
        <v>0.112077281</v>
      </c>
      <c r="H132" s="6" t="s">
        <v>433</v>
      </c>
      <c r="I132" s="6" t="s">
        <v>432</v>
      </c>
      <c r="J132" s="6" t="s">
        <v>432</v>
      </c>
      <c r="K132" s="6" t="s">
        <v>432</v>
      </c>
      <c r="L132" s="6" t="s">
        <v>432</v>
      </c>
      <c r="M132" s="6">
        <v>2.4817112999999998E-2</v>
      </c>
      <c r="N132" s="6">
        <v>8.0055201000000006E-2</v>
      </c>
      <c r="O132" s="6">
        <v>2.5617663999999998E-2</v>
      </c>
      <c r="P132" s="6">
        <v>3.6825389999999999E-3</v>
      </c>
      <c r="Q132" s="6">
        <v>7.5251880000000004E-3</v>
      </c>
      <c r="R132" s="6">
        <v>2.2415456E-2</v>
      </c>
      <c r="S132" s="6">
        <v>6.4044161000000002E-2</v>
      </c>
      <c r="T132" s="6">
        <v>1.2808833E-2</v>
      </c>
      <c r="U132" s="6">
        <v>2.4016599999999999E-4</v>
      </c>
      <c r="V132" s="6">
        <v>0.105672865</v>
      </c>
      <c r="W132" s="6">
        <v>7.4451336624959996</v>
      </c>
      <c r="X132" s="6">
        <v>2.0414076171359999E-5</v>
      </c>
      <c r="Y132" s="6">
        <v>2.8019320235199999E-6</v>
      </c>
      <c r="Z132" s="6">
        <v>2.4416836204959999E-5</v>
      </c>
      <c r="AA132" s="6">
        <v>4.0027600336000002E-6</v>
      </c>
      <c r="AB132" s="6">
        <v>5.1635604433440002E-5</v>
      </c>
      <c r="AC132" s="6">
        <v>7.5246840000000002E-3</v>
      </c>
      <c r="AD132" s="6">
        <v>6.8605799999999998E-3</v>
      </c>
      <c r="AE132" s="60"/>
      <c r="AF132" s="26" t="s">
        <v>431</v>
      </c>
      <c r="AG132" s="26" t="s">
        <v>431</v>
      </c>
      <c r="AH132" s="26" t="s">
        <v>431</v>
      </c>
      <c r="AI132" s="26" t="s">
        <v>431</v>
      </c>
      <c r="AJ132" s="26" t="s">
        <v>431</v>
      </c>
      <c r="AK132" s="26">
        <v>40.027600340412093</v>
      </c>
      <c r="AL132" s="49" t="s">
        <v>414</v>
      </c>
    </row>
    <row r="133" spans="1:38" s="2" customFormat="1" ht="26.25" customHeight="1" thickBot="1" x14ac:dyDescent="0.25">
      <c r="A133" s="70" t="s">
        <v>288</v>
      </c>
      <c r="B133" s="74" t="s">
        <v>307</v>
      </c>
      <c r="C133" s="82" t="s">
        <v>308</v>
      </c>
      <c r="D133" s="72"/>
      <c r="E133" s="6">
        <v>2.5825791000000001E-2</v>
      </c>
      <c r="F133" s="6">
        <v>4.0695E-4</v>
      </c>
      <c r="G133" s="6">
        <v>3.5373549999999998E-3</v>
      </c>
      <c r="H133" s="6" t="s">
        <v>431</v>
      </c>
      <c r="I133" s="6" t="s">
        <v>432</v>
      </c>
      <c r="J133" s="6" t="s">
        <v>432</v>
      </c>
      <c r="K133" s="6" t="s">
        <v>432</v>
      </c>
      <c r="L133" s="6" t="s">
        <v>432</v>
      </c>
      <c r="M133" s="6" t="s">
        <v>435</v>
      </c>
      <c r="N133" s="6">
        <v>9.4006500000000002E-4</v>
      </c>
      <c r="O133" s="6">
        <v>1.5745900000000001E-4</v>
      </c>
      <c r="P133" s="6">
        <v>4.6642944999999998E-2</v>
      </c>
      <c r="Q133" s="6">
        <v>4.26048E-4</v>
      </c>
      <c r="R133" s="6">
        <v>4.2447999999999997E-4</v>
      </c>
      <c r="S133" s="6">
        <v>3.89112E-4</v>
      </c>
      <c r="T133" s="6">
        <v>5.42499E-4</v>
      </c>
      <c r="U133" s="6">
        <v>6.1919199999999996E-4</v>
      </c>
      <c r="V133" s="6">
        <v>5.0123939999999999E-3</v>
      </c>
      <c r="W133" s="6">
        <v>8.4520772999999996E-4</v>
      </c>
      <c r="X133" s="6">
        <v>4.1321266800000002E-7</v>
      </c>
      <c r="Y133" s="6">
        <v>2.257017679E-7</v>
      </c>
      <c r="Z133" s="6">
        <v>2.0159769560000001E-7</v>
      </c>
      <c r="AA133" s="6">
        <v>2.1881489010000001E-7</v>
      </c>
      <c r="AB133" s="6">
        <v>1.0593270216000001E-6</v>
      </c>
      <c r="AC133" s="6">
        <v>4.6950000000000004E-3</v>
      </c>
      <c r="AD133" s="6">
        <v>1.2836E-2</v>
      </c>
      <c r="AE133" s="60"/>
      <c r="AF133" s="26" t="s">
        <v>431</v>
      </c>
      <c r="AG133" s="26" t="s">
        <v>431</v>
      </c>
      <c r="AH133" s="26" t="s">
        <v>431</v>
      </c>
      <c r="AI133" s="26" t="s">
        <v>431</v>
      </c>
      <c r="AJ133" s="26" t="s">
        <v>431</v>
      </c>
      <c r="AK133" s="26">
        <v>31303.99</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46.459930985</v>
      </c>
      <c r="F135" s="6">
        <v>9.9800239190000006</v>
      </c>
      <c r="G135" s="6">
        <v>1.786950373</v>
      </c>
      <c r="H135" s="6" t="s">
        <v>433</v>
      </c>
      <c r="I135" s="6" t="s">
        <v>432</v>
      </c>
      <c r="J135" s="6" t="s">
        <v>432</v>
      </c>
      <c r="K135" s="6" t="s">
        <v>432</v>
      </c>
      <c r="L135" s="6" t="s">
        <v>432</v>
      </c>
      <c r="M135" s="6">
        <v>585.64608913400002</v>
      </c>
      <c r="N135" s="6">
        <v>6.219380073</v>
      </c>
      <c r="O135" s="6">
        <v>0.64978597900000001</v>
      </c>
      <c r="P135" s="6" t="s">
        <v>433</v>
      </c>
      <c r="Q135" s="6">
        <v>0.37130627300000002</v>
      </c>
      <c r="R135" s="6">
        <v>9.2826569999999997E-2</v>
      </c>
      <c r="S135" s="6">
        <v>1.2995719509999999</v>
      </c>
      <c r="T135" s="6" t="s">
        <v>433</v>
      </c>
      <c r="U135" s="6">
        <v>0.27847970700000002</v>
      </c>
      <c r="V135" s="6">
        <v>167.551955725</v>
      </c>
      <c r="W135" s="6">
        <v>92.826568268870034</v>
      </c>
      <c r="X135" s="6">
        <v>5.1982930213497432E-2</v>
      </c>
      <c r="Y135" s="6">
        <v>9.7467994150307685E-2</v>
      </c>
      <c r="Z135" s="6">
        <v>0.22092745340736408</v>
      </c>
      <c r="AA135" s="6" t="s">
        <v>433</v>
      </c>
      <c r="AB135" s="6">
        <v>0.37037837777116916</v>
      </c>
      <c r="AC135" s="6" t="s">
        <v>433</v>
      </c>
      <c r="AD135" s="6" t="s">
        <v>431</v>
      </c>
      <c r="AE135" s="60"/>
      <c r="AF135" s="26" t="s">
        <v>431</v>
      </c>
      <c r="AG135" s="26" t="s">
        <v>431</v>
      </c>
      <c r="AH135" s="26" t="s">
        <v>431</v>
      </c>
      <c r="AI135" s="26" t="s">
        <v>431</v>
      </c>
      <c r="AJ135" s="26" t="s">
        <v>431</v>
      </c>
      <c r="AK135" s="26">
        <v>6497.8662766871785</v>
      </c>
      <c r="AL135" s="49" t="s">
        <v>412</v>
      </c>
    </row>
    <row r="136" spans="1:38" s="2" customFormat="1" ht="26.25" customHeight="1" thickBot="1" x14ac:dyDescent="0.25">
      <c r="A136" s="70" t="s">
        <v>288</v>
      </c>
      <c r="B136" s="70" t="s">
        <v>313</v>
      </c>
      <c r="C136" s="71" t="s">
        <v>314</v>
      </c>
      <c r="D136" s="72"/>
      <c r="E136" s="6">
        <v>6.8405360000000004E-3</v>
      </c>
      <c r="F136" s="6">
        <v>2.8861146000000001E-2</v>
      </c>
      <c r="G136" s="6" t="s">
        <v>431</v>
      </c>
      <c r="H136" s="6" t="s">
        <v>433</v>
      </c>
      <c r="I136" s="6" t="s">
        <v>432</v>
      </c>
      <c r="J136" s="6" t="s">
        <v>432</v>
      </c>
      <c r="K136" s="6" t="s">
        <v>432</v>
      </c>
      <c r="L136" s="6" t="s">
        <v>432</v>
      </c>
      <c r="M136" s="6">
        <v>0.12628681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1293.021033</v>
      </c>
      <c r="AL136" s="49" t="s">
        <v>416</v>
      </c>
    </row>
    <row r="137" spans="1:38" s="2" customFormat="1" ht="26.25" customHeight="1" thickBot="1" x14ac:dyDescent="0.25">
      <c r="A137" s="70" t="s">
        <v>288</v>
      </c>
      <c r="B137" s="70" t="s">
        <v>315</v>
      </c>
      <c r="C137" s="71" t="s">
        <v>316</v>
      </c>
      <c r="D137" s="72"/>
      <c r="E137" s="6">
        <v>2.4731639999999999E-3</v>
      </c>
      <c r="F137" s="6">
        <v>2.0884126225000001E-2</v>
      </c>
      <c r="G137" s="6" t="s">
        <v>431</v>
      </c>
      <c r="H137" s="6" t="s">
        <v>433</v>
      </c>
      <c r="I137" s="6" t="s">
        <v>432</v>
      </c>
      <c r="J137" s="6" t="s">
        <v>432</v>
      </c>
      <c r="K137" s="6" t="s">
        <v>432</v>
      </c>
      <c r="L137" s="6" t="s">
        <v>432</v>
      </c>
      <c r="M137" s="6">
        <v>4.5675471000000002E-2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4911.58</v>
      </c>
      <c r="AL137" s="49" t="s">
        <v>416</v>
      </c>
    </row>
    <row r="138" spans="1:38" s="2" customFormat="1" ht="26.25" customHeight="1" thickBot="1" x14ac:dyDescent="0.25">
      <c r="A138" s="74" t="s">
        <v>288</v>
      </c>
      <c r="B138" s="74" t="s">
        <v>317</v>
      </c>
      <c r="C138" s="76" t="s">
        <v>318</v>
      </c>
      <c r="D138" s="73"/>
      <c r="E138" s="6" t="s">
        <v>431</v>
      </c>
      <c r="F138" s="6" t="s">
        <v>433</v>
      </c>
      <c r="G138" s="6" t="s">
        <v>431</v>
      </c>
      <c r="H138" s="6">
        <v>14.664850994</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0.53600680000000001</v>
      </c>
      <c r="G139" s="6" t="s">
        <v>433</v>
      </c>
      <c r="H139" s="6">
        <v>6.4272840999999997E-2</v>
      </c>
      <c r="I139" s="6" t="s">
        <v>432</v>
      </c>
      <c r="J139" s="6" t="s">
        <v>432</v>
      </c>
      <c r="K139" s="6" t="s">
        <v>432</v>
      </c>
      <c r="L139" s="6" t="s">
        <v>432</v>
      </c>
      <c r="M139" s="6" t="s">
        <v>433</v>
      </c>
      <c r="N139" s="6">
        <v>6.664662E-3</v>
      </c>
      <c r="O139" s="6">
        <v>1.3364444E-2</v>
      </c>
      <c r="P139" s="6">
        <v>1.3364444E-2</v>
      </c>
      <c r="Q139" s="6">
        <v>2.1099897999999999E-2</v>
      </c>
      <c r="R139" s="6">
        <v>2.0148546999999999E-2</v>
      </c>
      <c r="S139" s="6">
        <v>4.7226194999999999E-2</v>
      </c>
      <c r="T139" s="6" t="s">
        <v>433</v>
      </c>
      <c r="U139" s="6" t="s">
        <v>433</v>
      </c>
      <c r="V139" s="6" t="s">
        <v>433</v>
      </c>
      <c r="W139" s="6">
        <v>23.348868</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712.77499999999998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1426.896171407933</v>
      </c>
      <c r="F141" s="20">
        <f t="shared" ref="F141:AD141" si="0">SUM(F14:F140)</f>
        <v>970.30980354809219</v>
      </c>
      <c r="G141" s="20">
        <f t="shared" si="0"/>
        <v>1652.2091367776677</v>
      </c>
      <c r="H141" s="20">
        <f t="shared" si="0"/>
        <v>471.08413721547038</v>
      </c>
      <c r="I141" s="20">
        <f t="shared" si="0"/>
        <v>0</v>
      </c>
      <c r="J141" s="20">
        <f t="shared" si="0"/>
        <v>0</v>
      </c>
      <c r="K141" s="20">
        <f t="shared" si="0"/>
        <v>0</v>
      </c>
      <c r="L141" s="20">
        <f t="shared" si="0"/>
        <v>0</v>
      </c>
      <c r="M141" s="20">
        <f t="shared" si="0"/>
        <v>3500.8052831490613</v>
      </c>
      <c r="N141" s="20">
        <f t="shared" si="0"/>
        <v>612.60267493206948</v>
      </c>
      <c r="O141" s="20">
        <f t="shared" si="0"/>
        <v>21.210845077787265</v>
      </c>
      <c r="P141" s="20">
        <f t="shared" si="0"/>
        <v>10.826371843170895</v>
      </c>
      <c r="Q141" s="20">
        <f t="shared" si="0"/>
        <v>10.300212150275682</v>
      </c>
      <c r="R141" s="20">
        <f>SUM(R14:R140)</f>
        <v>32.866546184686115</v>
      </c>
      <c r="S141" s="20">
        <f t="shared" si="0"/>
        <v>106.82335336617095</v>
      </c>
      <c r="T141" s="20">
        <f t="shared" si="0"/>
        <v>200.11875168998736</v>
      </c>
      <c r="U141" s="20">
        <f t="shared" si="0"/>
        <v>7.5310987954528565</v>
      </c>
      <c r="V141" s="20">
        <f t="shared" si="0"/>
        <v>364.14137625417072</v>
      </c>
      <c r="W141" s="20">
        <f t="shared" si="0"/>
        <v>293.19030879042674</v>
      </c>
      <c r="X141" s="20">
        <f t="shared" si="0"/>
        <v>30.728233200500433</v>
      </c>
      <c r="Y141" s="20">
        <f t="shared" si="0"/>
        <v>30.261894140072556</v>
      </c>
      <c r="Z141" s="20">
        <f t="shared" si="0"/>
        <v>13.709901732394192</v>
      </c>
      <c r="AA141" s="20">
        <f t="shared" si="0"/>
        <v>13.443807366387695</v>
      </c>
      <c r="AB141" s="20">
        <f t="shared" si="0"/>
        <v>96.910387209679669</v>
      </c>
      <c r="AC141" s="20">
        <f t="shared" si="0"/>
        <v>275.59173399755531</v>
      </c>
      <c r="AD141" s="20">
        <f t="shared" si="0"/>
        <v>32.926876280934486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1426.896171407933</v>
      </c>
      <c r="F152" s="14">
        <f t="shared" ref="F152:AD152" si="1">SUM(F$141, F$151, IF(AND(ISNUMBER(SEARCH($B$4,"AT|BE|CH|GB|IE|LT|LU|NL")),SUM(F$143:F$149)&gt;0),SUM(F$143:F$149)-SUM(F$27:F$33),0))</f>
        <v>970.30980354809219</v>
      </c>
      <c r="G152" s="14">
        <f t="shared" si="1"/>
        <v>1652.2091367776677</v>
      </c>
      <c r="H152" s="14">
        <f t="shared" si="1"/>
        <v>471.08413721547038</v>
      </c>
      <c r="I152" s="14">
        <f t="shared" si="1"/>
        <v>0</v>
      </c>
      <c r="J152" s="14">
        <f t="shared" si="1"/>
        <v>0</v>
      </c>
      <c r="K152" s="14">
        <f t="shared" si="1"/>
        <v>0</v>
      </c>
      <c r="L152" s="14">
        <f t="shared" si="1"/>
        <v>0</v>
      </c>
      <c r="M152" s="14">
        <f t="shared" si="1"/>
        <v>3500.8052831490613</v>
      </c>
      <c r="N152" s="14">
        <f t="shared" si="1"/>
        <v>612.60267493206948</v>
      </c>
      <c r="O152" s="14">
        <f t="shared" si="1"/>
        <v>21.210845077787265</v>
      </c>
      <c r="P152" s="14">
        <f t="shared" si="1"/>
        <v>10.826371843170895</v>
      </c>
      <c r="Q152" s="14">
        <f t="shared" si="1"/>
        <v>10.300212150275682</v>
      </c>
      <c r="R152" s="14">
        <f t="shared" si="1"/>
        <v>32.866546184686115</v>
      </c>
      <c r="S152" s="14">
        <f t="shared" si="1"/>
        <v>106.82335336617095</v>
      </c>
      <c r="T152" s="14">
        <f t="shared" si="1"/>
        <v>200.11875168998736</v>
      </c>
      <c r="U152" s="14">
        <f t="shared" si="1"/>
        <v>7.5310987954528565</v>
      </c>
      <c r="V152" s="14">
        <f t="shared" si="1"/>
        <v>364.14137625417072</v>
      </c>
      <c r="W152" s="14">
        <f t="shared" si="1"/>
        <v>293.19030879042674</v>
      </c>
      <c r="X152" s="14">
        <f t="shared" si="1"/>
        <v>30.728233200500433</v>
      </c>
      <c r="Y152" s="14">
        <f t="shared" si="1"/>
        <v>30.261894140072556</v>
      </c>
      <c r="Z152" s="14">
        <f t="shared" si="1"/>
        <v>13.709901732394192</v>
      </c>
      <c r="AA152" s="14">
        <f t="shared" si="1"/>
        <v>13.443807366387695</v>
      </c>
      <c r="AB152" s="14">
        <f t="shared" si="1"/>
        <v>96.910387209679669</v>
      </c>
      <c r="AC152" s="14">
        <f t="shared" si="1"/>
        <v>275.59173399755531</v>
      </c>
      <c r="AD152" s="14">
        <f t="shared" si="1"/>
        <v>32.926876280934486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1426.896171407933</v>
      </c>
      <c r="F154" s="14">
        <f>SUM(F$141, F$153, -1 * IF(OR($B$6=2005,$B$6&gt;=2020),SUM(F$99:F$122),0), IF(AND(ISNUMBER(SEARCH($B$4,"AT|BE|CH|GB|IE|LT|LU|NL")),SUM(F$143:F$149)&gt;0),SUM(F$143:F$149)-SUM(F$27:F$33),0))</f>
        <v>970.30980354809219</v>
      </c>
      <c r="G154" s="14">
        <f>SUM(G$141, G$153, IF(AND(ISNUMBER(SEARCH($B$4,"AT|BE|CH|GB|IE|LT|LU|NL")),SUM(G$143:G$149)&gt;0),SUM(G$143:G$149)-SUM(G$27:G$33),0))</f>
        <v>1652.2091367776677</v>
      </c>
      <c r="H154" s="14">
        <f>SUM(H$141, H$153, IF(AND(ISNUMBER(SEARCH($B$4,"AT|BE|CH|GB|IE|LT|LU|NL")),SUM(H$143:H$149)&gt;0),SUM(H$143:H$149)-SUM(H$27:H$33),0))</f>
        <v>471.08413721547038</v>
      </c>
      <c r="I154" s="14">
        <f t="shared" ref="I154:AD154" si="2">SUM(I$141, I$153, IF(AND(ISNUMBER(SEARCH($B$4,"AT|BE|CH|GB|IE|LT|LU|NL")),SUM(I$143:I$149)&gt;0),SUM(I$143:I$149)-SUM(I$27:I$33),0))</f>
        <v>0</v>
      </c>
      <c r="J154" s="14">
        <f t="shared" si="2"/>
        <v>0</v>
      </c>
      <c r="K154" s="14">
        <f t="shared" si="2"/>
        <v>0</v>
      </c>
      <c r="L154" s="14">
        <f t="shared" si="2"/>
        <v>0</v>
      </c>
      <c r="M154" s="14">
        <f t="shared" si="2"/>
        <v>3500.8052831490613</v>
      </c>
      <c r="N154" s="14">
        <f t="shared" si="2"/>
        <v>612.60267493206948</v>
      </c>
      <c r="O154" s="14">
        <f t="shared" si="2"/>
        <v>21.210845077787265</v>
      </c>
      <c r="P154" s="14">
        <f t="shared" si="2"/>
        <v>10.826371843170895</v>
      </c>
      <c r="Q154" s="14">
        <f t="shared" si="2"/>
        <v>10.300212150275682</v>
      </c>
      <c r="R154" s="14">
        <f t="shared" si="2"/>
        <v>32.866546184686115</v>
      </c>
      <c r="S154" s="14">
        <f t="shared" si="2"/>
        <v>106.82335336617095</v>
      </c>
      <c r="T154" s="14">
        <f t="shared" si="2"/>
        <v>200.11875168998736</v>
      </c>
      <c r="U154" s="14">
        <f t="shared" si="2"/>
        <v>7.5310987954528565</v>
      </c>
      <c r="V154" s="14">
        <f t="shared" si="2"/>
        <v>364.14137625417072</v>
      </c>
      <c r="W154" s="14">
        <f t="shared" si="2"/>
        <v>293.19030879042674</v>
      </c>
      <c r="X154" s="14">
        <f t="shared" si="2"/>
        <v>30.728233200500433</v>
      </c>
      <c r="Y154" s="14">
        <f t="shared" si="2"/>
        <v>30.261894140072556</v>
      </c>
      <c r="Z154" s="14">
        <f t="shared" si="2"/>
        <v>13.709901732394192</v>
      </c>
      <c r="AA154" s="14">
        <f t="shared" si="2"/>
        <v>13.443807366387695</v>
      </c>
      <c r="AB154" s="14">
        <f t="shared" si="2"/>
        <v>96.910387209679669</v>
      </c>
      <c r="AC154" s="14">
        <f t="shared" si="2"/>
        <v>275.59173399755531</v>
      </c>
      <c r="AD154" s="14">
        <f t="shared" si="2"/>
        <v>32.926876280934486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31.445056285289212</v>
      </c>
      <c r="F157" s="23">
        <v>0.60844657601983476</v>
      </c>
      <c r="G157" s="23">
        <v>1.8560213051671837</v>
      </c>
      <c r="H157" s="23" t="s">
        <v>433</v>
      </c>
      <c r="I157" s="23" t="s">
        <v>432</v>
      </c>
      <c r="J157" s="23" t="s">
        <v>432</v>
      </c>
      <c r="K157" s="23" t="s">
        <v>432</v>
      </c>
      <c r="L157" s="23" t="s">
        <v>432</v>
      </c>
      <c r="M157" s="23">
        <v>6.6492400546115702</v>
      </c>
      <c r="N157" s="23">
        <v>1.1610134166110269</v>
      </c>
      <c r="O157" s="23">
        <v>1.1476923247933809E-4</v>
      </c>
      <c r="P157" s="23">
        <v>5.0687708634077266E-3</v>
      </c>
      <c r="Q157" s="23">
        <v>2.1984713031683166E-4</v>
      </c>
      <c r="R157" s="23">
        <v>2.6717856429085356E-2</v>
      </c>
      <c r="S157" s="23">
        <v>1.6222586267762924E-2</v>
      </c>
      <c r="T157" s="23">
        <v>2.2290069676242371E-4</v>
      </c>
      <c r="U157" s="23">
        <v>2.1969445199455207E-4</v>
      </c>
      <c r="V157" s="23">
        <v>4.2020471652437857E-2</v>
      </c>
      <c r="W157" s="23" t="s">
        <v>433</v>
      </c>
      <c r="X157" s="23">
        <v>3.4101011721354313E-5</v>
      </c>
      <c r="Y157" s="23">
        <v>6.2518521298041816E-5</v>
      </c>
      <c r="Z157" s="23">
        <v>2.1313132373623385E-5</v>
      </c>
      <c r="AA157" s="23">
        <v>4.2835698304417129E-3</v>
      </c>
      <c r="AB157" s="23">
        <v>4.4015024958347325E-3</v>
      </c>
      <c r="AC157" s="23" t="s">
        <v>431</v>
      </c>
      <c r="AD157" s="23" t="s">
        <v>431</v>
      </c>
      <c r="AE157" s="63"/>
      <c r="AF157" s="23">
        <v>95452.520230873866</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8.7717815859114783</v>
      </c>
      <c r="F158" s="23">
        <v>0.28457525688762486</v>
      </c>
      <c r="G158" s="23">
        <v>0.54694800491000706</v>
      </c>
      <c r="H158" s="23" t="s">
        <v>433</v>
      </c>
      <c r="I158" s="23" t="s">
        <v>432</v>
      </c>
      <c r="J158" s="23" t="s">
        <v>432</v>
      </c>
      <c r="K158" s="23" t="s">
        <v>432</v>
      </c>
      <c r="L158" s="23" t="s">
        <v>432</v>
      </c>
      <c r="M158" s="23">
        <v>10.637036609556855</v>
      </c>
      <c r="N158" s="23">
        <v>5.4265570831525904</v>
      </c>
      <c r="O158" s="23">
        <v>3.481235989740826E-5</v>
      </c>
      <c r="P158" s="23">
        <v>1.5365939015876313E-3</v>
      </c>
      <c r="Q158" s="23">
        <v>6.6128693627594951E-5</v>
      </c>
      <c r="R158" s="23">
        <v>7.8346678285185142E-3</v>
      </c>
      <c r="S158" s="23">
        <v>4.7615820791956989E-3</v>
      </c>
      <c r="T158" s="23">
        <v>8.0408601846096024E-5</v>
      </c>
      <c r="U158" s="23">
        <v>6.54146982166699E-5</v>
      </c>
      <c r="V158" s="23">
        <v>1.2476553813309922E-2</v>
      </c>
      <c r="W158" s="23" t="s">
        <v>433</v>
      </c>
      <c r="X158" s="23">
        <v>1.5023796634042305E-4</v>
      </c>
      <c r="Y158" s="23">
        <v>2.7543627078215033E-4</v>
      </c>
      <c r="Z158" s="23">
        <v>9.3898729173254059E-5</v>
      </c>
      <c r="AA158" s="23">
        <v>1.5390443691743493E-3</v>
      </c>
      <c r="AB158" s="23">
        <v>2.0586173354701768E-3</v>
      </c>
      <c r="AC158" s="23" t="s">
        <v>431</v>
      </c>
      <c r="AD158" s="23" t="s">
        <v>431</v>
      </c>
      <c r="AE158" s="63"/>
      <c r="AF158" s="23">
        <v>28128.75358048475</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460.456013552</v>
      </c>
      <c r="F159" s="23">
        <v>15.869280098000001</v>
      </c>
      <c r="G159" s="23">
        <v>394.37682871499999</v>
      </c>
      <c r="H159" s="23">
        <v>4.0751952000000001E-2</v>
      </c>
      <c r="I159" s="23" t="s">
        <v>432</v>
      </c>
      <c r="J159" s="23" t="s">
        <v>432</v>
      </c>
      <c r="K159" s="23" t="s">
        <v>432</v>
      </c>
      <c r="L159" s="23" t="s">
        <v>432</v>
      </c>
      <c r="M159" s="23">
        <v>43.080633128000002</v>
      </c>
      <c r="N159" s="23">
        <v>0.97257193500000005</v>
      </c>
      <c r="O159" s="23">
        <v>0.10136707</v>
      </c>
      <c r="P159" s="23">
        <v>0.13150121200000001</v>
      </c>
      <c r="Q159" s="23">
        <v>2.2177682870000002</v>
      </c>
      <c r="R159" s="23">
        <v>3.1821353559999999</v>
      </c>
      <c r="S159" s="23">
        <v>1.1643414379999999</v>
      </c>
      <c r="T159" s="23">
        <v>139.58670718100001</v>
      </c>
      <c r="U159" s="23">
        <v>0.18766707099999999</v>
      </c>
      <c r="V159" s="23">
        <v>6.9860486100000001</v>
      </c>
      <c r="W159" s="23">
        <v>2.2239219332700002</v>
      </c>
      <c r="X159" s="23">
        <v>2.4588414358000001E-2</v>
      </c>
      <c r="Y159" s="23">
        <v>0.14451707179000001</v>
      </c>
      <c r="Z159" s="23">
        <v>0.10136707179</v>
      </c>
      <c r="AA159" s="23">
        <v>4.0341707179E-2</v>
      </c>
      <c r="AB159" s="23">
        <v>0.310814265117</v>
      </c>
      <c r="AC159" s="23">
        <v>0.72463999999999995</v>
      </c>
      <c r="AD159" s="23">
        <v>2.516804</v>
      </c>
      <c r="AE159" s="63"/>
      <c r="AF159" s="23">
        <v>239696.579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7.5034931609999997</v>
      </c>
      <c r="F163" s="25">
        <v>19.936522549999999</v>
      </c>
      <c r="G163" s="25">
        <v>1.491546153</v>
      </c>
      <c r="H163" s="25">
        <v>1.6743080429999999</v>
      </c>
      <c r="I163" s="25" t="s">
        <v>432</v>
      </c>
      <c r="J163" s="25" t="s">
        <v>432</v>
      </c>
      <c r="K163" s="25" t="s">
        <v>432</v>
      </c>
      <c r="L163" s="25" t="s">
        <v>432</v>
      </c>
      <c r="M163" s="25">
        <v>216.16223845900001</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2022-03-02T10:43:54Z</dcterms:modified>
</cp:coreProperties>
</file>