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<sst xmlns="http://schemas.openxmlformats.org/spreadsheetml/2006/main" count="3894" uniqueCount="436">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</sst>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324.54456056240122</v>
      </c>
      <c r="F14" s="6">
        <v>1.7771065251997276</v>
      </c>
      <c r="G14" s="6">
        <v>947.21836800688902</v>
      </c>
      <c r="H14" s="6">
        <v>4.6325868999999999E-2</v>
      </c>
      <c r="I14" s="6">
        <v>10.14629175103523</v>
      </c>
      <c r="J14" s="6">
        <v>21.160359112743102</v>
      </c>
      <c r="K14" s="6">
        <v>32.103293563667407</v>
      </c>
      <c r="L14" s="6">
        <v>0.34617779259966069</v>
      </c>
      <c r="M14" s="6">
        <v>14.905347566594591</v>
      </c>
      <c r="N14" s="6">
        <v>6.2751439536519182</v>
      </c>
      <c r="O14" s="6">
        <v>3.4255188994907817</v>
      </c>
      <c r="P14" s="6">
        <v>4.82637197693359</v>
      </c>
      <c r="Q14" s="6">
        <v>4.981737519695951</v>
      </c>
      <c r="R14" s="6">
        <v>11.031044471440019</v>
      </c>
      <c r="S14" s="6">
        <v>9.573410714476676</v>
      </c>
      <c r="T14" s="6">
        <v>109.68764383941142</v>
      </c>
      <c r="U14" s="6">
        <v>3.5955817969341717</v>
      </c>
      <c r="V14" s="6">
        <v>23.050021676698886</v>
      </c>
      <c r="W14" s="6">
        <v>4.7290638624496504</v>
      </c>
      <c r="X14" s="6">
        <v>7.0950088146189199E-3</v>
      </c>
      <c r="Y14" s="6">
        <v>3.7803193266765164E-2</v>
      </c>
      <c r="Z14" s="6">
        <v>2.5297033147740944E-2</v>
      </c>
      <c r="AA14" s="6">
        <v>6.4496909463709279E-3</v>
      </c>
      <c r="AB14" s="6">
        <v>7.6644926496385407E-2</v>
      </c>
      <c r="AC14" s="6">
        <v>0.29769692679999998</v>
      </c>
      <c r="AD14" s="6">
        <v>2.4561489745194001E-3</v>
      </c>
      <c r="AE14" s="60"/>
      <c r="AF14" s="26">
        <v>174922.526912</v>
      </c>
      <c r="AG14" s="26">
        <v>755074.19499999995</v>
      </c>
      <c r="AH14" s="26">
        <v>204757.35964427644</v>
      </c>
      <c r="AI14" s="26">
        <v>9209.3771718346561</v>
      </c>
      <c r="AJ14" s="26">
        <v>17983.407999999999</v>
      </c>
      <c r="AK14" s="26" t="s">
        <v>431</v>
      </c>
      <c r="AL14" s="49" t="s">
        <v>49</v>
      </c>
    </row>
    <row r="15" spans="1:38" s="1" customFormat="1" ht="26.25" customHeight="1" thickBot="1" x14ac:dyDescent="0.25">
      <c r="A15" s="70" t="s">
        <v>53</v>
      </c>
      <c r="B15" s="70" t="s">
        <v>54</v>
      </c>
      <c r="C15" s="71" t="s">
        <v>55</v>
      </c>
      <c r="D15" s="72"/>
      <c r="E15" s="6">
        <v>21.712375719762935</v>
      </c>
      <c r="F15" s="6">
        <v>0.46890261965639884</v>
      </c>
      <c r="G15" s="6">
        <v>72.559234000000004</v>
      </c>
      <c r="H15" s="6" t="s">
        <v>432</v>
      </c>
      <c r="I15" s="6">
        <v>1.0826727255318767</v>
      </c>
      <c r="J15" s="6">
        <v>1.4944773586348552</v>
      </c>
      <c r="K15" s="6">
        <v>1.8994524799163786</v>
      </c>
      <c r="L15" s="6">
        <v>8.1617619517087847E-2</v>
      </c>
      <c r="M15" s="6">
        <v>2.8210518652218624</v>
      </c>
      <c r="N15" s="6">
        <v>0.50427716429341041</v>
      </c>
      <c r="O15" s="6">
        <v>0.2763340364918413</v>
      </c>
      <c r="P15" s="6">
        <v>5.9129678970054764E-2</v>
      </c>
      <c r="Q15" s="6">
        <v>0.35589201060162057</v>
      </c>
      <c r="R15" s="6">
        <v>1.7447688579981526</v>
      </c>
      <c r="S15" s="6">
        <v>1.2321175841080434</v>
      </c>
      <c r="T15" s="6">
        <v>63.116487631691072</v>
      </c>
      <c r="U15" s="6">
        <v>0.29875607996134534</v>
      </c>
      <c r="V15" s="6">
        <v>5.3783951228633526</v>
      </c>
      <c r="W15" s="6">
        <v>0.20262304414943189</v>
      </c>
      <c r="X15" s="6">
        <v>7.8039177676158796E-5</v>
      </c>
      <c r="Y15" s="6">
        <v>4.5467751954307481E-4</v>
      </c>
      <c r="Z15" s="6">
        <v>9.6531234634967002E-5</v>
      </c>
      <c r="AA15" s="6">
        <v>3.6421910952527231E-4</v>
      </c>
      <c r="AB15" s="6">
        <v>9.934670514253896E-4</v>
      </c>
      <c r="AC15" s="6" t="s">
        <v>431</v>
      </c>
      <c r="AD15" s="6" t="s">
        <v>431</v>
      </c>
      <c r="AE15" s="60"/>
      <c r="AF15" s="26">
        <v>184062.91899999999</v>
      </c>
      <c r="AG15" s="26" t="s">
        <v>433</v>
      </c>
      <c r="AH15" s="26">
        <v>22346.100999999999</v>
      </c>
      <c r="AI15" s="26" t="s">
        <v>433</v>
      </c>
      <c r="AJ15" s="26" t="s">
        <v>431</v>
      </c>
      <c r="AK15" s="26" t="s">
        <v>431</v>
      </c>
      <c r="AL15" s="49" t="s">
        <v>49</v>
      </c>
    </row>
    <row r="16" spans="1:38" s="1" customFormat="1" ht="26.25" customHeight="1" thickBot="1" x14ac:dyDescent="0.25">
      <c r="A16" s="70" t="s">
        <v>53</v>
      </c>
      <c r="B16" s="70" t="s">
        <v>56</v>
      </c>
      <c r="C16" s="71" t="s">
        <v>57</v>
      </c>
      <c r="D16" s="72"/>
      <c r="E16" s="6">
        <v>3.5617924622940924</v>
      </c>
      <c r="F16" s="6">
        <v>0.22458495301942522</v>
      </c>
      <c r="G16" s="6">
        <v>1.5403517838</v>
      </c>
      <c r="H16" s="6">
        <v>0.10366134980035975</v>
      </c>
      <c r="I16" s="6">
        <v>8.6107381112000003E-2</v>
      </c>
      <c r="J16" s="6">
        <v>0.10838348452935975</v>
      </c>
      <c r="K16" s="6">
        <v>0.13269493800435975</v>
      </c>
      <c r="L16" s="6">
        <v>4.0242539462600001E-2</v>
      </c>
      <c r="M16" s="6">
        <v>3.2524185352436357</v>
      </c>
      <c r="N16" s="6">
        <v>3.8954964868999999E-2</v>
      </c>
      <c r="O16" s="6">
        <v>8.1931515000000004E-6</v>
      </c>
      <c r="P16" s="6">
        <v>6.8807310930000002E-3</v>
      </c>
      <c r="Q16" s="6">
        <v>1.9833517180000001E-3</v>
      </c>
      <c r="R16" s="6">
        <v>4.6816177972559998E-2</v>
      </c>
      <c r="S16" s="6">
        <v>1.5492530286055999E-2</v>
      </c>
      <c r="T16" s="6">
        <v>2.5523249348059999E-2</v>
      </c>
      <c r="U16" s="6">
        <v>2.1887666000000001E-5</v>
      </c>
      <c r="V16" s="6">
        <v>9.4916323751359749E-2</v>
      </c>
      <c r="W16" s="6">
        <v>4.3975962420000003E-4</v>
      </c>
      <c r="X16" s="6">
        <v>6.0830464089329503E-2</v>
      </c>
      <c r="Y16" s="6">
        <v>7.9638967567425601E-4</v>
      </c>
      <c r="Z16" s="6">
        <v>2.4981340334625601E-4</v>
      </c>
      <c r="AA16" s="6">
        <v>1.75516300442256E-4</v>
      </c>
      <c r="AB16" s="6">
        <v>6.2052183468792273E-2</v>
      </c>
      <c r="AC16" s="6" t="s">
        <v>431</v>
      </c>
      <c r="AD16" s="6" t="s">
        <v>431</v>
      </c>
      <c r="AE16" s="60"/>
      <c r="AF16" s="26">
        <v>7570.3360000000002</v>
      </c>
      <c r="AG16" s="26">
        <v>14194.116</v>
      </c>
      <c r="AH16" s="26">
        <v>942.0040884</v>
      </c>
      <c r="AI16" s="26" t="s">
        <v>431</v>
      </c>
      <c r="AJ16" s="26" t="s">
        <v>431</v>
      </c>
      <c r="AK16" s="26" t="s">
        <v>431</v>
      </c>
      <c r="AL16" s="49" t="s">
        <v>49</v>
      </c>
    </row>
    <row r="17" spans="1:38" s="2" customFormat="1" ht="26.25" customHeight="1" thickBot="1" x14ac:dyDescent="0.25">
      <c r="A17" s="70" t="s">
        <v>53</v>
      </c>
      <c r="B17" s="70" t="s">
        <v>58</v>
      </c>
      <c r="C17" s="71" t="s">
        <v>59</v>
      </c>
      <c r="D17" s="72"/>
      <c r="E17" s="6">
        <v>10.513928436517759</v>
      </c>
      <c r="F17" s="6">
        <v>0.51710998177400003</v>
      </c>
      <c r="G17" s="6">
        <v>7.9613542009111393</v>
      </c>
      <c r="H17" s="6">
        <v>1.2668169999999999E-3</v>
      </c>
      <c r="I17" s="6">
        <v>0.3024866908619433</v>
      </c>
      <c r="J17" s="6">
        <v>0.88791462986194325</v>
      </c>
      <c r="K17" s="6">
        <v>2.4478565278619433</v>
      </c>
      <c r="L17" s="6">
        <v>2.265018049995E-2</v>
      </c>
      <c r="M17" s="6">
        <v>95.830878072433833</v>
      </c>
      <c r="N17" s="6">
        <v>7.7409728009999998</v>
      </c>
      <c r="O17" s="6">
        <v>0.15261617499999999</v>
      </c>
      <c r="P17" s="6">
        <v>1.2773223923742149E-2</v>
      </c>
      <c r="Q17" s="6">
        <v>0.32888277599999999</v>
      </c>
      <c r="R17" s="6">
        <v>1.259433375</v>
      </c>
      <c r="S17" s="6">
        <v>2.4743513000000002E-2</v>
      </c>
      <c r="T17" s="6">
        <v>1.1817453040000001</v>
      </c>
      <c r="U17" s="6">
        <v>1.3112133523998853E-2</v>
      </c>
      <c r="V17" s="6">
        <v>5.4993677930000002</v>
      </c>
      <c r="W17" s="6">
        <v>1.1997237797813123</v>
      </c>
      <c r="X17" s="6">
        <v>1.4180254505599999E-2</v>
      </c>
      <c r="Y17" s="6">
        <v>2.2392589706199999E-2</v>
      </c>
      <c r="Z17" s="6">
        <v>1.21835728613E-2</v>
      </c>
      <c r="AA17" s="6">
        <v>8.2644881738000008E-3</v>
      </c>
      <c r="AB17" s="6">
        <v>5.7020905245899998E-2</v>
      </c>
      <c r="AC17" s="6">
        <v>3.8348892991007999E-3</v>
      </c>
      <c r="AD17" s="6">
        <v>0.142196461476436</v>
      </c>
      <c r="AE17" s="60"/>
      <c r="AF17" s="26">
        <v>5065.9979999999996</v>
      </c>
      <c r="AG17" s="26">
        <v>27057.014999999999</v>
      </c>
      <c r="AH17" s="26">
        <v>62614.091</v>
      </c>
      <c r="AI17" s="26">
        <v>34.238</v>
      </c>
      <c r="AJ17" s="26" t="s">
        <v>433</v>
      </c>
      <c r="AK17" s="26" t="s">
        <v>431</v>
      </c>
      <c r="AL17" s="49" t="s">
        <v>49</v>
      </c>
    </row>
    <row r="18" spans="1:38" s="2" customFormat="1" ht="26.25" customHeight="1" thickBot="1" x14ac:dyDescent="0.25">
      <c r="A18" s="70" t="s">
        <v>53</v>
      </c>
      <c r="B18" s="70" t="s">
        <v>60</v>
      </c>
      <c r="C18" s="71" t="s">
        <v>61</v>
      </c>
      <c r="D18" s="72"/>
      <c r="E18" s="6">
        <v>10.76220935769577</v>
      </c>
      <c r="F18" s="6">
        <v>0.62049303957234647</v>
      </c>
      <c r="G18" s="6">
        <v>13.942808027211701</v>
      </c>
      <c r="H18" s="6" t="s">
        <v>432</v>
      </c>
      <c r="I18" s="6">
        <v>0.72379627083485309</v>
      </c>
      <c r="J18" s="6">
        <v>0.85690000189177729</v>
      </c>
      <c r="K18" s="6">
        <v>0.97844427336127571</v>
      </c>
      <c r="L18" s="6">
        <v>0.376500208642985</v>
      </c>
      <c r="M18" s="6">
        <v>2.5012022186670744</v>
      </c>
      <c r="N18" s="6">
        <v>0.31237402278200016</v>
      </c>
      <c r="O18" s="6">
        <v>0.10424586628755401</v>
      </c>
      <c r="P18" s="6">
        <v>9.6227691412029512E-2</v>
      </c>
      <c r="Q18" s="6">
        <v>9.4615153933614513E-2</v>
      </c>
      <c r="R18" s="6">
        <v>0.44446785291313351</v>
      </c>
      <c r="S18" s="6">
        <v>0.19734911922915371</v>
      </c>
      <c r="T18" s="6">
        <v>8.0105536091757799</v>
      </c>
      <c r="U18" s="6">
        <v>0.11197279277389768</v>
      </c>
      <c r="V18" s="6">
        <v>1.2738527733209184</v>
      </c>
      <c r="W18" s="6">
        <v>0.15587484255121095</v>
      </c>
      <c r="X18" s="6">
        <v>8.4820073701341266E-4</v>
      </c>
      <c r="Y18" s="6">
        <v>1.9081403523063696E-3</v>
      </c>
      <c r="Z18" s="6">
        <v>8.4879615042581273E-4</v>
      </c>
      <c r="AA18" s="6">
        <v>9.0359616805461265E-4</v>
      </c>
      <c r="AB18" s="6">
        <v>4.5087334079921522E-3</v>
      </c>
      <c r="AC18" s="6">
        <v>3.947E-3</v>
      </c>
      <c r="AD18" s="6">
        <v>1.9999999999999999E-6</v>
      </c>
      <c r="AE18" s="60"/>
      <c r="AF18" s="26">
        <v>33241.741000000002</v>
      </c>
      <c r="AG18" s="26">
        <v>809.55799999999999</v>
      </c>
      <c r="AH18" s="26">
        <v>16399.928</v>
      </c>
      <c r="AI18" s="26" t="s">
        <v>431</v>
      </c>
      <c r="AJ18" s="26" t="s">
        <v>433</v>
      </c>
      <c r="AK18" s="26" t="s">
        <v>431</v>
      </c>
      <c r="AL18" s="49" t="s">
        <v>49</v>
      </c>
    </row>
    <row r="19" spans="1:38" s="2" customFormat="1" ht="26.25" customHeight="1" thickBot="1" x14ac:dyDescent="0.25">
      <c r="A19" s="70" t="s">
        <v>53</v>
      </c>
      <c r="B19" s="70" t="s">
        <v>62</v>
      </c>
      <c r="C19" s="71" t="s">
        <v>63</v>
      </c>
      <c r="D19" s="72"/>
      <c r="E19" s="6">
        <v>10.04451032948209</v>
      </c>
      <c r="F19" s="6">
        <v>1.9123265469547781</v>
      </c>
      <c r="G19" s="6">
        <v>11.648953419232674</v>
      </c>
      <c r="H19" s="6">
        <v>2.3954203E-2</v>
      </c>
      <c r="I19" s="6">
        <v>0.58382961392229815</v>
      </c>
      <c r="J19" s="6">
        <v>0.71142002841954288</v>
      </c>
      <c r="K19" s="6">
        <v>0.82515414567604428</v>
      </c>
      <c r="L19" s="6">
        <v>7.7391505018416018E-2</v>
      </c>
      <c r="M19" s="6">
        <v>4.4401578515750399</v>
      </c>
      <c r="N19" s="6">
        <v>0.3008395097224279</v>
      </c>
      <c r="O19" s="6">
        <v>1.8330708580474309E-2</v>
      </c>
      <c r="P19" s="6">
        <v>3.4033191113732736E-2</v>
      </c>
      <c r="Q19" s="6">
        <v>7.2088692853470027E-2</v>
      </c>
      <c r="R19" s="6">
        <v>0.25873853957224696</v>
      </c>
      <c r="S19" s="6">
        <v>9.8503788492052241E-2</v>
      </c>
      <c r="T19" s="6">
        <v>2.0986273091607393</v>
      </c>
      <c r="U19" s="6">
        <v>0.14693896444168109</v>
      </c>
      <c r="V19" s="6">
        <v>0.79497828033740359</v>
      </c>
      <c r="W19" s="6">
        <v>0.42021583129834872</v>
      </c>
      <c r="X19" s="6">
        <v>3.2144402224442002E-2</v>
      </c>
      <c r="Y19" s="6">
        <v>5.0143440321806398E-2</v>
      </c>
      <c r="Z19" s="6">
        <v>2.3837419186025371E-2</v>
      </c>
      <c r="AA19" s="6">
        <v>1.9065140002730234E-2</v>
      </c>
      <c r="AB19" s="6">
        <v>0.12519040173500401</v>
      </c>
      <c r="AC19" s="6">
        <v>4.5191091614164701E-2</v>
      </c>
      <c r="AD19" s="6">
        <v>0.22436393759548509</v>
      </c>
      <c r="AE19" s="60"/>
      <c r="AF19" s="26">
        <v>16326.678046000001</v>
      </c>
      <c r="AG19" s="26">
        <v>7449.3648020000001</v>
      </c>
      <c r="AH19" s="26">
        <v>115561.906</v>
      </c>
      <c r="AI19" s="26">
        <v>647.41099999999994</v>
      </c>
      <c r="AJ19" s="26">
        <v>1048.8019999999999</v>
      </c>
      <c r="AK19" s="26" t="s">
        <v>431</v>
      </c>
      <c r="AL19" s="49" t="s">
        <v>49</v>
      </c>
    </row>
    <row r="20" spans="1:38" s="2" customFormat="1" ht="26.25" customHeight="1" thickBot="1" x14ac:dyDescent="0.25">
      <c r="A20" s="70" t="s">
        <v>53</v>
      </c>
      <c r="B20" s="70" t="s">
        <v>64</v>
      </c>
      <c r="C20" s="71" t="s">
        <v>65</v>
      </c>
      <c r="D20" s="72"/>
      <c r="E20" s="6">
        <v>8.7956757734943682</v>
      </c>
      <c r="F20" s="6">
        <v>3.6062600047144144</v>
      </c>
      <c r="G20" s="6">
        <v>5.3430821875195189</v>
      </c>
      <c r="H20" s="6">
        <v>0.32657244507727107</v>
      </c>
      <c r="I20" s="6">
        <v>2.3235588018447131</v>
      </c>
      <c r="J20" s="6">
        <v>2.5780235041454462</v>
      </c>
      <c r="K20" s="6">
        <v>2.8158736296222076</v>
      </c>
      <c r="L20" s="6">
        <v>0.33823181805774893</v>
      </c>
      <c r="M20" s="6">
        <v>9.8104818087411161</v>
      </c>
      <c r="N20" s="6">
        <v>0.94256527356770636</v>
      </c>
      <c r="O20" s="6">
        <v>0.17520741856687314</v>
      </c>
      <c r="P20" s="6">
        <v>6.3201457667084585E-2</v>
      </c>
      <c r="Q20" s="6">
        <v>0.33102375134269302</v>
      </c>
      <c r="R20" s="6">
        <v>0.57206302080024118</v>
      </c>
      <c r="S20" s="6">
        <v>0.74645648743546333</v>
      </c>
      <c r="T20" s="6">
        <v>1.9133472544583352</v>
      </c>
      <c r="U20" s="6">
        <v>7.6083444168615511E-2</v>
      </c>
      <c r="V20" s="6">
        <v>10.464116397333987</v>
      </c>
      <c r="W20" s="6">
        <v>2.5382239001964666</v>
      </c>
      <c r="X20" s="6">
        <v>0.12631157489475189</v>
      </c>
      <c r="Y20" s="6">
        <v>0.14895505792895253</v>
      </c>
      <c r="Z20" s="6">
        <v>4.7833843229511293E-2</v>
      </c>
      <c r="AA20" s="6">
        <v>3.9664585760879174E-2</v>
      </c>
      <c r="AB20" s="6">
        <v>0.36276506181482499</v>
      </c>
      <c r="AC20" s="6">
        <v>0.2078806072566122</v>
      </c>
      <c r="AD20" s="6">
        <v>0.1095843803138228</v>
      </c>
      <c r="AE20" s="60"/>
      <c r="AF20" s="26">
        <v>9801.8520000000008</v>
      </c>
      <c r="AG20" s="26">
        <v>1146.0889999999999</v>
      </c>
      <c r="AH20" s="26">
        <v>80695.762000000002</v>
      </c>
      <c r="AI20" s="26">
        <v>40403.016000000003</v>
      </c>
      <c r="AJ20" s="26" t="s">
        <v>433</v>
      </c>
      <c r="AK20" s="26" t="s">
        <v>431</v>
      </c>
      <c r="AL20" s="49" t="s">
        <v>49</v>
      </c>
    </row>
    <row r="21" spans="1:38" s="2" customFormat="1" ht="26.25" customHeight="1" thickBot="1" x14ac:dyDescent="0.25">
      <c r="A21" s="70" t="s">
        <v>53</v>
      </c>
      <c r="B21" s="70" t="s">
        <v>66</v>
      </c>
      <c r="C21" s="71" t="s">
        <v>67</v>
      </c>
      <c r="D21" s="72"/>
      <c r="E21" s="6">
        <v>9.2458368199999992</v>
      </c>
      <c r="F21" s="6">
        <v>4.8568416980000002</v>
      </c>
      <c r="G21" s="6">
        <v>13.675466369</v>
      </c>
      <c r="H21" s="6">
        <v>0.448868569</v>
      </c>
      <c r="I21" s="6">
        <v>2.5144752079999999</v>
      </c>
      <c r="J21" s="6">
        <v>2.7766240130000002</v>
      </c>
      <c r="K21" s="6">
        <v>3.072475576</v>
      </c>
      <c r="L21" s="6">
        <v>0.58545818800000005</v>
      </c>
      <c r="M21" s="6">
        <v>10.325171801</v>
      </c>
      <c r="N21" s="6">
        <v>0.61208128699999997</v>
      </c>
      <c r="O21" s="6">
        <v>0.16529033600000001</v>
      </c>
      <c r="P21" s="6">
        <v>1.7458332999999999E-2</v>
      </c>
      <c r="Q21" s="6">
        <v>3.4258323E-2</v>
      </c>
      <c r="R21" s="6">
        <v>0.77251093400000004</v>
      </c>
      <c r="S21" s="6">
        <v>0.15863696699999999</v>
      </c>
      <c r="T21" s="6">
        <v>5.0990006560000003</v>
      </c>
      <c r="U21" s="6">
        <v>9.6768730000000008E-3</v>
      </c>
      <c r="V21" s="6">
        <v>6.5071992920000001</v>
      </c>
      <c r="W21" s="6">
        <v>1.51573316359</v>
      </c>
      <c r="X21" s="6">
        <v>0.14483730174001999</v>
      </c>
      <c r="Y21" s="6">
        <v>0.23962037071648001</v>
      </c>
      <c r="Z21" s="6">
        <v>8.3461104031280001E-2</v>
      </c>
      <c r="AA21" s="6">
        <v>7.0776906949579999E-2</v>
      </c>
      <c r="AB21" s="6">
        <v>0.53869568343735996</v>
      </c>
      <c r="AC21" s="6">
        <v>6.2329000000000002E-2</v>
      </c>
      <c r="AD21" s="6">
        <v>3.2016000000000003E-2</v>
      </c>
      <c r="AE21" s="60"/>
      <c r="AF21" s="26">
        <v>29205.256000000001</v>
      </c>
      <c r="AG21" s="26">
        <v>753.69200000000001</v>
      </c>
      <c r="AH21" s="26">
        <v>60785.73</v>
      </c>
      <c r="AI21" s="26">
        <v>12131.583000000001</v>
      </c>
      <c r="AJ21" s="26" t="s">
        <v>433</v>
      </c>
      <c r="AK21" s="26" t="s">
        <v>431</v>
      </c>
      <c r="AL21" s="49" t="s">
        <v>49</v>
      </c>
    </row>
    <row r="22" spans="1:38" s="2" customFormat="1" ht="26.25" customHeight="1" thickBot="1" x14ac:dyDescent="0.25">
      <c r="A22" s="70" t="s">
        <v>53</v>
      </c>
      <c r="B22" s="74" t="s">
        <v>68</v>
      </c>
      <c r="C22" s="71" t="s">
        <v>69</v>
      </c>
      <c r="D22" s="72"/>
      <c r="E22" s="6">
        <v>95.602339837273419</v>
      </c>
      <c r="F22" s="6">
        <v>1.584866100441167</v>
      </c>
      <c r="G22" s="6">
        <v>50.913808096419309</v>
      </c>
      <c r="H22" s="6">
        <v>7.5306829999999998E-3</v>
      </c>
      <c r="I22" s="6">
        <v>1.6532762105349785</v>
      </c>
      <c r="J22" s="6">
        <v>3.0157242122427799</v>
      </c>
      <c r="K22" s="6">
        <v>3.8396040022700269</v>
      </c>
      <c r="L22" s="6">
        <v>0.40091778383389282</v>
      </c>
      <c r="M22" s="6">
        <v>74.417619264191686</v>
      </c>
      <c r="N22" s="6">
        <v>3.4061591083924125</v>
      </c>
      <c r="O22" s="6">
        <v>3.3230051052642096</v>
      </c>
      <c r="P22" s="6">
        <v>0.80891190432067128</v>
      </c>
      <c r="Q22" s="6">
        <v>0.86014000077856811</v>
      </c>
      <c r="R22" s="6">
        <v>0.95019995364167886</v>
      </c>
      <c r="S22" s="6">
        <v>0.86357684857319894</v>
      </c>
      <c r="T22" s="6">
        <v>3.9722617102545188</v>
      </c>
      <c r="U22" s="6">
        <v>0.15091660379943686</v>
      </c>
      <c r="V22" s="6">
        <v>3.4045666804450119</v>
      </c>
      <c r="W22" s="6">
        <v>1.4975860114847175</v>
      </c>
      <c r="X22" s="6">
        <v>5.5410453027271963E-3</v>
      </c>
      <c r="Y22" s="6">
        <v>1.4749336665070785E-2</v>
      </c>
      <c r="Z22" s="6">
        <v>4.6695957403107965E-3</v>
      </c>
      <c r="AA22" s="6">
        <v>3.3746067848707977E-3</v>
      </c>
      <c r="AB22" s="6">
        <v>2.8334584492979577E-2</v>
      </c>
      <c r="AC22" s="6">
        <v>0.14295830382399999</v>
      </c>
      <c r="AD22" s="6">
        <v>0.62764500431589598</v>
      </c>
      <c r="AE22" s="60"/>
      <c r="AF22" s="26">
        <v>140623.16699999999</v>
      </c>
      <c r="AG22" s="26">
        <v>4993.1869999999999</v>
      </c>
      <c r="AH22" s="26">
        <v>111204.89</v>
      </c>
      <c r="AI22" s="26">
        <v>5628.56</v>
      </c>
      <c r="AJ22" s="26">
        <v>3447.835</v>
      </c>
      <c r="AK22" s="26" t="s">
        <v>431</v>
      </c>
      <c r="AL22" s="49" t="s">
        <v>49</v>
      </c>
    </row>
    <row r="23" spans="1:38" s="2" customFormat="1" ht="26.25" customHeight="1" thickBot="1" x14ac:dyDescent="0.25">
      <c r="A23" s="70" t="s">
        <v>70</v>
      </c>
      <c r="B23" s="74" t="s">
        <v>393</v>
      </c>
      <c r="C23" s="71" t="s">
        <v>389</v>
      </c>
      <c r="D23" s="117"/>
      <c r="E23" s="6">
        <v>46.273976083000001</v>
      </c>
      <c r="F23" s="6">
        <v>5.3146446860000003</v>
      </c>
      <c r="G23" s="6">
        <v>0.89104250900000004</v>
      </c>
      <c r="H23" s="6">
        <v>1.0124022999999999E-2</v>
      </c>
      <c r="I23" s="6">
        <v>3.2966236269999998</v>
      </c>
      <c r="J23" s="6">
        <v>3.2966236269999998</v>
      </c>
      <c r="K23" s="6">
        <v>3.2966236269999998</v>
      </c>
      <c r="L23" s="6">
        <v>1.943632134</v>
      </c>
      <c r="M23" s="6">
        <v>15.910270335</v>
      </c>
      <c r="N23" s="6" t="s">
        <v>432</v>
      </c>
      <c r="O23" s="6">
        <v>1.2729176E-2</v>
      </c>
      <c r="P23" s="6" t="s">
        <v>432</v>
      </c>
      <c r="Q23" s="6" t="s">
        <v>432</v>
      </c>
      <c r="R23" s="6">
        <v>6.3645868999999994E-2</v>
      </c>
      <c r="S23" s="6">
        <v>2.1639603520000001</v>
      </c>
      <c r="T23" s="6">
        <v>8.9104225999999995E-2</v>
      </c>
      <c r="U23" s="6">
        <v>1.2729176E-2</v>
      </c>
      <c r="V23" s="6">
        <v>1.272917852</v>
      </c>
      <c r="W23" s="6" t="s">
        <v>432</v>
      </c>
      <c r="X23" s="6">
        <v>3.8187535791066297E-2</v>
      </c>
      <c r="Y23" s="6">
        <v>6.3645892985110503E-2</v>
      </c>
      <c r="Z23" s="6">
        <v>4.3788374373756024E-2</v>
      </c>
      <c r="AA23" s="6">
        <v>1.0056051091647459E-2</v>
      </c>
      <c r="AB23" s="6">
        <v>0.15567785424158029</v>
      </c>
      <c r="AC23" s="6" t="s">
        <v>431</v>
      </c>
      <c r="AD23" s="6" t="s">
        <v>431</v>
      </c>
      <c r="AE23" s="60"/>
      <c r="AF23" s="26">
        <v>54862.76</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18.190892708849312</v>
      </c>
      <c r="F24" s="6">
        <v>10.985364817870387</v>
      </c>
      <c r="G24" s="6">
        <v>14.3277318560081</v>
      </c>
      <c r="H24" s="6">
        <v>0.958936546</v>
      </c>
      <c r="I24" s="6">
        <v>4.5971136204152945</v>
      </c>
      <c r="J24" s="6">
        <v>4.9141716237836084</v>
      </c>
      <c r="K24" s="6">
        <v>5.3189549658336635</v>
      </c>
      <c r="L24" s="6">
        <v>1.1671109392392265</v>
      </c>
      <c r="M24" s="6">
        <v>20.763833483775997</v>
      </c>
      <c r="N24" s="6">
        <v>0.9959524658371286</v>
      </c>
      <c r="O24" s="6">
        <v>0.34505525203864124</v>
      </c>
      <c r="P24" s="6">
        <v>3.4482077296564037E-2</v>
      </c>
      <c r="Q24" s="6">
        <v>4.8698775999876917E-2</v>
      </c>
      <c r="R24" s="6">
        <v>1.123109385324673</v>
      </c>
      <c r="S24" s="6">
        <v>0.24767281114449938</v>
      </c>
      <c r="T24" s="6">
        <v>5.4947052104463108</v>
      </c>
      <c r="U24" s="6">
        <v>2.1659512280349433E-2</v>
      </c>
      <c r="V24" s="6">
        <v>13.706185066890614</v>
      </c>
      <c r="W24" s="6">
        <v>2.9547447905303978</v>
      </c>
      <c r="X24" s="6">
        <v>0.28279010784827985</v>
      </c>
      <c r="Y24" s="6">
        <v>0.46133682645669094</v>
      </c>
      <c r="Z24" s="6">
        <v>0.15288137578435737</v>
      </c>
      <c r="AA24" s="6">
        <v>0.1266867111591998</v>
      </c>
      <c r="AB24" s="6">
        <v>1.0236950212405114</v>
      </c>
      <c r="AC24" s="6">
        <v>0.13158700000000001</v>
      </c>
      <c r="AD24" s="6">
        <v>1.7343999999999998E-2</v>
      </c>
      <c r="AE24" s="60"/>
      <c r="AF24" s="26">
        <v>33548.514000000003</v>
      </c>
      <c r="AG24" s="26">
        <v>92.957999999999998</v>
      </c>
      <c r="AH24" s="26">
        <v>157388.584</v>
      </c>
      <c r="AI24" s="26">
        <v>25917.204000000002</v>
      </c>
      <c r="AJ24" s="26" t="s">
        <v>431</v>
      </c>
      <c r="AK24" s="26" t="s">
        <v>431</v>
      </c>
      <c r="AL24" s="49" t="s">
        <v>49</v>
      </c>
    </row>
    <row r="25" spans="1:38" s="2" customFormat="1" ht="26.25" customHeight="1" thickBot="1" x14ac:dyDescent="0.25">
      <c r="A25" s="70" t="s">
        <v>73</v>
      </c>
      <c r="B25" s="74" t="s">
        <v>74</v>
      </c>
      <c r="C25" s="76" t="s">
        <v>75</v>
      </c>
      <c r="D25" s="72"/>
      <c r="E25" s="6">
        <v>4.3185472742348487</v>
      </c>
      <c r="F25" s="6">
        <v>0.37375860307922787</v>
      </c>
      <c r="G25" s="6">
        <v>0.26776690069562198</v>
      </c>
      <c r="H25" s="6" t="s">
        <v>432</v>
      </c>
      <c r="I25" s="6">
        <v>4.4396403272907295E-2</v>
      </c>
      <c r="J25" s="6">
        <v>4.4396403272907295E-2</v>
      </c>
      <c r="K25" s="6">
        <v>4.4396403272907295E-2</v>
      </c>
      <c r="L25" s="6">
        <v>2.1307889677909451E-2</v>
      </c>
      <c r="M25" s="6">
        <v>2.9717195696426248</v>
      </c>
      <c r="N25" s="6">
        <v>8.6611506835016353E-2</v>
      </c>
      <c r="O25" s="6">
        <v>1.6541908532556218E-5</v>
      </c>
      <c r="P25" s="6">
        <v>7.3058578185074621E-4</v>
      </c>
      <c r="Q25" s="6">
        <v>3.1695838226678573E-5</v>
      </c>
      <c r="R25" s="6">
        <v>3.855183416023273E-3</v>
      </c>
      <c r="S25" s="6">
        <v>2.340723914345969E-3</v>
      </c>
      <c r="T25" s="6">
        <v>3.1923513283978864E-5</v>
      </c>
      <c r="U25" s="6">
        <v>3.1684454473813553E-5</v>
      </c>
      <c r="V25" s="6">
        <v>6.0607750149483898E-3</v>
      </c>
      <c r="W25" s="6" t="s">
        <v>432</v>
      </c>
      <c r="X25" s="6">
        <v>3.9614160043795969E-6</v>
      </c>
      <c r="Y25" s="6">
        <v>7.262595985828825E-6</v>
      </c>
      <c r="Z25" s="6">
        <v>2.4758850082873569E-6</v>
      </c>
      <c r="AA25" s="6">
        <v>2.6900700524266677E-3</v>
      </c>
      <c r="AB25" s="6">
        <v>2.7037699494251635E-3</v>
      </c>
      <c r="AC25" s="6" t="s">
        <v>431</v>
      </c>
      <c r="AD25" s="6" t="s">
        <v>431</v>
      </c>
      <c r="AE25" s="60"/>
      <c r="AF25" s="26">
        <v>13830.721257525556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3.2936437287192328</v>
      </c>
      <c r="F26" s="6">
        <v>0.27482427774164897</v>
      </c>
      <c r="G26" s="6">
        <v>0.23087611508153744</v>
      </c>
      <c r="H26" s="6" t="s">
        <v>432</v>
      </c>
      <c r="I26" s="6">
        <v>2.5892477824291871E-2</v>
      </c>
      <c r="J26" s="6">
        <v>2.5892477824291871E-2</v>
      </c>
      <c r="K26" s="6">
        <v>2.5892477824291871E-2</v>
      </c>
      <c r="L26" s="6">
        <v>1.2411443211653635E-2</v>
      </c>
      <c r="M26" s="6">
        <v>3.0928192777746069</v>
      </c>
      <c r="N26" s="6">
        <v>0.56415676468338916</v>
      </c>
      <c r="O26" s="6">
        <v>1.4358319528863115E-5</v>
      </c>
      <c r="P26" s="6">
        <v>6.3406015198831731E-4</v>
      </c>
      <c r="Q26" s="6">
        <v>2.7458262095027031E-5</v>
      </c>
      <c r="R26" s="6">
        <v>3.3203142543183429E-3</v>
      </c>
      <c r="S26" s="6">
        <v>2.0164060706948745E-3</v>
      </c>
      <c r="T26" s="6">
        <v>2.8942670142081572E-5</v>
      </c>
      <c r="U26" s="6">
        <v>2.7384041692674304E-5</v>
      </c>
      <c r="V26" s="6">
        <v>5.2347815983008758E-3</v>
      </c>
      <c r="W26" s="6" t="s">
        <v>432</v>
      </c>
      <c r="X26" s="6">
        <v>3.0340275886839182E-5</v>
      </c>
      <c r="Y26" s="6">
        <v>5.5623838955839871E-5</v>
      </c>
      <c r="Z26" s="6">
        <v>1.8962672471782478E-5</v>
      </c>
      <c r="AA26" s="6">
        <v>1.8831521223723687E-3</v>
      </c>
      <c r="AB26" s="6">
        <v>1.9880789096868301E-3</v>
      </c>
      <c r="AC26" s="6" t="s">
        <v>431</v>
      </c>
      <c r="AD26" s="6" t="s">
        <v>431</v>
      </c>
      <c r="AE26" s="60"/>
      <c r="AF26" s="26">
        <v>11873.639679059756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205.041925596</v>
      </c>
      <c r="F27" s="6">
        <v>46.124176980000001</v>
      </c>
      <c r="G27" s="6">
        <v>9.4223089669999993</v>
      </c>
      <c r="H27" s="6">
        <v>4.7319485209999996</v>
      </c>
      <c r="I27" s="6">
        <v>10.581759889000001</v>
      </c>
      <c r="J27" s="6">
        <v>10.581759889000001</v>
      </c>
      <c r="K27" s="6">
        <v>10.581759889000001</v>
      </c>
      <c r="L27" s="6">
        <v>8.4818132879999997</v>
      </c>
      <c r="M27" s="6">
        <v>453.91450296300002</v>
      </c>
      <c r="N27" s="6">
        <v>52.945584293000003</v>
      </c>
      <c r="O27" s="6">
        <v>0.19302535600000001</v>
      </c>
      <c r="P27" s="6">
        <v>0.117011381</v>
      </c>
      <c r="Q27" s="6">
        <v>3.1500339999999999E-3</v>
      </c>
      <c r="R27" s="6">
        <v>0.93922537699999997</v>
      </c>
      <c r="S27" s="6">
        <v>32.697101334000003</v>
      </c>
      <c r="T27" s="6">
        <v>1.3545589039999999</v>
      </c>
      <c r="U27" s="6">
        <v>0.19272177500000001</v>
      </c>
      <c r="V27" s="6">
        <v>19.288629342</v>
      </c>
      <c r="W27" s="6">
        <v>13.611352118299999</v>
      </c>
      <c r="X27" s="6">
        <v>0.37230002167019999</v>
      </c>
      <c r="Y27" s="6">
        <v>0.4216167755147</v>
      </c>
      <c r="Z27" s="6">
        <v>0.32386698269379999</v>
      </c>
      <c r="AA27" s="6">
        <v>0.36242149235170001</v>
      </c>
      <c r="AB27" s="6">
        <v>1.4802052722276999</v>
      </c>
      <c r="AC27" s="6" t="s">
        <v>431</v>
      </c>
      <c r="AD27" s="6">
        <v>2.727182</v>
      </c>
      <c r="AE27" s="60"/>
      <c r="AF27" s="26">
        <v>749047.35593787197</v>
      </c>
      <c r="AG27" s="26" t="s">
        <v>433</v>
      </c>
      <c r="AH27" s="26" t="s">
        <v>433</v>
      </c>
      <c r="AI27" s="26">
        <v>4793.2362077948173</v>
      </c>
      <c r="AJ27" s="26">
        <v>114.73318096936802</v>
      </c>
      <c r="AK27" s="26" t="s">
        <v>431</v>
      </c>
      <c r="AL27" s="49" t="s">
        <v>49</v>
      </c>
    </row>
    <row r="28" spans="1:38" s="2" customFormat="1" ht="26.25" customHeight="1" thickBot="1" x14ac:dyDescent="0.25">
      <c r="A28" s="70" t="s">
        <v>78</v>
      </c>
      <c r="B28" s="70" t="s">
        <v>81</v>
      </c>
      <c r="C28" s="71" t="s">
        <v>82</v>
      </c>
      <c r="D28" s="72"/>
      <c r="E28" s="6">
        <v>42.679685718000002</v>
      </c>
      <c r="F28" s="6">
        <v>6.216844633</v>
      </c>
      <c r="G28" s="6">
        <v>1.937612814</v>
      </c>
      <c r="H28" s="6">
        <v>3.8799377000000003E-2</v>
      </c>
      <c r="I28" s="6">
        <v>4.2903946340000001</v>
      </c>
      <c r="J28" s="6">
        <v>4.2903946340000001</v>
      </c>
      <c r="K28" s="6">
        <v>4.2903946340000001</v>
      </c>
      <c r="L28" s="6">
        <v>3.1195045370000001</v>
      </c>
      <c r="M28" s="6">
        <v>60.706709070999999</v>
      </c>
      <c r="N28" s="6">
        <v>2.5566346100000001</v>
      </c>
      <c r="O28" s="6">
        <v>2.0545831000000001E-2</v>
      </c>
      <c r="P28" s="6">
        <v>1.5708287000000001E-2</v>
      </c>
      <c r="Q28" s="6">
        <v>3.1480599999999999E-4</v>
      </c>
      <c r="R28" s="6">
        <v>0.109971921</v>
      </c>
      <c r="S28" s="6">
        <v>3.49362766</v>
      </c>
      <c r="T28" s="6">
        <v>0.14339754499999999</v>
      </c>
      <c r="U28" s="6">
        <v>2.0593481E-2</v>
      </c>
      <c r="V28" s="6">
        <v>2.0660564959999999</v>
      </c>
      <c r="W28" s="6">
        <v>1.6345017715000001</v>
      </c>
      <c r="X28" s="6">
        <v>5.33068828668E-2</v>
      </c>
      <c r="Y28" s="6">
        <v>6.0177861999999999E-2</v>
      </c>
      <c r="Z28" s="6">
        <v>4.6714131749100003E-2</v>
      </c>
      <c r="AA28" s="6">
        <v>5.03893544446E-2</v>
      </c>
      <c r="AB28" s="6">
        <v>0.21058823106079999</v>
      </c>
      <c r="AC28" s="6" t="s">
        <v>431</v>
      </c>
      <c r="AD28" s="6">
        <v>0.36423</v>
      </c>
      <c r="AE28" s="60"/>
      <c r="AF28" s="26">
        <v>123075.10953170297</v>
      </c>
      <c r="AG28" s="26" t="s">
        <v>433</v>
      </c>
      <c r="AH28" s="26" t="s">
        <v>433</v>
      </c>
      <c r="AI28" s="26">
        <v>560.84242705053805</v>
      </c>
      <c r="AJ28" s="26">
        <v>29.415044632218716</v>
      </c>
      <c r="AK28" s="26" t="s">
        <v>431</v>
      </c>
      <c r="AL28" s="49" t="s">
        <v>49</v>
      </c>
    </row>
    <row r="29" spans="1:38" s="2" customFormat="1" ht="26.25" customHeight="1" thickBot="1" x14ac:dyDescent="0.25">
      <c r="A29" s="70" t="s">
        <v>78</v>
      </c>
      <c r="B29" s="70" t="s">
        <v>83</v>
      </c>
      <c r="C29" s="71" t="s">
        <v>84</v>
      </c>
      <c r="D29" s="72"/>
      <c r="E29" s="6">
        <v>242.55189306599999</v>
      </c>
      <c r="F29" s="6">
        <v>9.4404955039999994</v>
      </c>
      <c r="G29" s="6">
        <v>5.1408725339999997</v>
      </c>
      <c r="H29" s="6">
        <v>9.7335922000000005E-2</v>
      </c>
      <c r="I29" s="6">
        <v>6.110002529</v>
      </c>
      <c r="J29" s="6">
        <v>6.110002529</v>
      </c>
      <c r="K29" s="6">
        <v>6.110002529</v>
      </c>
      <c r="L29" s="6">
        <v>3.8363522290000001</v>
      </c>
      <c r="M29" s="6">
        <v>58.670481492</v>
      </c>
      <c r="N29" s="6">
        <v>4.4661125049999999</v>
      </c>
      <c r="O29" s="6">
        <v>3.0341041999999999E-2</v>
      </c>
      <c r="P29" s="6">
        <v>3.9353842E-2</v>
      </c>
      <c r="Q29" s="6">
        <v>7.4264700000000003E-4</v>
      </c>
      <c r="R29" s="6">
        <v>0.18929575700000001</v>
      </c>
      <c r="S29" s="6">
        <v>5.1555668360000002</v>
      </c>
      <c r="T29" s="6">
        <v>0.21107741399999999</v>
      </c>
      <c r="U29" s="6">
        <v>3.0580787000000002E-2</v>
      </c>
      <c r="V29" s="6">
        <v>3.0925059620000002</v>
      </c>
      <c r="W29" s="6">
        <v>2.1167038019</v>
      </c>
      <c r="X29" s="6">
        <v>3.0240496653899999E-2</v>
      </c>
      <c r="Y29" s="6">
        <v>0.1831230075154</v>
      </c>
      <c r="Z29" s="6">
        <v>0.2046273606913</v>
      </c>
      <c r="AA29" s="6">
        <v>4.7040772572300001E-2</v>
      </c>
      <c r="AB29" s="6">
        <v>0.46503163743339998</v>
      </c>
      <c r="AC29" s="6" t="s">
        <v>431</v>
      </c>
      <c r="AD29" s="6">
        <v>0.41545500000000002</v>
      </c>
      <c r="AE29" s="60"/>
      <c r="AF29" s="26">
        <v>318120.42707687104</v>
      </c>
      <c r="AG29" s="26" t="s">
        <v>433</v>
      </c>
      <c r="AH29" s="26">
        <v>818.51628000000005</v>
      </c>
      <c r="AI29" s="26">
        <v>1369.8716135017662</v>
      </c>
      <c r="AJ29" s="26">
        <v>79.662928398413271</v>
      </c>
      <c r="AK29" s="26" t="s">
        <v>431</v>
      </c>
      <c r="AL29" s="49" t="s">
        <v>49</v>
      </c>
    </row>
    <row r="30" spans="1:38" s="2" customFormat="1" ht="26.25" customHeight="1" thickBot="1" x14ac:dyDescent="0.25">
      <c r="A30" s="70" t="s">
        <v>78</v>
      </c>
      <c r="B30" s="70" t="s">
        <v>85</v>
      </c>
      <c r="C30" s="71" t="s">
        <v>86</v>
      </c>
      <c r="D30" s="72"/>
      <c r="E30" s="6">
        <v>4.8168554969999997</v>
      </c>
      <c r="F30" s="6">
        <v>32.373962562999999</v>
      </c>
      <c r="G30" s="6">
        <v>0.166329742</v>
      </c>
      <c r="H30" s="6">
        <v>3.1031917999999999E-2</v>
      </c>
      <c r="I30" s="6">
        <v>0.40118257200000002</v>
      </c>
      <c r="J30" s="6">
        <v>0.40118257200000002</v>
      </c>
      <c r="K30" s="6">
        <v>0.40118257200000002</v>
      </c>
      <c r="L30" s="6">
        <v>6.3086931999999998E-2</v>
      </c>
      <c r="M30" s="6">
        <v>251.63472485099999</v>
      </c>
      <c r="N30" s="6">
        <v>3.8333278100000001</v>
      </c>
      <c r="O30" s="6">
        <v>1.7703683000000001E-2</v>
      </c>
      <c r="P30" s="6">
        <v>4.9721790000000002E-3</v>
      </c>
      <c r="Q30" s="6">
        <v>1.7144999999999999E-4</v>
      </c>
      <c r="R30" s="6">
        <v>7.7661136000000006E-2</v>
      </c>
      <c r="S30" s="6">
        <v>3.0035685980000002</v>
      </c>
      <c r="T30" s="6">
        <v>0.12432449299999999</v>
      </c>
      <c r="U30" s="6">
        <v>1.7626532E-2</v>
      </c>
      <c r="V30" s="6">
        <v>1.7554264959999999</v>
      </c>
      <c r="W30" s="6">
        <v>0.55454435310000005</v>
      </c>
      <c r="X30" s="6">
        <v>7.1648844219999999E-3</v>
      </c>
      <c r="Y30" s="6">
        <v>1.1397524690100001E-2</v>
      </c>
      <c r="Z30" s="6">
        <v>4.9381371970999999E-3</v>
      </c>
      <c r="AA30" s="6">
        <v>1.3099785898900001E-2</v>
      </c>
      <c r="AB30" s="6">
        <v>3.6600332207300003E-2</v>
      </c>
      <c r="AC30" s="6" t="s">
        <v>431</v>
      </c>
      <c r="AD30" s="6">
        <v>0.35824</v>
      </c>
      <c r="AE30" s="60"/>
      <c r="AF30" s="26">
        <v>23701.274663554046</v>
      </c>
      <c r="AG30" s="26" t="s">
        <v>433</v>
      </c>
      <c r="AH30" s="26" t="s">
        <v>433</v>
      </c>
      <c r="AI30" s="26">
        <v>232.42859765287835</v>
      </c>
      <c r="AJ30" s="26" t="s">
        <v>433</v>
      </c>
      <c r="AK30" s="26" t="s">
        <v>431</v>
      </c>
      <c r="AL30" s="49" t="s">
        <v>49</v>
      </c>
    </row>
    <row r="31" spans="1:38" s="2" customFormat="1" ht="26.25" customHeight="1" thickBot="1" x14ac:dyDescent="0.25">
      <c r="A31" s="70" t="s">
        <v>78</v>
      </c>
      <c r="B31" s="70" t="s">
        <v>87</v>
      </c>
      <c r="C31" s="71" t="s">
        <v>88</v>
      </c>
      <c r="D31" s="72"/>
      <c r="E31" s="6" t="s">
        <v>431</v>
      </c>
      <c r="F31" s="6">
        <v>13.779426629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320120.23240600002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3.4534537040000002</v>
      </c>
      <c r="J32" s="6">
        <v>6.2213339559999996</v>
      </c>
      <c r="K32" s="6">
        <v>8.4400474380000006</v>
      </c>
      <c r="L32" s="6">
        <v>0.37765155900000003</v>
      </c>
      <c r="M32" s="6" t="s">
        <v>431</v>
      </c>
      <c r="N32" s="6">
        <v>7.610846113</v>
      </c>
      <c r="O32" s="6">
        <v>3.7254598999999999E-2</v>
      </c>
      <c r="P32" s="6" t="s">
        <v>432</v>
      </c>
      <c r="Q32" s="6">
        <v>8.8783492000000006E-2</v>
      </c>
      <c r="R32" s="6">
        <v>2.7988389279999999</v>
      </c>
      <c r="S32" s="6">
        <v>61.103065592</v>
      </c>
      <c r="T32" s="6">
        <v>0.45614202799999998</v>
      </c>
      <c r="U32" s="6">
        <v>6.9069064999999999E-2</v>
      </c>
      <c r="V32" s="6">
        <v>27.148173857</v>
      </c>
      <c r="W32" s="6" t="s">
        <v>431</v>
      </c>
      <c r="X32" s="6">
        <v>9.7151449983000002E-3</v>
      </c>
      <c r="Y32" s="6">
        <v>4.9885957690000004E-4</v>
      </c>
      <c r="Z32" s="6">
        <v>7.3641175799999997E-4</v>
      </c>
      <c r="AA32" s="6" t="s">
        <v>432</v>
      </c>
      <c r="AB32" s="6">
        <v>1.0950416332600001E-2</v>
      </c>
      <c r="AC32" s="6" t="s">
        <v>431</v>
      </c>
      <c r="AD32" s="6" t="s">
        <v>431</v>
      </c>
      <c r="AE32" s="60"/>
      <c r="AF32" s="26" t="s">
        <v>433</v>
      </c>
      <c r="AG32" s="26" t="s">
        <v>433</v>
      </c>
      <c r="AH32" s="26" t="s">
        <v>433</v>
      </c>
      <c r="AI32" s="26" t="s">
        <v>433</v>
      </c>
      <c r="AJ32" s="26" t="s">
        <v>433</v>
      </c>
      <c r="AK32" s="26">
        <v>382440340.65768617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2.0598011039999999</v>
      </c>
      <c r="J33" s="6">
        <v>3.8144464889999998</v>
      </c>
      <c r="K33" s="6">
        <v>7.6288929640000003</v>
      </c>
      <c r="L33" s="6">
        <v>8.0866265000000007E-2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382440340.65768617</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4.684821998E-3</v>
      </c>
      <c r="X34" s="6">
        <v>2.8978280400000001E-3</v>
      </c>
      <c r="Y34" s="6">
        <v>4.8297134000000004E-3</v>
      </c>
      <c r="Z34" s="6">
        <v>3.3228428191999998E-3</v>
      </c>
      <c r="AA34" s="6">
        <v>7.6309471719999999E-4</v>
      </c>
      <c r="AB34" s="6">
        <v>1.18134789764E-2</v>
      </c>
      <c r="AC34" s="6" t="s">
        <v>431</v>
      </c>
      <c r="AD34" s="6" t="s">
        <v>431</v>
      </c>
      <c r="AE34" s="60"/>
      <c r="AF34" s="26">
        <v>4163.2129999999997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86.361107841999996</v>
      </c>
      <c r="F36" s="6">
        <v>4.3672896630000002</v>
      </c>
      <c r="G36" s="6">
        <v>19.504985226999999</v>
      </c>
      <c r="H36" s="6">
        <v>1.095672E-2</v>
      </c>
      <c r="I36" s="6">
        <v>2.2632513919999999</v>
      </c>
      <c r="J36" s="6">
        <v>2.5714426769999998</v>
      </c>
      <c r="K36" s="6">
        <v>2.5714426769999998</v>
      </c>
      <c r="L36" s="6">
        <v>0.54290425899999994</v>
      </c>
      <c r="M36" s="6">
        <v>11.582822668</v>
      </c>
      <c r="N36" s="6">
        <v>0.21118202599999999</v>
      </c>
      <c r="O36" s="6">
        <v>1.7192463000000002E-2</v>
      </c>
      <c r="P36" s="6">
        <v>4.5417394E-2</v>
      </c>
      <c r="Q36" s="6">
        <v>0.13344985600000001</v>
      </c>
      <c r="R36" s="6">
        <v>0.18144231299999999</v>
      </c>
      <c r="S36" s="6">
        <v>0.313049258</v>
      </c>
      <c r="T36" s="6">
        <v>6.3392463079999999</v>
      </c>
      <c r="U36" s="6">
        <v>2.0272465E-2</v>
      </c>
      <c r="V36" s="6">
        <v>1.8782955670000001</v>
      </c>
      <c r="W36" s="6">
        <v>0.25584201991000005</v>
      </c>
      <c r="X36" s="6">
        <v>3.5924926140000002E-3</v>
      </c>
      <c r="Y36" s="6">
        <v>1.8732463070000004E-2</v>
      </c>
      <c r="Z36" s="6">
        <v>1.719246307E-2</v>
      </c>
      <c r="AA36" s="6">
        <v>2.7972463070000003E-3</v>
      </c>
      <c r="AB36" s="6">
        <v>4.2314665061000005E-2</v>
      </c>
      <c r="AC36" s="6">
        <v>0.13444800000000001</v>
      </c>
      <c r="AD36" s="6">
        <v>0.14140800000000001</v>
      </c>
      <c r="AE36" s="60"/>
      <c r="AF36" s="26">
        <v>67061.717000000004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10.169334541</v>
      </c>
      <c r="F39" s="6">
        <v>1.0497732209999999</v>
      </c>
      <c r="G39" s="6">
        <v>12.478528667000001</v>
      </c>
      <c r="H39" s="6" t="s">
        <v>432</v>
      </c>
      <c r="I39" s="6">
        <v>2.7120278949999999</v>
      </c>
      <c r="J39" s="6">
        <v>3.5120995160000001</v>
      </c>
      <c r="K39" s="6">
        <v>4.3154986500000003</v>
      </c>
      <c r="L39" s="6">
        <v>0.166819098</v>
      </c>
      <c r="M39" s="6">
        <v>5.3566838800000003</v>
      </c>
      <c r="N39" s="6">
        <v>0.99865482100000003</v>
      </c>
      <c r="O39" s="6">
        <v>5.2670784999999998E-2</v>
      </c>
      <c r="P39" s="6">
        <v>2.6161795000000002E-2</v>
      </c>
      <c r="Q39" s="6">
        <v>8.9329371000000005E-2</v>
      </c>
      <c r="R39" s="6">
        <v>1.651114204</v>
      </c>
      <c r="S39" s="6">
        <v>0.26488505699999998</v>
      </c>
      <c r="T39" s="6">
        <v>15.815170858</v>
      </c>
      <c r="U39" s="6">
        <v>1.2875777E-2</v>
      </c>
      <c r="V39" s="6">
        <v>1.7200552099999999</v>
      </c>
      <c r="W39" s="6">
        <v>1.1703343240175326</v>
      </c>
      <c r="X39" s="6">
        <v>0.11983238769910473</v>
      </c>
      <c r="Y39" s="6">
        <v>0.21760079628843657</v>
      </c>
      <c r="Z39" s="6">
        <v>0.10322044504550078</v>
      </c>
      <c r="AA39" s="6">
        <v>9.6558380471290228E-2</v>
      </c>
      <c r="AB39" s="6">
        <v>0.53721200950433234</v>
      </c>
      <c r="AC39" s="6">
        <v>2.8958999999999999E-2</v>
      </c>
      <c r="AD39" s="6">
        <v>0.25795400000000002</v>
      </c>
      <c r="AE39" s="60"/>
      <c r="AF39" s="26">
        <v>89333.761048613043</v>
      </c>
      <c r="AG39" s="26">
        <v>2118.5614279091333</v>
      </c>
      <c r="AH39" s="26">
        <v>22375.470222446478</v>
      </c>
      <c r="AI39" s="26">
        <v>2990.5715170736198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24.8039159</v>
      </c>
      <c r="F41" s="6">
        <v>31.625389133999999</v>
      </c>
      <c r="G41" s="6">
        <v>18.476868454000002</v>
      </c>
      <c r="H41" s="6">
        <v>6.2486737330000004</v>
      </c>
      <c r="I41" s="6">
        <v>41.916631379000002</v>
      </c>
      <c r="J41" s="6">
        <v>42.994057949000002</v>
      </c>
      <c r="K41" s="6">
        <v>45.032405482999998</v>
      </c>
      <c r="L41" s="6">
        <v>6.4884928669999997</v>
      </c>
      <c r="M41" s="6">
        <v>389.40942100900003</v>
      </c>
      <c r="N41" s="6">
        <v>4.2233096320000003</v>
      </c>
      <c r="O41" s="6">
        <v>1.1270266470000001</v>
      </c>
      <c r="P41" s="6">
        <v>0.138545692</v>
      </c>
      <c r="Q41" s="6">
        <v>8.8420771999999995E-2</v>
      </c>
      <c r="R41" s="6">
        <v>2.1101535930000002</v>
      </c>
      <c r="S41" s="6">
        <v>0.81236903199999999</v>
      </c>
      <c r="T41" s="6">
        <v>0.36371483599999999</v>
      </c>
      <c r="U41" s="6">
        <v>6.4024844999999997E-2</v>
      </c>
      <c r="V41" s="6">
        <v>46.193657123000001</v>
      </c>
      <c r="W41" s="6">
        <v>51.792329721546004</v>
      </c>
      <c r="X41" s="6">
        <v>12.847798833251542</v>
      </c>
      <c r="Y41" s="6">
        <v>11.804819213276913</v>
      </c>
      <c r="Z41" s="6">
        <v>4.5253656744137132</v>
      </c>
      <c r="AA41" s="6">
        <v>6.8870797654689131</v>
      </c>
      <c r="AB41" s="6">
        <v>36.065063486411084</v>
      </c>
      <c r="AC41" s="6">
        <v>0.42822700000000002</v>
      </c>
      <c r="AD41" s="6">
        <v>1.6555629999999999</v>
      </c>
      <c r="AE41" s="60"/>
      <c r="AF41" s="26">
        <v>180626.90719999999</v>
      </c>
      <c r="AG41" s="26">
        <v>10738.607139545666</v>
      </c>
      <c r="AH41" s="26">
        <v>126182.85775779467</v>
      </c>
      <c r="AI41" s="26">
        <v>84441.536896799997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17.884520622</v>
      </c>
      <c r="F43" s="6">
        <v>1.028100375</v>
      </c>
      <c r="G43" s="6">
        <v>1.009835947</v>
      </c>
      <c r="H43" s="6" t="s">
        <v>432</v>
      </c>
      <c r="I43" s="6">
        <v>0.62794220199999995</v>
      </c>
      <c r="J43" s="6">
        <v>0.63947899799999997</v>
      </c>
      <c r="K43" s="6">
        <v>0.65237830299999999</v>
      </c>
      <c r="L43" s="6">
        <v>0.43050424100000001</v>
      </c>
      <c r="M43" s="6">
        <v>3.3718411370000001</v>
      </c>
      <c r="N43" s="6">
        <v>2.7856597E-2</v>
      </c>
      <c r="O43" s="6">
        <v>7.5820210000000004E-3</v>
      </c>
      <c r="P43" s="6">
        <v>4.9961290000000002E-3</v>
      </c>
      <c r="Q43" s="6">
        <v>5.3774959999999998E-3</v>
      </c>
      <c r="R43" s="6">
        <v>1.6304272000000002E-2</v>
      </c>
      <c r="S43" s="6">
        <v>8.7182119999999995E-3</v>
      </c>
      <c r="T43" s="6">
        <v>0.21021648000000001</v>
      </c>
      <c r="U43" s="6">
        <v>6.3375580000000001E-3</v>
      </c>
      <c r="V43" s="6">
        <v>1.310984913</v>
      </c>
      <c r="W43" s="6">
        <v>9.5667787021132919E-2</v>
      </c>
      <c r="X43" s="6">
        <v>6.5435662197865828E-3</v>
      </c>
      <c r="Y43" s="6">
        <v>1.1103145924431809E-2</v>
      </c>
      <c r="Z43" s="6">
        <v>3.8227118749733129E-3</v>
      </c>
      <c r="AA43" s="6">
        <v>3.2741124228852156E-3</v>
      </c>
      <c r="AB43" s="6">
        <v>2.474353644207692E-2</v>
      </c>
      <c r="AC43" s="6">
        <v>7.2639999999999996E-3</v>
      </c>
      <c r="AD43" s="6">
        <v>0.17760699999999999</v>
      </c>
      <c r="AE43" s="60"/>
      <c r="AF43" s="26">
        <v>21701.572440488424</v>
      </c>
      <c r="AG43" s="26" t="s">
        <v>433</v>
      </c>
      <c r="AH43" s="26">
        <v>23434.69741009875</v>
      </c>
      <c r="AI43" s="26">
        <v>548</v>
      </c>
      <c r="AJ43" s="26" t="s">
        <v>433</v>
      </c>
      <c r="AK43" s="26" t="s">
        <v>431</v>
      </c>
      <c r="AL43" s="49" t="s">
        <v>49</v>
      </c>
    </row>
    <row r="44" spans="1:38" s="2" customFormat="1" ht="26.25" customHeight="1" thickBot="1" x14ac:dyDescent="0.25">
      <c r="A44" s="70" t="s">
        <v>70</v>
      </c>
      <c r="B44" s="70" t="s">
        <v>111</v>
      </c>
      <c r="C44" s="71" t="s">
        <v>112</v>
      </c>
      <c r="D44" s="72"/>
      <c r="E44" s="6">
        <v>81.015994972000001</v>
      </c>
      <c r="F44" s="6">
        <v>9.8040153520000004</v>
      </c>
      <c r="G44" s="6">
        <v>8.3939660010000008</v>
      </c>
      <c r="H44" s="6">
        <v>1.6271862000000002E-2</v>
      </c>
      <c r="I44" s="6">
        <v>4.7460875749999998</v>
      </c>
      <c r="J44" s="6">
        <v>4.7460875749999998</v>
      </c>
      <c r="K44" s="6">
        <v>4.7460875749999998</v>
      </c>
      <c r="L44" s="6">
        <v>2.6861996640000001</v>
      </c>
      <c r="M44" s="6">
        <v>29.955451697000001</v>
      </c>
      <c r="N44" s="6" t="s">
        <v>432</v>
      </c>
      <c r="O44" s="6">
        <v>2.1008819000000001E-2</v>
      </c>
      <c r="P44" s="6" t="s">
        <v>432</v>
      </c>
      <c r="Q44" s="6" t="s">
        <v>432</v>
      </c>
      <c r="R44" s="6">
        <v>0.105044054</v>
      </c>
      <c r="S44" s="6">
        <v>3.5714976950000001</v>
      </c>
      <c r="T44" s="6">
        <v>0.14706166800000001</v>
      </c>
      <c r="U44" s="6">
        <v>2.1008819000000001E-2</v>
      </c>
      <c r="V44" s="6">
        <v>2.1008810019999999</v>
      </c>
      <c r="W44" s="6" t="s">
        <v>432</v>
      </c>
      <c r="X44" s="6">
        <v>6.307422E-2</v>
      </c>
      <c r="Y44" s="6">
        <v>0.10499625999999999</v>
      </c>
      <c r="Z44" s="6">
        <v>7.2270306399999998E-2</v>
      </c>
      <c r="AA44" s="6">
        <v>1.65969599E-2</v>
      </c>
      <c r="AB44" s="6">
        <v>0.25693774629999999</v>
      </c>
      <c r="AC44" s="6" t="s">
        <v>431</v>
      </c>
      <c r="AD44" s="6" t="s">
        <v>431</v>
      </c>
      <c r="AE44" s="60"/>
      <c r="AF44" s="26">
        <v>90543.24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38.583124247000001</v>
      </c>
      <c r="F45" s="6">
        <v>1.720514571</v>
      </c>
      <c r="G45" s="6">
        <v>2.4578779599999998</v>
      </c>
      <c r="H45" s="6">
        <v>4.3012859999999997E-3</v>
      </c>
      <c r="I45" s="6">
        <v>0.79881033899999998</v>
      </c>
      <c r="J45" s="6">
        <v>0.92170423199999996</v>
      </c>
      <c r="K45" s="6">
        <v>0.92170423199999996</v>
      </c>
      <c r="L45" s="6">
        <v>0.24763120699999999</v>
      </c>
      <c r="M45" s="6">
        <v>4.5470742279999996</v>
      </c>
      <c r="N45" s="6">
        <v>7.9881031000000005E-2</v>
      </c>
      <c r="O45" s="6">
        <v>6.1446920000000002E-3</v>
      </c>
      <c r="P45" s="6">
        <v>1.8434078999999999E-2</v>
      </c>
      <c r="Q45" s="6">
        <v>2.4578783E-2</v>
      </c>
      <c r="R45" s="6">
        <v>3.0723472000000002E-2</v>
      </c>
      <c r="S45" s="6">
        <v>0.122893901</v>
      </c>
      <c r="T45" s="6">
        <v>0.61446948899999998</v>
      </c>
      <c r="U45" s="6">
        <v>6.1446920000000002E-3</v>
      </c>
      <c r="V45" s="6">
        <v>0.73736338800000001</v>
      </c>
      <c r="W45" s="6">
        <v>7.9881033726E-2</v>
      </c>
      <c r="X45" s="6">
        <v>1.2289389804000001E-3</v>
      </c>
      <c r="Y45" s="6">
        <v>6.1446949019999999E-3</v>
      </c>
      <c r="Z45" s="6">
        <v>6.1446949019999999E-3</v>
      </c>
      <c r="AA45" s="6">
        <v>6.1446949020000003E-4</v>
      </c>
      <c r="AB45" s="6">
        <v>1.4132798274599999E-2</v>
      </c>
      <c r="AC45" s="6">
        <v>4.9158E-2</v>
      </c>
      <c r="AD45" s="6">
        <v>2.3345000000000001E-2</v>
      </c>
      <c r="AE45" s="60"/>
      <c r="AF45" s="26">
        <v>26483.635999999999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4.2260969399999997</v>
      </c>
      <c r="F47" s="6">
        <v>0.15675072800000001</v>
      </c>
      <c r="G47" s="6">
        <v>0.25712976799999998</v>
      </c>
      <c r="H47" s="6">
        <v>1.0708600000000001E-3</v>
      </c>
      <c r="I47" s="6">
        <v>7.3138262999999995E-2</v>
      </c>
      <c r="J47" s="6">
        <v>7.9148003999999994E-2</v>
      </c>
      <c r="K47" s="6">
        <v>8.2208121999999995E-2</v>
      </c>
      <c r="L47" s="6">
        <v>2.8458086E-2</v>
      </c>
      <c r="M47" s="6">
        <v>1.37554479</v>
      </c>
      <c r="N47" s="6">
        <v>0.31470867899999999</v>
      </c>
      <c r="O47" s="6">
        <v>5.1790500000000004E-4</v>
      </c>
      <c r="P47" s="6">
        <v>1.4289299999999999E-3</v>
      </c>
      <c r="Q47" s="6">
        <v>1.551321E-3</v>
      </c>
      <c r="R47" s="6">
        <v>5.0655470000000001E-3</v>
      </c>
      <c r="S47" s="6">
        <v>5.8820123000000002E-2</v>
      </c>
      <c r="T47" s="6">
        <v>3.8475599999999999E-2</v>
      </c>
      <c r="U47" s="6">
        <v>5.3850899999999995E-4</v>
      </c>
      <c r="V47" s="6">
        <v>7.2265766999999995E-2</v>
      </c>
      <c r="W47" s="6">
        <v>1.47808938546E-2</v>
      </c>
      <c r="X47" s="6">
        <v>3.5298437550832716E-4</v>
      </c>
      <c r="Y47" s="6">
        <v>7.7870340664193307E-4</v>
      </c>
      <c r="Z47" s="6">
        <v>7.2371704630520449E-4</v>
      </c>
      <c r="AA47" s="6">
        <v>8.1946101058645356E-3</v>
      </c>
      <c r="AB47" s="6">
        <v>1.0050014934319999E-2</v>
      </c>
      <c r="AC47" s="6">
        <v>2.993E-3</v>
      </c>
      <c r="AD47" s="6">
        <v>3.4420000000000002E-3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431</v>
      </c>
      <c r="X49" s="6">
        <v>1.288970014</v>
      </c>
      <c r="Y49" s="6" t="s">
        <v>432</v>
      </c>
      <c r="Z49" s="6" t="s">
        <v>432</v>
      </c>
      <c r="AA49" s="6" t="s">
        <v>432</v>
      </c>
      <c r="AB49" s="6">
        <v>1.288970014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16.216486627987109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0.28828539067699999</v>
      </c>
      <c r="AL51" s="49" t="s">
        <v>130</v>
      </c>
    </row>
    <row r="52" spans="1:38" s="2" customFormat="1" ht="26.25" customHeight="1" thickBot="1" x14ac:dyDescent="0.25">
      <c r="A52" s="70" t="s">
        <v>119</v>
      </c>
      <c r="B52" s="74" t="s">
        <v>131</v>
      </c>
      <c r="C52" s="76" t="s">
        <v>392</v>
      </c>
      <c r="D52" s="73"/>
      <c r="E52" s="6">
        <v>1.8624798093499999</v>
      </c>
      <c r="F52" s="6">
        <v>1.101858540396</v>
      </c>
      <c r="G52" s="6">
        <v>27.071970092657303</v>
      </c>
      <c r="H52" s="6">
        <v>8.1333708800000008E-3</v>
      </c>
      <c r="I52" s="6">
        <v>0.20323492230000001</v>
      </c>
      <c r="J52" s="6">
        <v>0.46587911258999998</v>
      </c>
      <c r="K52" s="6">
        <v>0.59630513381000005</v>
      </c>
      <c r="L52" s="6">
        <v>3.1514173999999998E-4</v>
      </c>
      <c r="M52" s="6">
        <v>0.6650384602354471</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1.8574687321782282E-4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61.733696999999999</v>
      </c>
      <c r="AL52" s="49" t="s">
        <v>132</v>
      </c>
    </row>
    <row r="53" spans="1:38" s="2" customFormat="1" ht="26.25" customHeight="1" thickBot="1" x14ac:dyDescent="0.25">
      <c r="A53" s="70" t="s">
        <v>119</v>
      </c>
      <c r="B53" s="74" t="s">
        <v>133</v>
      </c>
      <c r="C53" s="76" t="s">
        <v>134</v>
      </c>
      <c r="D53" s="73"/>
      <c r="E53" s="6" t="s">
        <v>431</v>
      </c>
      <c r="F53" s="6">
        <v>8.9935553469999991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49.49733999955</v>
      </c>
      <c r="AL53" s="49" t="s">
        <v>135</v>
      </c>
    </row>
    <row r="54" spans="1:38" s="2" customFormat="1" ht="37.5" customHeight="1" thickBot="1" x14ac:dyDescent="0.25">
      <c r="A54" s="70" t="s">
        <v>119</v>
      </c>
      <c r="B54" s="74" t="s">
        <v>136</v>
      </c>
      <c r="C54" s="76" t="s">
        <v>137</v>
      </c>
      <c r="D54" s="73"/>
      <c r="E54" s="6" t="s">
        <v>431</v>
      </c>
      <c r="F54" s="6">
        <v>1.6551405470008458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3.2893644953750002E-2</v>
      </c>
      <c r="AL54" s="49" t="s">
        <v>419</v>
      </c>
    </row>
    <row r="55" spans="1:38" s="2" customFormat="1" ht="26.25" customHeight="1" thickBot="1" x14ac:dyDescent="0.25">
      <c r="A55" s="70" t="s">
        <v>119</v>
      </c>
      <c r="B55" s="74" t="s">
        <v>138</v>
      </c>
      <c r="C55" s="76" t="s">
        <v>139</v>
      </c>
      <c r="D55" s="73"/>
      <c r="E55" s="6">
        <v>3.5487602921000705</v>
      </c>
      <c r="F55" s="6">
        <v>0.47721371877104701</v>
      </c>
      <c r="G55" s="6">
        <v>14.704290293449491</v>
      </c>
      <c r="H55" s="6" t="s">
        <v>432</v>
      </c>
      <c r="I55" s="6">
        <v>1.8022354000000001E-2</v>
      </c>
      <c r="J55" s="6">
        <v>1.8022354000000001E-2</v>
      </c>
      <c r="K55" s="6">
        <v>1.8022354000000001E-2</v>
      </c>
      <c r="L55" s="6">
        <v>4.5055885000000001E-4</v>
      </c>
      <c r="M55" s="6">
        <v>0.78168859044969596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2277.7820000000002</v>
      </c>
      <c r="AG55" s="26" t="s">
        <v>431</v>
      </c>
      <c r="AH55" s="26">
        <v>40.655644953749999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0.75661061600000001</v>
      </c>
      <c r="J59" s="6">
        <v>0.86277847699999999</v>
      </c>
      <c r="K59" s="6">
        <v>0.980828594</v>
      </c>
      <c r="L59" s="6">
        <v>1.508489E-3</v>
      </c>
      <c r="M59" s="6" t="s">
        <v>432</v>
      </c>
      <c r="N59" s="6">
        <v>8.1186017889999995</v>
      </c>
      <c r="O59" s="6">
        <v>0.39255844499999998</v>
      </c>
      <c r="P59" s="6">
        <v>3.295428E-3</v>
      </c>
      <c r="Q59" s="6">
        <v>0.86196397400000002</v>
      </c>
      <c r="R59" s="6">
        <v>1.075726798</v>
      </c>
      <c r="S59" s="6">
        <v>1.9716734E-2</v>
      </c>
      <c r="T59" s="6">
        <v>1.4573753469999999</v>
      </c>
      <c r="U59" s="6">
        <v>4.1362589810000001</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5068.6580000000004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2.018273668</v>
      </c>
      <c r="J60" s="6">
        <v>20.182736652999999</v>
      </c>
      <c r="K60" s="6">
        <v>41.172782765999997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403654.73300000001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0.94767707999999995</v>
      </c>
      <c r="J61" s="6">
        <v>9.4767708039999992</v>
      </c>
      <c r="K61" s="6">
        <v>18.906858003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116709000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3.0576382999999999E-2</v>
      </c>
      <c r="J62" s="6">
        <v>0.305763797</v>
      </c>
      <c r="K62" s="6">
        <v>0.61152759400000001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50960.633000000002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490.76299999999998</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823.79200000000003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9.6503826329999995</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v>119.426</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10.564071899051999</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431</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340.91500000000002</v>
      </c>
      <c r="AL73" s="49" t="s">
        <v>184</v>
      </c>
    </row>
    <row r="74" spans="1:38" s="2" customFormat="1" ht="26.25" customHeight="1" thickBot="1" x14ac:dyDescent="0.25">
      <c r="A74" s="70" t="s">
        <v>53</v>
      </c>
      <c r="B74" s="70" t="s">
        <v>185</v>
      </c>
      <c r="C74" s="71" t="s">
        <v>186</v>
      </c>
      <c r="D74" s="72"/>
      <c r="E74" s="6">
        <v>0.39486310000000002</v>
      </c>
      <c r="F74" s="6" t="s">
        <v>431</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431</v>
      </c>
      <c r="U74" s="6" t="s">
        <v>432</v>
      </c>
      <c r="V74" s="6" t="s">
        <v>431</v>
      </c>
      <c r="W74" s="6">
        <v>10.15105</v>
      </c>
      <c r="X74" s="6">
        <v>1.58740869</v>
      </c>
      <c r="Y74" s="6">
        <v>1.57639884</v>
      </c>
      <c r="Z74" s="6">
        <v>1.57639884</v>
      </c>
      <c r="AA74" s="6">
        <v>0.19433468000000001</v>
      </c>
      <c r="AB74" s="6">
        <v>4.93454105</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61.043261176000001</v>
      </c>
      <c r="G82" s="6" t="s">
        <v>431</v>
      </c>
      <c r="H82" s="6" t="s">
        <v>431</v>
      </c>
      <c r="I82" s="6" t="s">
        <v>432</v>
      </c>
      <c r="J82" s="6" t="s">
        <v>431</v>
      </c>
      <c r="K82" s="6" t="s">
        <v>431</v>
      </c>
      <c r="L82" s="6" t="s">
        <v>431</v>
      </c>
      <c r="M82" s="6" t="s">
        <v>431</v>
      </c>
      <c r="N82" s="6" t="s">
        <v>431</v>
      </c>
      <c r="O82" s="6" t="s">
        <v>431</v>
      </c>
      <c r="P82" s="6">
        <v>0.24001133999999999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2.0782333350000002</v>
      </c>
      <c r="G83" s="6" t="s">
        <v>432</v>
      </c>
      <c r="H83" s="6" t="s">
        <v>431</v>
      </c>
      <c r="I83" s="6">
        <v>7.9096664999999997E-2</v>
      </c>
      <c r="J83" s="6">
        <v>1.154033316</v>
      </c>
      <c r="K83" s="6">
        <v>2.0616999909999998</v>
      </c>
      <c r="L83" s="6">
        <v>4.5085109999999998E-3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3.9560038999999998E-2</v>
      </c>
      <c r="G84" s="6" t="s">
        <v>431</v>
      </c>
      <c r="H84" s="6" t="s">
        <v>431</v>
      </c>
      <c r="I84" s="6">
        <v>2.4344640000000001E-2</v>
      </c>
      <c r="J84" s="6">
        <v>0.1217232</v>
      </c>
      <c r="K84" s="6">
        <v>0.48689280299999999</v>
      </c>
      <c r="L84" s="6">
        <v>3.1669999999999999E-6</v>
      </c>
      <c r="M84" s="6">
        <v>2.890924E-3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304308</v>
      </c>
      <c r="AL84" s="49" t="s">
        <v>412</v>
      </c>
    </row>
    <row r="85" spans="1:38" s="2" customFormat="1" ht="26.25" customHeight="1" thickBot="1" x14ac:dyDescent="0.25">
      <c r="A85" s="70" t="s">
        <v>208</v>
      </c>
      <c r="B85" s="76" t="s">
        <v>215</v>
      </c>
      <c r="C85" s="82" t="s">
        <v>403</v>
      </c>
      <c r="D85" s="72"/>
      <c r="E85" s="6" t="s">
        <v>431</v>
      </c>
      <c r="F85" s="6">
        <v>162.898222686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816.7823846</v>
      </c>
      <c r="AL85" s="49" t="s">
        <v>216</v>
      </c>
    </row>
    <row r="86" spans="1:38" s="2" customFormat="1" ht="26.25" customHeight="1" thickBot="1" x14ac:dyDescent="0.25">
      <c r="A86" s="70" t="s">
        <v>208</v>
      </c>
      <c r="B86" s="76" t="s">
        <v>217</v>
      </c>
      <c r="C86" s="80" t="s">
        <v>218</v>
      </c>
      <c r="D86" s="72"/>
      <c r="E86" s="6" t="s">
        <v>431</v>
      </c>
      <c r="F86" s="6">
        <v>29.250601099000001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0.72266672700000001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1.0484036379999999</v>
      </c>
      <c r="AL87" s="49" t="s">
        <v>219</v>
      </c>
    </row>
    <row r="88" spans="1:38" s="2" customFormat="1" ht="26.25" customHeight="1" thickBot="1" x14ac:dyDescent="0.25">
      <c r="A88" s="70" t="s">
        <v>208</v>
      </c>
      <c r="B88" s="76" t="s">
        <v>222</v>
      </c>
      <c r="C88" s="80" t="s">
        <v>223</v>
      </c>
      <c r="D88" s="72"/>
      <c r="E88" s="6" t="s">
        <v>432</v>
      </c>
      <c r="F88" s="6">
        <v>60.312385403999997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29.825346554999999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20.057686322999999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4.8825000000000002E-4</v>
      </c>
      <c r="Y90" s="6">
        <v>2.4645E-4</v>
      </c>
      <c r="Z90" s="6">
        <v>2.4645E-4</v>
      </c>
      <c r="AA90" s="6">
        <v>2.4645E-4</v>
      </c>
      <c r="AB90" s="6">
        <v>1.2275999999999999E-3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0.19025036400000001</v>
      </c>
      <c r="F91" s="6">
        <v>0.50791444200000002</v>
      </c>
      <c r="G91" s="6">
        <v>1.5756987E-2</v>
      </c>
      <c r="H91" s="6">
        <v>0.43550514800000001</v>
      </c>
      <c r="I91" s="6">
        <v>3.1044062299999999</v>
      </c>
      <c r="J91" s="6">
        <v>3.3547439940000001</v>
      </c>
      <c r="K91" s="6">
        <v>3.40644985</v>
      </c>
      <c r="L91" s="6">
        <v>1.275033147</v>
      </c>
      <c r="M91" s="6">
        <v>5.8195545439999998</v>
      </c>
      <c r="N91" s="6">
        <v>4.0905589999999997E-3</v>
      </c>
      <c r="O91" s="6">
        <v>0.56668912199999999</v>
      </c>
      <c r="P91" s="6">
        <v>2.9299999999999999E-7</v>
      </c>
      <c r="Q91" s="6">
        <v>6.9380000000000003E-6</v>
      </c>
      <c r="R91" s="6">
        <v>8.1396000000000005E-5</v>
      </c>
      <c r="S91" s="6">
        <v>0.56899799200000001</v>
      </c>
      <c r="T91" s="6">
        <v>0.28349722399999999</v>
      </c>
      <c r="U91" s="6" t="s">
        <v>432</v>
      </c>
      <c r="V91" s="6">
        <v>0.28469726699999998</v>
      </c>
      <c r="W91" s="6">
        <v>1.0494099999999999E-2</v>
      </c>
      <c r="X91" s="6">
        <v>1.1648451000000001E-2</v>
      </c>
      <c r="Y91" s="6">
        <v>4.7223450000000002E-3</v>
      </c>
      <c r="Z91" s="6">
        <v>4.7223450000000002E-3</v>
      </c>
      <c r="AA91" s="6">
        <v>4.7223450000000002E-3</v>
      </c>
      <c r="AB91" s="6">
        <v>2.5815485999999999E-2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24.879584773000001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8081.8337167500003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1.7664111149999999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3325.9110000000001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8.6678726999999997E-2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0.78290604100000005</v>
      </c>
      <c r="F99" s="6">
        <v>22.015976679000001</v>
      </c>
      <c r="G99" s="6" t="s">
        <v>431</v>
      </c>
      <c r="H99" s="6">
        <v>29.762361137999999</v>
      </c>
      <c r="I99" s="6">
        <v>0.43333597000000001</v>
      </c>
      <c r="J99" s="6">
        <v>0.66585771000000005</v>
      </c>
      <c r="K99" s="6">
        <v>1.4585454600000001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1056.9169999999999</v>
      </c>
      <c r="AL99" s="49" t="s">
        <v>245</v>
      </c>
    </row>
    <row r="100" spans="1:38" s="2" customFormat="1" ht="26.25" customHeight="1" thickBot="1" x14ac:dyDescent="0.25">
      <c r="A100" s="70" t="s">
        <v>243</v>
      </c>
      <c r="B100" s="70" t="s">
        <v>246</v>
      </c>
      <c r="C100" s="71" t="s">
        <v>408</v>
      </c>
      <c r="D100" s="84"/>
      <c r="E100" s="6">
        <v>1.504817187</v>
      </c>
      <c r="F100" s="6">
        <v>19.319208103000001</v>
      </c>
      <c r="G100" s="6" t="s">
        <v>431</v>
      </c>
      <c r="H100" s="6">
        <v>43.283318422000001</v>
      </c>
      <c r="I100" s="6">
        <v>0.36771552000000002</v>
      </c>
      <c r="J100" s="6">
        <v>0.55157328000000005</v>
      </c>
      <c r="K100" s="6">
        <v>1.2052897600000001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5596.1700020428643</v>
      </c>
      <c r="AL100" s="49" t="s">
        <v>245</v>
      </c>
    </row>
    <row r="101" spans="1:38" s="2" customFormat="1" ht="26.25" customHeight="1" thickBot="1" x14ac:dyDescent="0.25">
      <c r="A101" s="70" t="s">
        <v>243</v>
      </c>
      <c r="B101" s="70" t="s">
        <v>247</v>
      </c>
      <c r="C101" s="71" t="s">
        <v>248</v>
      </c>
      <c r="D101" s="84"/>
      <c r="E101" s="6">
        <v>0.35596350399999999</v>
      </c>
      <c r="F101" s="6">
        <v>1.3538192520000001</v>
      </c>
      <c r="G101" s="6" t="s">
        <v>431</v>
      </c>
      <c r="H101" s="6">
        <v>9.7775919560000002</v>
      </c>
      <c r="I101" s="6">
        <v>0.10494048</v>
      </c>
      <c r="J101" s="6">
        <v>0.31482144000000001</v>
      </c>
      <c r="K101" s="6">
        <v>0.73458336000000002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22745.671999999999</v>
      </c>
      <c r="AL101" s="49" t="s">
        <v>245</v>
      </c>
    </row>
    <row r="102" spans="1:38" s="2" customFormat="1" ht="26.25" customHeight="1" thickBot="1" x14ac:dyDescent="0.25">
      <c r="A102" s="70" t="s">
        <v>243</v>
      </c>
      <c r="B102" s="70" t="s">
        <v>249</v>
      </c>
      <c r="C102" s="71" t="s">
        <v>386</v>
      </c>
      <c r="D102" s="84"/>
      <c r="E102" s="6">
        <v>0.53170481999999997</v>
      </c>
      <c r="F102" s="6">
        <v>14.528862517</v>
      </c>
      <c r="G102" s="6" t="s">
        <v>431</v>
      </c>
      <c r="H102" s="6">
        <v>82.642590416999994</v>
      </c>
      <c r="I102" s="6">
        <v>0.14901260999999999</v>
      </c>
      <c r="J102" s="6">
        <v>3.3216391299999999</v>
      </c>
      <c r="K102" s="6">
        <v>23.305939380000002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25231.71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0.15366727699999999</v>
      </c>
      <c r="F104" s="6">
        <v>0.49039421599999999</v>
      </c>
      <c r="G104" s="6" t="s">
        <v>431</v>
      </c>
      <c r="H104" s="6">
        <v>3.7445778449999998</v>
      </c>
      <c r="I104" s="6">
        <v>2.5609E-2</v>
      </c>
      <c r="J104" s="6">
        <v>7.6827000000000006E-2</v>
      </c>
      <c r="K104" s="6">
        <v>0.17926300000000001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2833.2359999999999</v>
      </c>
      <c r="AL104" s="49" t="s">
        <v>245</v>
      </c>
    </row>
    <row r="105" spans="1:38" s="2" customFormat="1" ht="26.25" customHeight="1" thickBot="1" x14ac:dyDescent="0.25">
      <c r="A105" s="70" t="s">
        <v>243</v>
      </c>
      <c r="B105" s="70" t="s">
        <v>254</v>
      </c>
      <c r="C105" s="71" t="s">
        <v>255</v>
      </c>
      <c r="D105" s="84"/>
      <c r="E105" s="6">
        <v>8.0885198000000005E-2</v>
      </c>
      <c r="F105" s="6">
        <v>0.46610955399999998</v>
      </c>
      <c r="G105" s="6" t="s">
        <v>431</v>
      </c>
      <c r="H105" s="6">
        <v>2.1339276859999998</v>
      </c>
      <c r="I105" s="6">
        <v>1.4282672999999999E-2</v>
      </c>
      <c r="J105" s="6">
        <v>2.2444197999999999E-2</v>
      </c>
      <c r="K105" s="6">
        <v>4.8969164000000003E-2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263.43200002044398</v>
      </c>
      <c r="AL105" s="49" t="s">
        <v>245</v>
      </c>
    </row>
    <row r="106" spans="1:38" s="2" customFormat="1" ht="26.25" customHeight="1" thickBot="1" x14ac:dyDescent="0.25">
      <c r="A106" s="70" t="s">
        <v>243</v>
      </c>
      <c r="B106" s="70" t="s">
        <v>256</v>
      </c>
      <c r="C106" s="71" t="s">
        <v>257</v>
      </c>
      <c r="D106" s="84"/>
      <c r="E106" s="6">
        <v>1.657396E-3</v>
      </c>
      <c r="F106" s="6">
        <v>5.3103822000000002E-2</v>
      </c>
      <c r="G106" s="6" t="s">
        <v>431</v>
      </c>
      <c r="H106" s="6">
        <v>6.3580358000000003E-2</v>
      </c>
      <c r="I106" s="6">
        <v>1.07131E-3</v>
      </c>
      <c r="J106" s="6">
        <v>1.714094E-3</v>
      </c>
      <c r="K106" s="6">
        <v>3.6424529999999999E-3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36.822000000000003</v>
      </c>
      <c r="AL106" s="49" t="s">
        <v>245</v>
      </c>
    </row>
    <row r="107" spans="1:38" s="2" customFormat="1" ht="26.25" customHeight="1" thickBot="1" x14ac:dyDescent="0.25">
      <c r="A107" s="70" t="s">
        <v>243</v>
      </c>
      <c r="B107" s="70" t="s">
        <v>258</v>
      </c>
      <c r="C107" s="71" t="s">
        <v>379</v>
      </c>
      <c r="D107" s="84"/>
      <c r="E107" s="6">
        <v>0.69763934800000005</v>
      </c>
      <c r="F107" s="6">
        <v>2.1719753150000001</v>
      </c>
      <c r="G107" s="6" t="s">
        <v>431</v>
      </c>
      <c r="H107" s="6">
        <v>8.5135309449999994</v>
      </c>
      <c r="I107" s="6">
        <v>0.15729800999999999</v>
      </c>
      <c r="J107" s="6">
        <v>2.0973068000000001</v>
      </c>
      <c r="K107" s="6">
        <v>9.9622072999999993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52432.67</v>
      </c>
      <c r="AL107" s="49" t="s">
        <v>245</v>
      </c>
    </row>
    <row r="108" spans="1:38" s="2" customFormat="1" ht="26.25" customHeight="1" thickBot="1" x14ac:dyDescent="0.25">
      <c r="A108" s="70" t="s">
        <v>243</v>
      </c>
      <c r="B108" s="70" t="s">
        <v>259</v>
      </c>
      <c r="C108" s="71" t="s">
        <v>380</v>
      </c>
      <c r="D108" s="84"/>
      <c r="E108" s="6">
        <v>1.119118965</v>
      </c>
      <c r="F108" s="6">
        <v>12.549200428000001</v>
      </c>
      <c r="G108" s="6" t="s">
        <v>431</v>
      </c>
      <c r="H108" s="6">
        <v>23.557967819999998</v>
      </c>
      <c r="I108" s="6">
        <v>0.15634110800000001</v>
      </c>
      <c r="J108" s="6">
        <v>1.5634110800000001</v>
      </c>
      <c r="K108" s="6">
        <v>3.1268221600000001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78170.554000000004</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0.61392281999999998</v>
      </c>
      <c r="F110" s="6">
        <v>5.6606485519999996</v>
      </c>
      <c r="G110" s="6" t="s">
        <v>431</v>
      </c>
      <c r="H110" s="6">
        <v>17.749349547000001</v>
      </c>
      <c r="I110" s="6">
        <v>0.51634442000000003</v>
      </c>
      <c r="J110" s="6">
        <v>2.83989431</v>
      </c>
      <c r="K110" s="6">
        <v>2.83989431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25817.221000000001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42.917959996999997</v>
      </c>
      <c r="F112" s="6" t="s">
        <v>431</v>
      </c>
      <c r="G112" s="6" t="s">
        <v>431</v>
      </c>
      <c r="H112" s="6">
        <v>91.307881280999993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1072949000</v>
      </c>
      <c r="AL112" s="49" t="s">
        <v>418</v>
      </c>
    </row>
    <row r="113" spans="1:38" s="2" customFormat="1" ht="26.25" customHeight="1" thickBot="1" x14ac:dyDescent="0.25">
      <c r="A113" s="70" t="s">
        <v>263</v>
      </c>
      <c r="B113" s="85" t="s">
        <v>266</v>
      </c>
      <c r="C113" s="86" t="s">
        <v>267</v>
      </c>
      <c r="D113" s="72"/>
      <c r="E113" s="6">
        <v>18.376268751000001</v>
      </c>
      <c r="F113" s="6">
        <v>75.085406745</v>
      </c>
      <c r="G113" s="6" t="s">
        <v>431</v>
      </c>
      <c r="H113" s="6">
        <v>132.55831242299999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1.045974223</v>
      </c>
      <c r="F114" s="6" t="s">
        <v>431</v>
      </c>
      <c r="G114" s="6" t="s">
        <v>431</v>
      </c>
      <c r="H114" s="6">
        <v>3.3994162170000002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0.32842628699999998</v>
      </c>
      <c r="F115" s="6" t="s">
        <v>431</v>
      </c>
      <c r="G115" s="6" t="s">
        <v>431</v>
      </c>
      <c r="H115" s="6">
        <v>0.65685255799999998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13.209336391000001</v>
      </c>
      <c r="F116" s="6">
        <v>1.42024628</v>
      </c>
      <c r="G116" s="6" t="s">
        <v>431</v>
      </c>
      <c r="H116" s="6">
        <v>36.837546406999998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1.0850630320000001</v>
      </c>
      <c r="J119" s="6">
        <v>28.211638836999999</v>
      </c>
      <c r="K119" s="6">
        <v>28.211638836999999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9.0282743710000002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13.150565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1.1998427119999999</v>
      </c>
      <c r="F123" s="6">
        <v>0.26083537000000001</v>
      </c>
      <c r="G123" s="6">
        <v>0.26083537000000001</v>
      </c>
      <c r="H123" s="6">
        <v>1.2520097859999999</v>
      </c>
      <c r="I123" s="6">
        <v>2.817022015</v>
      </c>
      <c r="J123" s="6">
        <v>2.9735232379999998</v>
      </c>
      <c r="K123" s="6">
        <v>3.025690312</v>
      </c>
      <c r="L123" s="6">
        <v>0.26083537000000001</v>
      </c>
      <c r="M123" s="6">
        <v>34.795438576999999</v>
      </c>
      <c r="N123" s="6">
        <v>5.7383781000000002E-2</v>
      </c>
      <c r="O123" s="6">
        <v>0.45907025299999998</v>
      </c>
      <c r="P123" s="6">
        <v>7.3033904999999996E-2</v>
      </c>
      <c r="Q123" s="6">
        <v>3.338695E-3</v>
      </c>
      <c r="R123" s="6">
        <v>4.1733656000000001E-2</v>
      </c>
      <c r="S123" s="6">
        <v>3.8081966000000002E-2</v>
      </c>
      <c r="T123" s="6">
        <v>2.7126879999999999E-2</v>
      </c>
      <c r="U123" s="6">
        <v>1.0433412E-2</v>
      </c>
      <c r="V123" s="6">
        <v>0.29213561500000002</v>
      </c>
      <c r="W123" s="6">
        <v>0.2608353716431811</v>
      </c>
      <c r="X123" s="6">
        <v>0.20501660211154035</v>
      </c>
      <c r="Y123" s="6">
        <v>0.57227280538513936</v>
      </c>
      <c r="Z123" s="6">
        <v>0.24414190785801754</v>
      </c>
      <c r="AA123" s="6">
        <v>0.17528136974421771</v>
      </c>
      <c r="AB123" s="6">
        <v>1.1967126850989149</v>
      </c>
      <c r="AC123" s="6" t="s">
        <v>431</v>
      </c>
      <c r="AD123" s="6" t="s">
        <v>431</v>
      </c>
      <c r="AE123" s="60"/>
      <c r="AF123" s="26" t="s">
        <v>431</v>
      </c>
      <c r="AG123" s="26" t="s">
        <v>431</v>
      </c>
      <c r="AH123" s="26" t="s">
        <v>431</v>
      </c>
      <c r="AI123" s="26" t="s">
        <v>431</v>
      </c>
      <c r="AJ123" s="26" t="s">
        <v>431</v>
      </c>
      <c r="AK123" s="26">
        <v>38430.265558009422</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1.3904254E-2</v>
      </c>
      <c r="F125" s="6">
        <v>3.6943634570000001</v>
      </c>
      <c r="G125" s="6" t="s">
        <v>431</v>
      </c>
      <c r="H125" s="6" t="s">
        <v>432</v>
      </c>
      <c r="I125" s="6">
        <v>6.4097679999999997E-3</v>
      </c>
      <c r="J125" s="6">
        <v>9.9523819999999992E-3</v>
      </c>
      <c r="K125" s="6">
        <v>1.4599684E-2</v>
      </c>
      <c r="L125" s="6" t="s">
        <v>431</v>
      </c>
      <c r="M125" s="6">
        <v>0.25678958699999999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19046.318248373998</v>
      </c>
      <c r="AL125" s="49" t="s">
        <v>425</v>
      </c>
    </row>
    <row r="126" spans="1:38" s="2" customFormat="1" ht="26.25" customHeight="1" thickBot="1" x14ac:dyDescent="0.25">
      <c r="A126" s="70" t="s">
        <v>288</v>
      </c>
      <c r="B126" s="70" t="s">
        <v>291</v>
      </c>
      <c r="C126" s="71" t="s">
        <v>292</v>
      </c>
      <c r="D126" s="72"/>
      <c r="E126" s="6" t="s">
        <v>432</v>
      </c>
      <c r="F126" s="6" t="s">
        <v>432</v>
      </c>
      <c r="G126" s="6" t="s">
        <v>432</v>
      </c>
      <c r="H126" s="6">
        <v>0.79299137600000003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3304.1307320000001</v>
      </c>
      <c r="AL126" s="49" t="s">
        <v>424</v>
      </c>
    </row>
    <row r="127" spans="1:38" s="2" customFormat="1" ht="26.25" customHeight="1" thickBot="1" x14ac:dyDescent="0.25">
      <c r="A127" s="70" t="s">
        <v>288</v>
      </c>
      <c r="B127" s="70" t="s">
        <v>293</v>
      </c>
      <c r="C127" s="71" t="s">
        <v>294</v>
      </c>
      <c r="D127" s="72"/>
      <c r="E127" s="6">
        <v>1.1671300000000001E-4</v>
      </c>
      <c r="F127" s="6" t="s">
        <v>432</v>
      </c>
      <c r="G127" s="6" t="s">
        <v>432</v>
      </c>
      <c r="H127" s="6">
        <v>1.2923944E-2</v>
      </c>
      <c r="I127" s="6">
        <v>4.8528E-5</v>
      </c>
      <c r="J127" s="6">
        <v>4.8528E-5</v>
      </c>
      <c r="K127" s="6">
        <v>4.8528E-5</v>
      </c>
      <c r="L127" s="6" t="s">
        <v>432</v>
      </c>
      <c r="M127" s="6">
        <v>2.1554970000000001E-3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4.2047999999999999E-3</v>
      </c>
      <c r="F131" s="6">
        <v>1.6352000000000001E-3</v>
      </c>
      <c r="G131" s="6">
        <v>2.0556799999999999E-4</v>
      </c>
      <c r="H131" s="6" t="s">
        <v>432</v>
      </c>
      <c r="I131" s="6" t="s">
        <v>432</v>
      </c>
      <c r="J131" s="6" t="s">
        <v>432</v>
      </c>
      <c r="K131" s="6">
        <v>5.3728000000000001E-4</v>
      </c>
      <c r="L131" s="6">
        <v>1.23576E-4</v>
      </c>
      <c r="M131" s="6">
        <v>3.5040000000000002E-3</v>
      </c>
      <c r="N131" s="6" t="s">
        <v>431</v>
      </c>
      <c r="O131" s="6">
        <v>2.8032000000000003E-4</v>
      </c>
      <c r="P131" s="6">
        <v>3.7843199999999999E-3</v>
      </c>
      <c r="Q131" s="6">
        <v>2.3360000000000002E-6</v>
      </c>
      <c r="R131" s="6">
        <v>3.7376000000000003E-5</v>
      </c>
      <c r="S131" s="6">
        <v>5.7465600000000004E-3</v>
      </c>
      <c r="T131" s="6">
        <v>7.0080000000000001E-4</v>
      </c>
      <c r="U131" s="6" t="s">
        <v>432</v>
      </c>
      <c r="V131" s="6" t="s">
        <v>432</v>
      </c>
      <c r="W131" s="6">
        <v>6.5407999999999999</v>
      </c>
      <c r="X131" s="6">
        <v>1.6558988287999999E-8</v>
      </c>
      <c r="Y131" s="6">
        <v>3.5286412959999999E-8</v>
      </c>
      <c r="Z131" s="6">
        <v>1.8727427008000001E-8</v>
      </c>
      <c r="AA131" s="6">
        <v>2.286717408E-8</v>
      </c>
      <c r="AB131" s="6">
        <v>9.3439999999999995E-8</v>
      </c>
      <c r="AC131" s="6">
        <v>0.2336</v>
      </c>
      <c r="AD131" s="6">
        <v>4.6719999999999998E-2</v>
      </c>
      <c r="AE131" s="60"/>
      <c r="AF131" s="26" t="s">
        <v>431</v>
      </c>
      <c r="AG131" s="26" t="s">
        <v>431</v>
      </c>
      <c r="AH131" s="26" t="s">
        <v>431</v>
      </c>
      <c r="AI131" s="26" t="s">
        <v>431</v>
      </c>
      <c r="AJ131" s="26" t="s">
        <v>431</v>
      </c>
      <c r="AK131" s="26">
        <v>2.3359999999999999</v>
      </c>
      <c r="AL131" s="49" t="s">
        <v>300</v>
      </c>
    </row>
    <row r="132" spans="1:38" s="2" customFormat="1" ht="26.25" customHeight="1" thickBot="1" x14ac:dyDescent="0.25">
      <c r="A132" s="70" t="s">
        <v>288</v>
      </c>
      <c r="B132" s="74" t="s">
        <v>305</v>
      </c>
      <c r="C132" s="82" t="s">
        <v>306</v>
      </c>
      <c r="D132" s="72"/>
      <c r="E132" s="6">
        <v>4.1313799999999996E-3</v>
      </c>
      <c r="F132" s="6">
        <v>1.94340112E-2</v>
      </c>
      <c r="G132" s="6">
        <v>0.11567864</v>
      </c>
      <c r="H132" s="6" t="s">
        <v>432</v>
      </c>
      <c r="I132" s="6">
        <v>1.8178070000000001E-3</v>
      </c>
      <c r="J132" s="6">
        <v>6.7754629999999998E-3</v>
      </c>
      <c r="K132" s="6">
        <v>8.5932703999999999E-2</v>
      </c>
      <c r="L132" s="6">
        <v>6.3623219999999999E-5</v>
      </c>
      <c r="M132" s="6">
        <v>2.5614556E-2</v>
      </c>
      <c r="N132" s="6">
        <v>8.2627599999999995E-2</v>
      </c>
      <c r="O132" s="6">
        <v>2.6440832000000001E-2</v>
      </c>
      <c r="P132" s="6">
        <v>3.80087E-3</v>
      </c>
      <c r="Q132" s="6">
        <v>7.7669940000000002E-3</v>
      </c>
      <c r="R132" s="6">
        <v>2.3135728000000001E-2</v>
      </c>
      <c r="S132" s="6">
        <v>6.6102079999999994E-2</v>
      </c>
      <c r="T132" s="6">
        <v>1.3220416E-2</v>
      </c>
      <c r="U132" s="6">
        <v>2.4788300000000001E-4</v>
      </c>
      <c r="V132" s="6">
        <v>0.10906843200000001</v>
      </c>
      <c r="W132" s="6">
        <v>7.6843668000000003</v>
      </c>
      <c r="X132" s="6">
        <v>2.1070038E-5</v>
      </c>
      <c r="Y132" s="6">
        <v>2.8919659999999999E-6</v>
      </c>
      <c r="Z132" s="6">
        <v>2.5201418000000002E-5</v>
      </c>
      <c r="AA132" s="6">
        <v>4.1313800000000002E-6</v>
      </c>
      <c r="AB132" s="6">
        <v>5.3294802000000002E-5</v>
      </c>
      <c r="AC132" s="6">
        <v>7.7658839999999998E-3</v>
      </c>
      <c r="AD132" s="6">
        <v>7.4367399999999998E-3</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5.3920349999999999E-2</v>
      </c>
      <c r="F133" s="6">
        <v>8.4965500000000005E-4</v>
      </c>
      <c r="G133" s="6">
        <v>7.3854539999999996E-3</v>
      </c>
      <c r="H133" s="6" t="s">
        <v>431</v>
      </c>
      <c r="I133" s="6">
        <v>2.2679169999999999E-3</v>
      </c>
      <c r="J133" s="6">
        <v>2.2679169999999999E-3</v>
      </c>
      <c r="K133" s="6">
        <v>2.5202050000000002E-3</v>
      </c>
      <c r="L133" s="6" t="s">
        <v>432</v>
      </c>
      <c r="M133" s="6" t="s">
        <v>434</v>
      </c>
      <c r="N133" s="6">
        <v>1.9627009999999999E-3</v>
      </c>
      <c r="O133" s="6">
        <v>3.2875100000000001E-4</v>
      </c>
      <c r="P133" s="6">
        <v>9.7383420999999998E-2</v>
      </c>
      <c r="Q133" s="6">
        <v>8.8952300000000003E-4</v>
      </c>
      <c r="R133" s="6">
        <v>8.8625499999999996E-4</v>
      </c>
      <c r="S133" s="6">
        <v>8.12399E-4</v>
      </c>
      <c r="T133" s="6">
        <v>1.1326559999999999E-3</v>
      </c>
      <c r="U133" s="6">
        <v>1.2927800000000001E-3</v>
      </c>
      <c r="V133" s="6">
        <v>1.0465121000000001E-2</v>
      </c>
      <c r="W133" s="6">
        <v>1.764666E-3</v>
      </c>
      <c r="X133" s="6">
        <v>8.6272560000000002E-7</v>
      </c>
      <c r="Y133" s="6">
        <v>4.7123118000000001E-7</v>
      </c>
      <c r="Z133" s="6">
        <v>4.2090551999999998E-7</v>
      </c>
      <c r="AA133" s="6">
        <v>4.5685242000000001E-7</v>
      </c>
      <c r="AB133" s="6">
        <v>2.21171472E-6</v>
      </c>
      <c r="AC133" s="6">
        <v>9.8029999999999992E-3</v>
      </c>
      <c r="AD133" s="6">
        <v>2.6792E-2</v>
      </c>
      <c r="AE133" s="60"/>
      <c r="AF133" s="26" t="s">
        <v>431</v>
      </c>
      <c r="AG133" s="26" t="s">
        <v>431</v>
      </c>
      <c r="AH133" s="26" t="s">
        <v>431</v>
      </c>
      <c r="AI133" s="26" t="s">
        <v>431</v>
      </c>
      <c r="AJ133" s="26" t="s">
        <v>431</v>
      </c>
      <c r="AK133" s="26">
        <v>65358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43.560576283000003</v>
      </c>
      <c r="F135" s="6">
        <v>8.7295744049999993</v>
      </c>
      <c r="G135" s="6">
        <v>1.6586191370000001</v>
      </c>
      <c r="H135" s="6" t="s">
        <v>432</v>
      </c>
      <c r="I135" s="6">
        <v>40.243338010999999</v>
      </c>
      <c r="J135" s="6">
        <v>42.687618843000003</v>
      </c>
      <c r="K135" s="6">
        <v>43.473280539000001</v>
      </c>
      <c r="L135" s="6">
        <v>22.496113241</v>
      </c>
      <c r="M135" s="6">
        <v>548.91563860199994</v>
      </c>
      <c r="N135" s="6">
        <v>5.8488148559999997</v>
      </c>
      <c r="O135" s="6">
        <v>0.611070208</v>
      </c>
      <c r="P135" s="6" t="s">
        <v>432</v>
      </c>
      <c r="Q135" s="6">
        <v>0.34918297999999998</v>
      </c>
      <c r="R135" s="6">
        <v>8.7295742999999995E-2</v>
      </c>
      <c r="S135" s="6">
        <v>1.2221404140000001</v>
      </c>
      <c r="T135" s="6" t="s">
        <v>432</v>
      </c>
      <c r="U135" s="6">
        <v>0.26188723200000003</v>
      </c>
      <c r="V135" s="6">
        <v>157.56881801500001</v>
      </c>
      <c r="W135" s="6">
        <v>87.295744051891702</v>
      </c>
      <c r="X135" s="6">
        <v>4.8885665554724914E-2</v>
      </c>
      <c r="Y135" s="6">
        <v>9.1660622915109208E-2</v>
      </c>
      <c r="Z135" s="6">
        <v>0.20776407860758087</v>
      </c>
      <c r="AA135" s="6" t="s">
        <v>432</v>
      </c>
      <c r="AB135" s="6">
        <v>0.34831036707741497</v>
      </c>
      <c r="AC135" s="6" t="s">
        <v>432</v>
      </c>
      <c r="AD135" s="6" t="s">
        <v>431</v>
      </c>
      <c r="AE135" s="60"/>
      <c r="AF135" s="26" t="s">
        <v>431</v>
      </c>
      <c r="AG135" s="26" t="s">
        <v>431</v>
      </c>
      <c r="AH135" s="26" t="s">
        <v>431</v>
      </c>
      <c r="AI135" s="26" t="s">
        <v>431</v>
      </c>
      <c r="AJ135" s="26" t="s">
        <v>431</v>
      </c>
      <c r="AK135" s="26">
        <v>6110.7081943406138</v>
      </c>
      <c r="AL135" s="49" t="s">
        <v>412</v>
      </c>
    </row>
    <row r="136" spans="1:38" s="2" customFormat="1" ht="26.25" customHeight="1" thickBot="1" x14ac:dyDescent="0.25">
      <c r="A136" s="70" t="s">
        <v>288</v>
      </c>
      <c r="B136" s="70" t="s">
        <v>313</v>
      </c>
      <c r="C136" s="71" t="s">
        <v>314</v>
      </c>
      <c r="D136" s="72"/>
      <c r="E136" s="6">
        <v>1.0980286000000001E-2</v>
      </c>
      <c r="F136" s="6">
        <v>7.4385301000000001E-2</v>
      </c>
      <c r="G136" s="6" t="s">
        <v>431</v>
      </c>
      <c r="H136" s="6" t="s">
        <v>432</v>
      </c>
      <c r="I136" s="6">
        <v>4.5610420000000004E-3</v>
      </c>
      <c r="J136" s="6">
        <v>4.5610420000000004E-3</v>
      </c>
      <c r="K136" s="6">
        <v>4.5610420000000004E-3</v>
      </c>
      <c r="L136" s="6" t="s">
        <v>432</v>
      </c>
      <c r="M136" s="6">
        <v>0.20271296899999999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1400.0270889999999</v>
      </c>
      <c r="AL136" s="49" t="s">
        <v>416</v>
      </c>
    </row>
    <row r="137" spans="1:38" s="2" customFormat="1" ht="26.25" customHeight="1" thickBot="1" x14ac:dyDescent="0.25">
      <c r="A137" s="70" t="s">
        <v>288</v>
      </c>
      <c r="B137" s="70" t="s">
        <v>315</v>
      </c>
      <c r="C137" s="71" t="s">
        <v>316</v>
      </c>
      <c r="D137" s="72"/>
      <c r="E137" s="6">
        <v>2.8450620000000002E-3</v>
      </c>
      <c r="F137" s="6">
        <v>2.299650961E-2</v>
      </c>
      <c r="G137" s="6" t="s">
        <v>431</v>
      </c>
      <c r="H137" s="6" t="s">
        <v>432</v>
      </c>
      <c r="I137" s="6">
        <v>1.1829449999999999E-3</v>
      </c>
      <c r="J137" s="6">
        <v>1.1829449999999999E-3</v>
      </c>
      <c r="K137" s="6">
        <v>1.1829449999999999E-3</v>
      </c>
      <c r="L137" s="6" t="s">
        <v>432</v>
      </c>
      <c r="M137" s="6">
        <v>5.2543771000000003E-2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5419.24</v>
      </c>
      <c r="AL137" s="49" t="s">
        <v>416</v>
      </c>
    </row>
    <row r="138" spans="1:38" s="2" customFormat="1" ht="26.25" customHeight="1" thickBot="1" x14ac:dyDescent="0.25">
      <c r="A138" s="74" t="s">
        <v>288</v>
      </c>
      <c r="B138" s="74" t="s">
        <v>317</v>
      </c>
      <c r="C138" s="76" t="s">
        <v>318</v>
      </c>
      <c r="D138" s="73"/>
      <c r="E138" s="6" t="s">
        <v>431</v>
      </c>
      <c r="F138" s="6" t="s">
        <v>432</v>
      </c>
      <c r="G138" s="6" t="s">
        <v>431</v>
      </c>
      <c r="H138" s="6">
        <v>8.6061209349999999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0.52276437200000003</v>
      </c>
      <c r="G139" s="6" t="s">
        <v>432</v>
      </c>
      <c r="H139" s="6">
        <v>6.2684939999999995E-2</v>
      </c>
      <c r="I139" s="6">
        <v>1.729438118</v>
      </c>
      <c r="J139" s="6">
        <v>1.729438118</v>
      </c>
      <c r="K139" s="6">
        <v>1.729438118</v>
      </c>
      <c r="L139" s="6" t="s">
        <v>433</v>
      </c>
      <c r="M139" s="6" t="s">
        <v>432</v>
      </c>
      <c r="N139" s="6">
        <v>4.9585150000000001E-3</v>
      </c>
      <c r="O139" s="6">
        <v>9.947582E-3</v>
      </c>
      <c r="P139" s="6">
        <v>9.947582E-3</v>
      </c>
      <c r="Q139" s="6">
        <v>1.5732775000000001E-2</v>
      </c>
      <c r="R139" s="6">
        <v>1.5010041999999999E-2</v>
      </c>
      <c r="S139" s="6">
        <v>3.5103537999999997E-2</v>
      </c>
      <c r="T139" s="6" t="s">
        <v>432</v>
      </c>
      <c r="U139" s="6" t="s">
        <v>432</v>
      </c>
      <c r="V139" s="6" t="s">
        <v>432</v>
      </c>
      <c r="W139" s="6">
        <v>17.781582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1005.3161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1468.2009564072737</v>
      </c>
      <c r="F141" s="20">
        <f t="shared" ref="F141:AD141" si="0">SUM(F14:F140)</f>
        <v>802.61438489800969</v>
      </c>
      <c r="G141" s="20">
        <f t="shared" si="0"/>
        <v>1280.7006890600173</v>
      </c>
      <c r="H141" s="20">
        <f t="shared" si="0"/>
        <v>512.43960980650343</v>
      </c>
      <c r="I141" s="20">
        <f t="shared" si="0"/>
        <v>167.65450162319615</v>
      </c>
      <c r="J141" s="20">
        <f t="shared" si="0"/>
        <v>260.37585336495454</v>
      </c>
      <c r="K141" s="20">
        <f t="shared" si="0"/>
        <v>355.12447876553523</v>
      </c>
      <c r="L141" s="20">
        <f t="shared" si="0"/>
        <v>56.211442729416291</v>
      </c>
      <c r="M141" s="20">
        <f t="shared" si="0"/>
        <v>2310.3993884656466</v>
      </c>
      <c r="N141" s="20">
        <f t="shared" si="0"/>
        <v>157.37808391055432</v>
      </c>
      <c r="O141" s="20">
        <f t="shared" si="0"/>
        <v>13.71063135937994</v>
      </c>
      <c r="P141" s="20">
        <f t="shared" si="0"/>
        <v>8.9617219100643091</v>
      </c>
      <c r="Q141" s="20">
        <f t="shared" si="0"/>
        <v>9.9059667563841156</v>
      </c>
      <c r="R141" s="20">
        <f>SUM(R14:R140)</f>
        <v>34.898422508933038</v>
      </c>
      <c r="S141" s="20">
        <f t="shared" si="0"/>
        <v>138.1669214138102</v>
      </c>
      <c r="T141" s="20">
        <f t="shared" si="0"/>
        <v>234.49009444480964</v>
      </c>
      <c r="U141" s="20">
        <f t="shared" si="0"/>
        <v>9.4328847051256606</v>
      </c>
      <c r="V141" s="20">
        <f t="shared" si="0"/>
        <v>377.13857878753481</v>
      </c>
      <c r="W141" s="20">
        <f t="shared" si="0"/>
        <v>286.67679107113713</v>
      </c>
      <c r="X141" s="20">
        <f t="shared" si="0"/>
        <v>17.373368913707409</v>
      </c>
      <c r="Y141" s="20">
        <f t="shared" si="0"/>
        <v>16.132996976395301</v>
      </c>
      <c r="Z141" s="20">
        <f t="shared" si="0"/>
        <v>7.7414174922701058</v>
      </c>
      <c r="AA141" s="20">
        <f t="shared" si="0"/>
        <v>8.1537776683529675</v>
      </c>
      <c r="AB141" s="20">
        <f t="shared" si="0"/>
        <v>59.96563295009733</v>
      </c>
      <c r="AC141" s="20">
        <f t="shared" si="0"/>
        <v>134.58187996279389</v>
      </c>
      <c r="AD141" s="20">
        <f t="shared" si="0"/>
        <v>41.961629195976165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1468.2009564072737</v>
      </c>
      <c r="F152" s="14">
        <f t="shared" ref="F152:AD152" si="1">SUM(F$141, F$151, IF(AND(ISNUMBER(SEARCH($B$4,"AT|BE|CH|GB|IE|LT|LU|NL")),SUM(F$143:F$149)&gt;0),SUM(F$143:F$149)-SUM(F$27:F$33),0))</f>
        <v>802.61438489800969</v>
      </c>
      <c r="G152" s="14">
        <f t="shared" si="1"/>
        <v>1280.7006890600173</v>
      </c>
      <c r="H152" s="14">
        <f t="shared" si="1"/>
        <v>512.43960980650343</v>
      </c>
      <c r="I152" s="14">
        <f t="shared" si="1"/>
        <v>167.65450162319615</v>
      </c>
      <c r="J152" s="14">
        <f t="shared" si="1"/>
        <v>260.37585336495454</v>
      </c>
      <c r="K152" s="14">
        <f t="shared" si="1"/>
        <v>355.12447876553523</v>
      </c>
      <c r="L152" s="14">
        <f t="shared" si="1"/>
        <v>56.211442729416291</v>
      </c>
      <c r="M152" s="14">
        <f t="shared" si="1"/>
        <v>2310.3993884656466</v>
      </c>
      <c r="N152" s="14">
        <f t="shared" si="1"/>
        <v>157.37808391055432</v>
      </c>
      <c r="O152" s="14">
        <f t="shared" si="1"/>
        <v>13.71063135937994</v>
      </c>
      <c r="P152" s="14">
        <f t="shared" si="1"/>
        <v>8.9617219100643091</v>
      </c>
      <c r="Q152" s="14">
        <f t="shared" si="1"/>
        <v>9.9059667563841156</v>
      </c>
      <c r="R152" s="14">
        <f t="shared" si="1"/>
        <v>34.898422508933038</v>
      </c>
      <c r="S152" s="14">
        <f t="shared" si="1"/>
        <v>138.1669214138102</v>
      </c>
      <c r="T152" s="14">
        <f t="shared" si="1"/>
        <v>234.49009444480964</v>
      </c>
      <c r="U152" s="14">
        <f t="shared" si="1"/>
        <v>9.4328847051256606</v>
      </c>
      <c r="V152" s="14">
        <f t="shared" si="1"/>
        <v>377.13857878753481</v>
      </c>
      <c r="W152" s="14">
        <f t="shared" si="1"/>
        <v>286.67679107113713</v>
      </c>
      <c r="X152" s="14">
        <f t="shared" si="1"/>
        <v>17.373368913707409</v>
      </c>
      <c r="Y152" s="14">
        <f t="shared" si="1"/>
        <v>16.132996976395301</v>
      </c>
      <c r="Z152" s="14">
        <f t="shared" si="1"/>
        <v>7.7414174922701058</v>
      </c>
      <c r="AA152" s="14">
        <f t="shared" si="1"/>
        <v>8.1537776683529675</v>
      </c>
      <c r="AB152" s="14">
        <f t="shared" si="1"/>
        <v>59.96563295009733</v>
      </c>
      <c r="AC152" s="14">
        <f t="shared" si="1"/>
        <v>134.58187996279389</v>
      </c>
      <c r="AD152" s="14">
        <f t="shared" si="1"/>
        <v>41.961629195976165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1468.2009564072737</v>
      </c>
      <c r="F154" s="14">
        <f>SUM(F$141, F$153, -1 * IF(OR($B$6=2005,$B$6&gt;=2020),SUM(F$99:F$122),0), IF(AND(ISNUMBER(SEARCH($B$4,"AT|BE|CH|GB|IE|LT|LU|NL")),SUM(F$143:F$149)&gt;0),SUM(F$143:F$149)-SUM(F$27:F$33),0))</f>
        <v>802.61438489800969</v>
      </c>
      <c r="G154" s="14">
        <f>SUM(G$141, G$153, IF(AND(ISNUMBER(SEARCH($B$4,"AT|BE|CH|GB|IE|LT|LU|NL")),SUM(G$143:G$149)&gt;0),SUM(G$143:G$149)-SUM(G$27:G$33),0))</f>
        <v>1280.7006890600173</v>
      </c>
      <c r="H154" s="14">
        <f>SUM(H$141, H$153, IF(AND(ISNUMBER(SEARCH($B$4,"AT|BE|CH|GB|IE|LT|LU|NL")),SUM(H$143:H$149)&gt;0),SUM(H$143:H$149)-SUM(H$27:H$33),0))</f>
        <v>512.43960980650343</v>
      </c>
      <c r="I154" s="14">
        <f t="shared" ref="I154:AD154" si="2">SUM(I$141, I$153, IF(AND(ISNUMBER(SEARCH($B$4,"AT|BE|CH|GB|IE|LT|LU|NL")),SUM(I$143:I$149)&gt;0),SUM(I$143:I$149)-SUM(I$27:I$33),0))</f>
        <v>167.65450162319615</v>
      </c>
      <c r="J154" s="14">
        <f t="shared" si="2"/>
        <v>260.37585336495454</v>
      </c>
      <c r="K154" s="14">
        <f t="shared" si="2"/>
        <v>355.12447876553523</v>
      </c>
      <c r="L154" s="14">
        <f t="shared" si="2"/>
        <v>56.211442729416291</v>
      </c>
      <c r="M154" s="14">
        <f t="shared" si="2"/>
        <v>2310.3993884656466</v>
      </c>
      <c r="N154" s="14">
        <f t="shared" si="2"/>
        <v>157.37808391055432</v>
      </c>
      <c r="O154" s="14">
        <f t="shared" si="2"/>
        <v>13.71063135937994</v>
      </c>
      <c r="P154" s="14">
        <f t="shared" si="2"/>
        <v>8.9617219100643091</v>
      </c>
      <c r="Q154" s="14">
        <f t="shared" si="2"/>
        <v>9.9059667563841156</v>
      </c>
      <c r="R154" s="14">
        <f t="shared" si="2"/>
        <v>34.898422508933038</v>
      </c>
      <c r="S154" s="14">
        <f t="shared" si="2"/>
        <v>138.1669214138102</v>
      </c>
      <c r="T154" s="14">
        <f t="shared" si="2"/>
        <v>234.49009444480964</v>
      </c>
      <c r="U154" s="14">
        <f t="shared" si="2"/>
        <v>9.4328847051256606</v>
      </c>
      <c r="V154" s="14">
        <f t="shared" si="2"/>
        <v>377.13857878753481</v>
      </c>
      <c r="W154" s="14">
        <f t="shared" si="2"/>
        <v>286.67679107113713</v>
      </c>
      <c r="X154" s="14">
        <f t="shared" si="2"/>
        <v>17.373368913707409</v>
      </c>
      <c r="Y154" s="14">
        <f t="shared" si="2"/>
        <v>16.132996976395301</v>
      </c>
      <c r="Z154" s="14">
        <f t="shared" si="2"/>
        <v>7.7414174922701058</v>
      </c>
      <c r="AA154" s="14">
        <f t="shared" si="2"/>
        <v>8.1537776683529675</v>
      </c>
      <c r="AB154" s="14">
        <f t="shared" si="2"/>
        <v>59.96563295009733</v>
      </c>
      <c r="AC154" s="14">
        <f t="shared" si="2"/>
        <v>134.58187996279389</v>
      </c>
      <c r="AD154" s="14">
        <f t="shared" si="2"/>
        <v>41.961629195976165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44.703210671618919</v>
      </c>
      <c r="F157" s="23">
        <v>0.85237025021315083</v>
      </c>
      <c r="G157" s="23">
        <v>2.6380780354237152</v>
      </c>
      <c r="H157" s="23" t="s">
        <v>432</v>
      </c>
      <c r="I157" s="23">
        <v>0.68068470608688858</v>
      </c>
      <c r="J157" s="23">
        <v>0.68068470608688858</v>
      </c>
      <c r="K157" s="23">
        <v>0.68068470608688858</v>
      </c>
      <c r="L157" s="23">
        <v>0.32669097776038464</v>
      </c>
      <c r="M157" s="23">
        <v>8.4673188528136905</v>
      </c>
      <c r="N157" s="23">
        <v>1.0948071421872896</v>
      </c>
      <c r="O157" s="23">
        <v>1.6302034208787243E-4</v>
      </c>
      <c r="P157" s="23">
        <v>7.1998732016125382E-3</v>
      </c>
      <c r="Q157" s="23">
        <v>3.1233571362561293E-4</v>
      </c>
      <c r="R157" s="23">
        <v>3.7979979894966764E-2</v>
      </c>
      <c r="S157" s="23">
        <v>2.3060245038205147E-2</v>
      </c>
      <c r="T157" s="23">
        <v>3.1521432265303522E-4</v>
      </c>
      <c r="U157" s="23">
        <v>3.1219178317424179E-4</v>
      </c>
      <c r="V157" s="23">
        <v>5.9716073483500214E-2</v>
      </c>
      <c r="W157" s="23" t="s">
        <v>432</v>
      </c>
      <c r="X157" s="23">
        <v>3.2145119628251747E-5</v>
      </c>
      <c r="Y157" s="23">
        <v>5.8932719138314928E-5</v>
      </c>
      <c r="Z157" s="23">
        <v>2.0090699812693992E-5</v>
      </c>
      <c r="AA157" s="23">
        <v>6.0548777973937007E-3</v>
      </c>
      <c r="AB157" s="23">
        <v>6.1660463359729609E-3</v>
      </c>
      <c r="AC157" s="23" t="s">
        <v>431</v>
      </c>
      <c r="AD157" s="23" t="s">
        <v>431</v>
      </c>
      <c r="AE157" s="63"/>
      <c r="AF157" s="23">
        <v>135672.57894260084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12.467417010580355</v>
      </c>
      <c r="F158" s="23">
        <v>0.34960551117698518</v>
      </c>
      <c r="G158" s="23">
        <v>0.77532338147818824</v>
      </c>
      <c r="H158" s="23" t="s">
        <v>432</v>
      </c>
      <c r="I158" s="23">
        <v>0.13438035930812303</v>
      </c>
      <c r="J158" s="23">
        <v>0.13438035930812303</v>
      </c>
      <c r="K158" s="23">
        <v>0.13438035930812303</v>
      </c>
      <c r="L158" s="23">
        <v>6.4319157406406674E-2</v>
      </c>
      <c r="M158" s="23">
        <v>10.906191596711146</v>
      </c>
      <c r="N158" s="23">
        <v>5.117170106900657</v>
      </c>
      <c r="O158" s="23">
        <v>4.8846052664505575E-5</v>
      </c>
      <c r="P158" s="23">
        <v>2.1564696247902645E-3</v>
      </c>
      <c r="Q158" s="23">
        <v>9.3060537674428343E-5</v>
      </c>
      <c r="R158" s="23">
        <v>1.1125633242395266E-2</v>
      </c>
      <c r="S158" s="23">
        <v>6.7593933667649915E-3</v>
      </c>
      <c r="T158" s="23">
        <v>1.0652605605540441E-4</v>
      </c>
      <c r="U158" s="23">
        <v>9.2387261755379546E-5</v>
      </c>
      <c r="V158" s="23">
        <v>1.7638664689635694E-2</v>
      </c>
      <c r="W158" s="23" t="s">
        <v>432</v>
      </c>
      <c r="X158" s="23">
        <v>1.4166905439865878E-4</v>
      </c>
      <c r="Y158" s="23">
        <v>2.5972659893693748E-4</v>
      </c>
      <c r="Z158" s="23">
        <v>8.8543159197645988E-5</v>
      </c>
      <c r="AA158" s="23">
        <v>2.0391073865965842E-3</v>
      </c>
      <c r="AB158" s="23">
        <v>2.5290461991298264E-3</v>
      </c>
      <c r="AC158" s="23" t="s">
        <v>431</v>
      </c>
      <c r="AD158" s="23" t="s">
        <v>431</v>
      </c>
      <c r="AE158" s="63"/>
      <c r="AF158" s="23">
        <v>39873.772552369053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585.40772763799998</v>
      </c>
      <c r="F159" s="23">
        <v>20.047492579</v>
      </c>
      <c r="G159" s="23">
        <v>587.10341796800003</v>
      </c>
      <c r="H159" s="23">
        <v>5.1739484000000002E-2</v>
      </c>
      <c r="I159" s="23">
        <v>37.576496288999998</v>
      </c>
      <c r="J159" s="23">
        <v>41.557131738999999</v>
      </c>
      <c r="K159" s="23">
        <v>41.557131738999999</v>
      </c>
      <c r="L159" s="23">
        <v>4.7508018459999999</v>
      </c>
      <c r="M159" s="23">
        <v>54.696023242999999</v>
      </c>
      <c r="N159" s="23">
        <v>1.2850260849999999</v>
      </c>
      <c r="O159" s="23">
        <v>0.138743544</v>
      </c>
      <c r="P159" s="23">
        <v>0.15691063299999999</v>
      </c>
      <c r="Q159" s="23">
        <v>3.2778341819999999</v>
      </c>
      <c r="R159" s="23">
        <v>4.7131777240000003</v>
      </c>
      <c r="S159" s="23">
        <v>1.4782709000000001</v>
      </c>
      <c r="T159" s="23">
        <v>208.36435449300001</v>
      </c>
      <c r="U159" s="23">
        <v>0.26840354399999999</v>
      </c>
      <c r="V159" s="23">
        <v>8.8696253889999994</v>
      </c>
      <c r="W159" s="23">
        <v>3.1650960839860001</v>
      </c>
      <c r="X159" s="23">
        <v>3.4231708984399999E-2</v>
      </c>
      <c r="Y159" s="23">
        <v>0.203573544922</v>
      </c>
      <c r="Z159" s="23">
        <v>0.138743544922</v>
      </c>
      <c r="AA159" s="23">
        <v>5.9255354492199999E-2</v>
      </c>
      <c r="AB159" s="23">
        <v>0.43580415332060002</v>
      </c>
      <c r="AC159" s="23">
        <v>0.98028499999999996</v>
      </c>
      <c r="AD159" s="23">
        <v>3.7298279999999999</v>
      </c>
      <c r="AE159" s="63"/>
      <c r="AF159" s="23">
        <v>301711.57900000003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13.866207190000001</v>
      </c>
      <c r="F163" s="25">
        <v>36.668891883999997</v>
      </c>
      <c r="G163" s="25">
        <v>2.7723813750000001</v>
      </c>
      <c r="H163" s="25">
        <v>3.1163705679999998</v>
      </c>
      <c r="I163" s="25">
        <v>23.176488369000001</v>
      </c>
      <c r="J163" s="25">
        <v>28.326819116999999</v>
      </c>
      <c r="K163" s="25">
        <v>43.777811370999999</v>
      </c>
      <c r="L163" s="25">
        <v>2.0858839489999998</v>
      </c>
      <c r="M163" s="25">
        <v>396.95377807900002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2022-03-02T11:01:18Z</dcterms:modified>
</cp:coreProperties>
</file>