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<sst xmlns="http://schemas.openxmlformats.org/spreadsheetml/2006/main" count="3868" uniqueCount="436">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</sst>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298.86089664037638</v>
      </c>
      <c r="F14" s="6">
        <v>1.6385045424569147</v>
      </c>
      <c r="G14" s="6">
        <v>892.93333284304742</v>
      </c>
      <c r="H14" s="6">
        <v>3.8025234999999998E-2</v>
      </c>
      <c r="I14" s="6">
        <v>10.100071959305454</v>
      </c>
      <c r="J14" s="6">
        <v>21.560259581715727</v>
      </c>
      <c r="K14" s="6">
        <v>32.704605335616655</v>
      </c>
      <c r="L14" s="6">
        <v>0.34821165708946372</v>
      </c>
      <c r="M14" s="6">
        <v>14.197208356022612</v>
      </c>
      <c r="N14" s="6">
        <v>5.8269702648327852</v>
      </c>
      <c r="O14" s="6">
        <v>3.3274615122128686</v>
      </c>
      <c r="P14" s="6">
        <v>4.7816761056959081</v>
      </c>
      <c r="Q14" s="6">
        <v>4.7925783799190294</v>
      </c>
      <c r="R14" s="6">
        <v>10.551742384378814</v>
      </c>
      <c r="S14" s="6">
        <v>9.142185735481938</v>
      </c>
      <c r="T14" s="6">
        <v>106.36273490218289</v>
      </c>
      <c r="U14" s="6">
        <v>3.47566055583719</v>
      </c>
      <c r="V14" s="6">
        <v>21.755160784098713</v>
      </c>
      <c r="W14" s="6">
        <v>4.4722964146769959</v>
      </c>
      <c r="X14" s="6">
        <v>4.4249929761422287E-3</v>
      </c>
      <c r="Y14" s="6">
        <v>3.2372522386274735E-2</v>
      </c>
      <c r="Z14" s="6">
        <v>2.2934748773632437E-2</v>
      </c>
      <c r="AA14" s="6">
        <v>4.542818786059874E-3</v>
      </c>
      <c r="AB14" s="6">
        <v>6.4275081136148646E-2</v>
      </c>
      <c r="AC14" s="6">
        <v>1.2229387852</v>
      </c>
      <c r="AD14" s="6">
        <v>2.3457052064024E-3</v>
      </c>
      <c r="AE14" s="60"/>
      <c r="AF14" s="26">
        <v>154616.940168</v>
      </c>
      <c r="AG14" s="26">
        <v>726394.58299999998</v>
      </c>
      <c r="AH14" s="26">
        <v>125754.272948</v>
      </c>
      <c r="AI14" s="26">
        <v>7015.0118045691479</v>
      </c>
      <c r="AJ14" s="26">
        <v>16013.998</v>
      </c>
      <c r="AK14" s="26" t="s">
        <v>431</v>
      </c>
      <c r="AL14" s="49" t="s">
        <v>49</v>
      </c>
    </row>
    <row r="15" spans="1:38" s="1" customFormat="1" ht="26.25" customHeight="1" thickBot="1" x14ac:dyDescent="0.25">
      <c r="A15" s="70" t="s">
        <v>53</v>
      </c>
      <c r="B15" s="70" t="s">
        <v>54</v>
      </c>
      <c r="C15" s="71" t="s">
        <v>55</v>
      </c>
      <c r="D15" s="72"/>
      <c r="E15" s="6">
        <v>20.999360051606633</v>
      </c>
      <c r="F15" s="6">
        <v>0.43212395233428635</v>
      </c>
      <c r="G15" s="6">
        <v>73.574949000000004</v>
      </c>
      <c r="H15" s="6" t="s">
        <v>432</v>
      </c>
      <c r="I15" s="6">
        <v>1.0586778647798436</v>
      </c>
      <c r="J15" s="6">
        <v>1.4484636496609318</v>
      </c>
      <c r="K15" s="6">
        <v>1.8353669330559828</v>
      </c>
      <c r="L15" s="6">
        <v>8.1518990717820664E-2</v>
      </c>
      <c r="M15" s="6">
        <v>2.8265881355919791</v>
      </c>
      <c r="N15" s="6">
        <v>0.47543402826234188</v>
      </c>
      <c r="O15" s="6">
        <v>0.25070837813841423</v>
      </c>
      <c r="P15" s="6">
        <v>5.4488362304049222E-2</v>
      </c>
      <c r="Q15" s="6">
        <v>0.34118767149780865</v>
      </c>
      <c r="R15" s="6">
        <v>1.6364744592075127</v>
      </c>
      <c r="S15" s="6">
        <v>1.1663837918390381</v>
      </c>
      <c r="T15" s="6">
        <v>60.917487045779225</v>
      </c>
      <c r="U15" s="6">
        <v>0.27743108942969702</v>
      </c>
      <c r="V15" s="6">
        <v>5.0702419063682322</v>
      </c>
      <c r="W15" s="6">
        <v>0.19563855244858097</v>
      </c>
      <c r="X15" s="6">
        <v>6.9842621744987905E-5</v>
      </c>
      <c r="Y15" s="6">
        <v>4.2961149005524041E-4</v>
      </c>
      <c r="Z15" s="6">
        <v>8.7608732314008105E-5</v>
      </c>
      <c r="AA15" s="6">
        <v>3.4375255906775391E-4</v>
      </c>
      <c r="AB15" s="6">
        <v>9.3081532686636903E-4</v>
      </c>
      <c r="AC15" s="6" t="s">
        <v>431</v>
      </c>
      <c r="AD15" s="6" t="s">
        <v>431</v>
      </c>
      <c r="AE15" s="60"/>
      <c r="AF15" s="26">
        <v>175412.783</v>
      </c>
      <c r="AG15" s="26" t="s">
        <v>433</v>
      </c>
      <c r="AH15" s="26">
        <v>18398.741000000002</v>
      </c>
      <c r="AI15" s="26" t="s">
        <v>433</v>
      </c>
      <c r="AJ15" s="26" t="s">
        <v>431</v>
      </c>
      <c r="AK15" s="26" t="s">
        <v>431</v>
      </c>
      <c r="AL15" s="49" t="s">
        <v>49</v>
      </c>
    </row>
    <row r="16" spans="1:38" s="1" customFormat="1" ht="26.25" customHeight="1" thickBot="1" x14ac:dyDescent="0.25">
      <c r="A16" s="70" t="s">
        <v>53</v>
      </c>
      <c r="B16" s="70" t="s">
        <v>56</v>
      </c>
      <c r="C16" s="71" t="s">
        <v>57</v>
      </c>
      <c r="D16" s="72"/>
      <c r="E16" s="6">
        <v>3.2656483426242722</v>
      </c>
      <c r="F16" s="6">
        <v>0.20627188001773664</v>
      </c>
      <c r="G16" s="6">
        <v>1.2651805111000001</v>
      </c>
      <c r="H16" s="6">
        <v>9.8895999999999998E-2</v>
      </c>
      <c r="I16" s="6">
        <v>8.1753109399999996E-2</v>
      </c>
      <c r="J16" s="6">
        <v>0.10261841939999999</v>
      </c>
      <c r="K16" s="6">
        <v>0.1254760204</v>
      </c>
      <c r="L16" s="6">
        <v>3.6366592717600003E-2</v>
      </c>
      <c r="M16" s="6">
        <v>2.6930096697757966</v>
      </c>
      <c r="N16" s="6">
        <v>3.6950470370499998E-2</v>
      </c>
      <c r="O16" s="6">
        <v>1.7036561749999999E-5</v>
      </c>
      <c r="P16" s="6">
        <v>6.5084716999999999E-3</v>
      </c>
      <c r="Q16" s="6">
        <v>1.69797664E-3</v>
      </c>
      <c r="R16" s="6">
        <v>4.4368964347720002E-2</v>
      </c>
      <c r="S16" s="6">
        <v>1.4521830034772001E-2</v>
      </c>
      <c r="T16" s="6">
        <v>3.013940278597E-2</v>
      </c>
      <c r="U16" s="6">
        <v>2.3554717E-5</v>
      </c>
      <c r="V16" s="6">
        <v>8.8984059370499996E-2</v>
      </c>
      <c r="W16" s="6">
        <v>7.2346583814999999E-4</v>
      </c>
      <c r="X16" s="6">
        <v>5.6238322064860326E-2</v>
      </c>
      <c r="Y16" s="6">
        <v>7.9894472449049201E-4</v>
      </c>
      <c r="Z16" s="6">
        <v>2.6240025819049203E-4</v>
      </c>
      <c r="AA16" s="6">
        <v>1.93750221290492E-4</v>
      </c>
      <c r="AB16" s="6">
        <v>5.7493417268831802E-2</v>
      </c>
      <c r="AC16" s="6" t="s">
        <v>431</v>
      </c>
      <c r="AD16" s="6" t="s">
        <v>431</v>
      </c>
      <c r="AE16" s="60"/>
      <c r="AF16" s="26">
        <v>8573.89</v>
      </c>
      <c r="AG16" s="26">
        <v>14148.223</v>
      </c>
      <c r="AH16" s="26">
        <v>972.36153630000001</v>
      </c>
      <c r="AI16" s="26" t="s">
        <v>431</v>
      </c>
      <c r="AJ16" s="26" t="s">
        <v>431</v>
      </c>
      <c r="AK16" s="26" t="s">
        <v>431</v>
      </c>
      <c r="AL16" s="49" t="s">
        <v>49</v>
      </c>
    </row>
    <row r="17" spans="1:38" s="2" customFormat="1" ht="26.25" customHeight="1" thickBot="1" x14ac:dyDescent="0.25">
      <c r="A17" s="70" t="s">
        <v>53</v>
      </c>
      <c r="B17" s="70" t="s">
        <v>58</v>
      </c>
      <c r="C17" s="71" t="s">
        <v>59</v>
      </c>
      <c r="D17" s="72"/>
      <c r="E17" s="6">
        <v>10.313804999279801</v>
      </c>
      <c r="F17" s="6">
        <v>0.398089543652</v>
      </c>
      <c r="G17" s="6">
        <v>7.811556347136972</v>
      </c>
      <c r="H17" s="6">
        <v>1.2789959999999999E-3</v>
      </c>
      <c r="I17" s="6">
        <v>0.30008234764116493</v>
      </c>
      <c r="J17" s="6">
        <v>0.81855855518513188</v>
      </c>
      <c r="K17" s="6">
        <v>2.1642832312730658</v>
      </c>
      <c r="L17" s="6">
        <v>2.650971286142632E-2</v>
      </c>
      <c r="M17" s="6">
        <v>87.349561308146548</v>
      </c>
      <c r="N17" s="6">
        <v>6.6970740134618225</v>
      </c>
      <c r="O17" s="6">
        <v>0.13070130173109107</v>
      </c>
      <c r="P17" s="6">
        <v>5.9211347878735257E-3</v>
      </c>
      <c r="Q17" s="6">
        <v>0.28465287873109107</v>
      </c>
      <c r="R17" s="6">
        <v>1.1286990284618221</v>
      </c>
      <c r="S17" s="6">
        <v>3.2351425731091059E-2</v>
      </c>
      <c r="T17" s="6">
        <v>1.4948013951401034</v>
      </c>
      <c r="U17" s="6">
        <v>2.0468752971315187E-3</v>
      </c>
      <c r="V17" s="6">
        <v>4.7198094593337556</v>
      </c>
      <c r="W17" s="6">
        <v>1.0107464506868729</v>
      </c>
      <c r="X17" s="6">
        <v>8.3317438234199997E-3</v>
      </c>
      <c r="Y17" s="6">
        <v>1.4235120381680001E-2</v>
      </c>
      <c r="Z17" s="6">
        <v>7.3464554738800003E-3</v>
      </c>
      <c r="AA17" s="6">
        <v>6.4764701195800002E-3</v>
      </c>
      <c r="AB17" s="6">
        <v>3.6389790157559998E-2</v>
      </c>
      <c r="AC17" s="6">
        <v>7.4238680633189995E-4</v>
      </c>
      <c r="AD17" s="6">
        <v>4.3216087062202202E-2</v>
      </c>
      <c r="AE17" s="60"/>
      <c r="AF17" s="26">
        <v>7405.1270000000004</v>
      </c>
      <c r="AG17" s="26">
        <v>25099.627</v>
      </c>
      <c r="AH17" s="26">
        <v>51666.542000000001</v>
      </c>
      <c r="AI17" s="26">
        <v>34.567999999999998</v>
      </c>
      <c r="AJ17" s="26" t="s">
        <v>433</v>
      </c>
      <c r="AK17" s="26" t="s">
        <v>431</v>
      </c>
      <c r="AL17" s="49" t="s">
        <v>49</v>
      </c>
    </row>
    <row r="18" spans="1:38" s="2" customFormat="1" ht="26.25" customHeight="1" thickBot="1" x14ac:dyDescent="0.25">
      <c r="A18" s="70" t="s">
        <v>53</v>
      </c>
      <c r="B18" s="70" t="s">
        <v>60</v>
      </c>
      <c r="C18" s="71" t="s">
        <v>61</v>
      </c>
      <c r="D18" s="72"/>
      <c r="E18" s="6">
        <v>10.823665149383169</v>
      </c>
      <c r="F18" s="6">
        <v>0.56758227671390249</v>
      </c>
      <c r="G18" s="6">
        <v>17.228308047846028</v>
      </c>
      <c r="H18" s="6" t="s">
        <v>432</v>
      </c>
      <c r="I18" s="6">
        <v>0.75570274958738648</v>
      </c>
      <c r="J18" s="6">
        <v>0.8982441762483524</v>
      </c>
      <c r="K18" s="6">
        <v>1.0295238284075428</v>
      </c>
      <c r="L18" s="6">
        <v>0.37714402513642731</v>
      </c>
      <c r="M18" s="6">
        <v>2.4461802531979071</v>
      </c>
      <c r="N18" s="6">
        <v>0.33871466969454328</v>
      </c>
      <c r="O18" s="6">
        <v>9.8174530709328717E-2</v>
      </c>
      <c r="P18" s="6">
        <v>9.2963293850823261E-2</v>
      </c>
      <c r="Q18" s="6">
        <v>9.1585491041318787E-2</v>
      </c>
      <c r="R18" s="6">
        <v>0.43986548470008952</v>
      </c>
      <c r="S18" s="6">
        <v>0.19260608467120485</v>
      </c>
      <c r="T18" s="6">
        <v>7.7497976438874474</v>
      </c>
      <c r="U18" s="6">
        <v>0.10564723018062265</v>
      </c>
      <c r="V18" s="6">
        <v>1.2768838378350964</v>
      </c>
      <c r="W18" s="6">
        <v>0.19063804937827125</v>
      </c>
      <c r="X18" s="6">
        <v>6.0923514366822955E-3</v>
      </c>
      <c r="Y18" s="6">
        <v>9.2277273832441914E-3</v>
      </c>
      <c r="Z18" s="6">
        <v>4.6888485490026955E-3</v>
      </c>
      <c r="AA18" s="6">
        <v>3.6882942868634956E-3</v>
      </c>
      <c r="AB18" s="6">
        <v>2.3697221655792678E-2</v>
      </c>
      <c r="AC18" s="6">
        <v>4.0080000000000003E-3</v>
      </c>
      <c r="AD18" s="6">
        <v>5.9651000000000003E-2</v>
      </c>
      <c r="AE18" s="60"/>
      <c r="AF18" s="26">
        <v>32715.847000000002</v>
      </c>
      <c r="AG18" s="26">
        <v>1210.932</v>
      </c>
      <c r="AH18" s="26">
        <v>14001.884</v>
      </c>
      <c r="AI18" s="26" t="s">
        <v>431</v>
      </c>
      <c r="AJ18" s="26" t="s">
        <v>433</v>
      </c>
      <c r="AK18" s="26" t="s">
        <v>431</v>
      </c>
      <c r="AL18" s="49" t="s">
        <v>49</v>
      </c>
    </row>
    <row r="19" spans="1:38" s="2" customFormat="1" ht="26.25" customHeight="1" thickBot="1" x14ac:dyDescent="0.25">
      <c r="A19" s="70" t="s">
        <v>53</v>
      </c>
      <c r="B19" s="70" t="s">
        <v>62</v>
      </c>
      <c r="C19" s="71" t="s">
        <v>63</v>
      </c>
      <c r="D19" s="72"/>
      <c r="E19" s="6">
        <v>10.366086140144313</v>
      </c>
      <c r="F19" s="6">
        <v>1.7061141597513902</v>
      </c>
      <c r="G19" s="6">
        <v>16.104747316955361</v>
      </c>
      <c r="H19" s="6">
        <v>2.4185311000000001E-2</v>
      </c>
      <c r="I19" s="6">
        <v>0.86912679024440365</v>
      </c>
      <c r="J19" s="6">
        <v>1.0527505685879641</v>
      </c>
      <c r="K19" s="6">
        <v>1.2065358712496426</v>
      </c>
      <c r="L19" s="6">
        <v>0.10269848978035681</v>
      </c>
      <c r="M19" s="6">
        <v>4.8270582363471082</v>
      </c>
      <c r="N19" s="6">
        <v>0.58035590581441099</v>
      </c>
      <c r="O19" s="6">
        <v>2.2361004255001943E-2</v>
      </c>
      <c r="P19" s="6">
        <v>5.4953643989134465E-2</v>
      </c>
      <c r="Q19" s="6">
        <v>8.7689785198802772E-2</v>
      </c>
      <c r="R19" s="6">
        <v>0.37578336640168147</v>
      </c>
      <c r="S19" s="6">
        <v>0.13889446237893618</v>
      </c>
      <c r="T19" s="6">
        <v>2.92947014637579</v>
      </c>
      <c r="U19" s="6">
        <v>0.16309339093688466</v>
      </c>
      <c r="V19" s="6">
        <v>1.1814688435929646</v>
      </c>
      <c r="W19" s="6">
        <v>0.69381718361056743</v>
      </c>
      <c r="X19" s="6">
        <v>6.6195147559277329E-2</v>
      </c>
      <c r="Y19" s="6">
        <v>9.7196308133287987E-2</v>
      </c>
      <c r="Z19" s="6">
        <v>4.8519028654979188E-2</v>
      </c>
      <c r="AA19" s="6">
        <v>3.6713667244071886E-2</v>
      </c>
      <c r="AB19" s="6">
        <v>0.24862415157473333</v>
      </c>
      <c r="AC19" s="6">
        <v>5.0411572132562602E-2</v>
      </c>
      <c r="AD19" s="6">
        <v>0.62167569961957436</v>
      </c>
      <c r="AE19" s="60"/>
      <c r="AF19" s="26">
        <v>21757.689116000001</v>
      </c>
      <c r="AG19" s="26">
        <v>10323.891496</v>
      </c>
      <c r="AH19" s="26">
        <v>101628.81200000001</v>
      </c>
      <c r="AI19" s="26">
        <v>653.65700000000004</v>
      </c>
      <c r="AJ19" s="26">
        <v>1040.366</v>
      </c>
      <c r="AK19" s="26" t="s">
        <v>431</v>
      </c>
      <c r="AL19" s="49" t="s">
        <v>49</v>
      </c>
    </row>
    <row r="20" spans="1:38" s="2" customFormat="1" ht="26.25" customHeight="1" thickBot="1" x14ac:dyDescent="0.25">
      <c r="A20" s="70" t="s">
        <v>53</v>
      </c>
      <c r="B20" s="70" t="s">
        <v>64</v>
      </c>
      <c r="C20" s="71" t="s">
        <v>65</v>
      </c>
      <c r="D20" s="72"/>
      <c r="E20" s="6">
        <v>8.8167188146636626</v>
      </c>
      <c r="F20" s="6">
        <v>3.7270239305347634</v>
      </c>
      <c r="G20" s="6">
        <v>7.3657730549657225</v>
      </c>
      <c r="H20" s="6">
        <v>0.34222332233261321</v>
      </c>
      <c r="I20" s="6">
        <v>2.6022991645182745</v>
      </c>
      <c r="J20" s="6">
        <v>2.9038152777115775</v>
      </c>
      <c r="K20" s="6">
        <v>3.1883667869459242</v>
      </c>
      <c r="L20" s="6">
        <v>0.37760261660955857</v>
      </c>
      <c r="M20" s="6">
        <v>9.7779716195742079</v>
      </c>
      <c r="N20" s="6">
        <v>0.94114696182602997</v>
      </c>
      <c r="O20" s="6">
        <v>0.1787867972336096</v>
      </c>
      <c r="P20" s="6">
        <v>6.0697760339720172E-2</v>
      </c>
      <c r="Q20" s="6">
        <v>0.31510516874179084</v>
      </c>
      <c r="R20" s="6">
        <v>0.67096503674547303</v>
      </c>
      <c r="S20" s="6">
        <v>0.71829724689751473</v>
      </c>
      <c r="T20" s="6">
        <v>2.5561972525890431</v>
      </c>
      <c r="U20" s="6">
        <v>8.5366700133887238E-2</v>
      </c>
      <c r="V20" s="6">
        <v>10.380424142318688</v>
      </c>
      <c r="W20" s="6">
        <v>2.4992591681754104</v>
      </c>
      <c r="X20" s="6">
        <v>0.13012167168871502</v>
      </c>
      <c r="Y20" s="6">
        <v>0.15970845293802541</v>
      </c>
      <c r="Z20" s="6">
        <v>5.1954818685070049E-2</v>
      </c>
      <c r="AA20" s="6">
        <v>4.3303902526217686E-2</v>
      </c>
      <c r="AB20" s="6">
        <v>0.38508884573286067</v>
      </c>
      <c r="AC20" s="6">
        <v>0.20221948231445699</v>
      </c>
      <c r="AD20" s="6">
        <v>0.101965951767601</v>
      </c>
      <c r="AE20" s="60"/>
      <c r="AF20" s="26">
        <v>13437.929</v>
      </c>
      <c r="AG20" s="26">
        <v>1592.6469999999999</v>
      </c>
      <c r="AH20" s="26">
        <v>74756.292000000001</v>
      </c>
      <c r="AI20" s="26">
        <v>38626.224999999999</v>
      </c>
      <c r="AJ20" s="26" t="s">
        <v>433</v>
      </c>
      <c r="AK20" s="26" t="s">
        <v>431</v>
      </c>
      <c r="AL20" s="49" t="s">
        <v>49</v>
      </c>
    </row>
    <row r="21" spans="1:38" s="2" customFormat="1" ht="26.25" customHeight="1" thickBot="1" x14ac:dyDescent="0.25">
      <c r="A21" s="70" t="s">
        <v>53</v>
      </c>
      <c r="B21" s="70" t="s">
        <v>66</v>
      </c>
      <c r="C21" s="71" t="s">
        <v>67</v>
      </c>
      <c r="D21" s="72"/>
      <c r="E21" s="6">
        <v>9.6078048999999996</v>
      </c>
      <c r="F21" s="6">
        <v>4.8880862499999997</v>
      </c>
      <c r="G21" s="6">
        <v>13.693169468000001</v>
      </c>
      <c r="H21" s="6">
        <v>0.45138212900000002</v>
      </c>
      <c r="I21" s="6">
        <v>2.5776318489999999</v>
      </c>
      <c r="J21" s="6">
        <v>2.8575367709999999</v>
      </c>
      <c r="K21" s="6">
        <v>3.1727519449999999</v>
      </c>
      <c r="L21" s="6">
        <v>0.59026362899999996</v>
      </c>
      <c r="M21" s="6">
        <v>10.493759324999999</v>
      </c>
      <c r="N21" s="6">
        <v>0.62217361900000001</v>
      </c>
      <c r="O21" s="6">
        <v>0.16660595</v>
      </c>
      <c r="P21" s="6">
        <v>1.7444207E-2</v>
      </c>
      <c r="Q21" s="6">
        <v>3.6130945999999997E-2</v>
      </c>
      <c r="R21" s="6">
        <v>0.80647789800000003</v>
      </c>
      <c r="S21" s="6">
        <v>0.16275283800000001</v>
      </c>
      <c r="T21" s="6">
        <v>5.4207280520000003</v>
      </c>
      <c r="U21" s="6">
        <v>9.5947870000000005E-3</v>
      </c>
      <c r="V21" s="6">
        <v>6.5427931939999997</v>
      </c>
      <c r="W21" s="6">
        <v>1.5343404057800001</v>
      </c>
      <c r="X21" s="6">
        <v>0.14649185370782</v>
      </c>
      <c r="Y21" s="6">
        <v>0.24329166126428001</v>
      </c>
      <c r="Z21" s="6">
        <v>8.5060879883679996E-2</v>
      </c>
      <c r="AA21" s="6">
        <v>7.2521631374780002E-2</v>
      </c>
      <c r="AB21" s="6">
        <v>0.54736602623055997</v>
      </c>
      <c r="AC21" s="6">
        <v>6.2551999999999996E-2</v>
      </c>
      <c r="AD21" s="6">
        <v>1.9962000000000001E-2</v>
      </c>
      <c r="AE21" s="60"/>
      <c r="AF21" s="26">
        <v>31289.555</v>
      </c>
      <c r="AG21" s="26">
        <v>611.654</v>
      </c>
      <c r="AH21" s="26">
        <v>64481.498</v>
      </c>
      <c r="AI21" s="26">
        <v>12199.517</v>
      </c>
      <c r="AJ21" s="26" t="s">
        <v>433</v>
      </c>
      <c r="AK21" s="26" t="s">
        <v>431</v>
      </c>
      <c r="AL21" s="49" t="s">
        <v>49</v>
      </c>
    </row>
    <row r="22" spans="1:38" s="2" customFormat="1" ht="26.25" customHeight="1" thickBot="1" x14ac:dyDescent="0.25">
      <c r="A22" s="70" t="s">
        <v>53</v>
      </c>
      <c r="B22" s="74" t="s">
        <v>68</v>
      </c>
      <c r="C22" s="71" t="s">
        <v>69</v>
      </c>
      <c r="D22" s="72"/>
      <c r="E22" s="6">
        <v>99.601275493979514</v>
      </c>
      <c r="F22" s="6">
        <v>2.2000159686367189</v>
      </c>
      <c r="G22" s="6">
        <v>55.139305723028237</v>
      </c>
      <c r="H22" s="6">
        <v>3.1106568000000001E-2</v>
      </c>
      <c r="I22" s="6">
        <v>1.9513308041422686</v>
      </c>
      <c r="J22" s="6">
        <v>3.4609381631432496</v>
      </c>
      <c r="K22" s="6">
        <v>4.2939018531439848</v>
      </c>
      <c r="L22" s="6">
        <v>0.47200144080399076</v>
      </c>
      <c r="M22" s="6">
        <v>76.171693478509013</v>
      </c>
      <c r="N22" s="6">
        <v>3.8539824671887075</v>
      </c>
      <c r="O22" s="6">
        <v>3.7088732456856914</v>
      </c>
      <c r="P22" s="6">
        <v>0.84129079569578591</v>
      </c>
      <c r="Q22" s="6">
        <v>1.0073116098977442</v>
      </c>
      <c r="R22" s="6">
        <v>1.1791571633911349</v>
      </c>
      <c r="S22" s="6">
        <v>1.0163287132472354</v>
      </c>
      <c r="T22" s="6">
        <v>6.1707692641879923</v>
      </c>
      <c r="U22" s="6">
        <v>0.21516546356383406</v>
      </c>
      <c r="V22" s="6">
        <v>4.1081979747432333</v>
      </c>
      <c r="W22" s="6">
        <v>1.5616973336689461</v>
      </c>
      <c r="X22" s="6">
        <v>1.3583334452334398E-2</v>
      </c>
      <c r="Y22" s="6">
        <v>2.8241585676871593E-2</v>
      </c>
      <c r="Z22" s="6">
        <v>9.5397060097315977E-3</v>
      </c>
      <c r="AA22" s="6">
        <v>7.6266390459715991E-3</v>
      </c>
      <c r="AB22" s="6">
        <v>5.8991265184909186E-2</v>
      </c>
      <c r="AC22" s="6">
        <v>0.144001481056</v>
      </c>
      <c r="AD22" s="6">
        <v>0.79657800442062399</v>
      </c>
      <c r="AE22" s="60"/>
      <c r="AF22" s="26">
        <v>143909.66099999999</v>
      </c>
      <c r="AG22" s="26">
        <v>6453.8059999999996</v>
      </c>
      <c r="AH22" s="26">
        <v>132887.908</v>
      </c>
      <c r="AI22" s="26">
        <v>5658.7460000000001</v>
      </c>
      <c r="AJ22" s="26">
        <v>3198.6709999999998</v>
      </c>
      <c r="AK22" s="26" t="s">
        <v>431</v>
      </c>
      <c r="AL22" s="49" t="s">
        <v>49</v>
      </c>
    </row>
    <row r="23" spans="1:38" s="2" customFormat="1" ht="26.25" customHeight="1" thickBot="1" x14ac:dyDescent="0.25">
      <c r="A23" s="70" t="s">
        <v>70</v>
      </c>
      <c r="B23" s="74" t="s">
        <v>393</v>
      </c>
      <c r="C23" s="71" t="s">
        <v>389</v>
      </c>
      <c r="D23" s="117"/>
      <c r="E23" s="6">
        <v>45.699665848999999</v>
      </c>
      <c r="F23" s="6">
        <v>5.4452036870000002</v>
      </c>
      <c r="G23" s="6">
        <v>0.84576646899999997</v>
      </c>
      <c r="H23" s="6">
        <v>9.5907570000000001E-3</v>
      </c>
      <c r="I23" s="6">
        <v>3.3732258960000001</v>
      </c>
      <c r="J23" s="6">
        <v>3.3732258960000001</v>
      </c>
      <c r="K23" s="6">
        <v>3.3732258960000001</v>
      </c>
      <c r="L23" s="6">
        <v>1.9561529339999999</v>
      </c>
      <c r="M23" s="6">
        <v>15.959159218</v>
      </c>
      <c r="N23" s="6" t="s">
        <v>432</v>
      </c>
      <c r="O23" s="6">
        <v>1.2082383E-2</v>
      </c>
      <c r="P23" s="6" t="s">
        <v>432</v>
      </c>
      <c r="Q23" s="6" t="s">
        <v>432</v>
      </c>
      <c r="R23" s="6">
        <v>6.0411882E-2</v>
      </c>
      <c r="S23" s="6">
        <v>2.0540042619999999</v>
      </c>
      <c r="T23" s="6">
        <v>8.4576645000000006E-2</v>
      </c>
      <c r="U23" s="6">
        <v>1.2082383E-2</v>
      </c>
      <c r="V23" s="6">
        <v>1.208237826</v>
      </c>
      <c r="W23" s="6" t="s">
        <v>432</v>
      </c>
      <c r="X23" s="6">
        <v>3.6247134369282299E-2</v>
      </c>
      <c r="Y23" s="6">
        <v>6.0411890615470497E-2</v>
      </c>
      <c r="Z23" s="6">
        <v>4.1563380743443706E-2</v>
      </c>
      <c r="AA23" s="6">
        <v>9.5450787172443388E-3</v>
      </c>
      <c r="AB23" s="6">
        <v>0.14776748444544086</v>
      </c>
      <c r="AC23" s="6" t="s">
        <v>431</v>
      </c>
      <c r="AD23" s="6" t="s">
        <v>431</v>
      </c>
      <c r="AE23" s="60"/>
      <c r="AF23" s="26">
        <v>52075.053999999996</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17.964102614376145</v>
      </c>
      <c r="F24" s="6">
        <v>10.465295236618015</v>
      </c>
      <c r="G24" s="6">
        <v>18.24650697266598</v>
      </c>
      <c r="H24" s="6">
        <v>0.95182370900000002</v>
      </c>
      <c r="I24" s="6">
        <v>4.8948819939725077</v>
      </c>
      <c r="J24" s="6">
        <v>5.3056550970606304</v>
      </c>
      <c r="K24" s="6">
        <v>5.7977144742888127</v>
      </c>
      <c r="L24" s="6">
        <v>1.1934473965543004</v>
      </c>
      <c r="M24" s="6">
        <v>20.602256609980177</v>
      </c>
      <c r="N24" s="6">
        <v>1.1467777514105388</v>
      </c>
      <c r="O24" s="6">
        <v>0.34590761098192563</v>
      </c>
      <c r="P24" s="6">
        <v>3.799966222457999E-2</v>
      </c>
      <c r="Q24" s="6">
        <v>5.7245531663919984E-2</v>
      </c>
      <c r="R24" s="6">
        <v>1.3138816362216403</v>
      </c>
      <c r="S24" s="6">
        <v>0.28198701896644995</v>
      </c>
      <c r="T24" s="6">
        <v>7.381947826260201</v>
      </c>
      <c r="U24" s="6">
        <v>2.1485574420954719E-2</v>
      </c>
      <c r="V24" s="6">
        <v>13.761325293890087</v>
      </c>
      <c r="W24" s="6">
        <v>3.076670659064026</v>
      </c>
      <c r="X24" s="6">
        <v>0.29750447574387295</v>
      </c>
      <c r="Y24" s="6">
        <v>0.48609698407519625</v>
      </c>
      <c r="Z24" s="6">
        <v>0.16613808860971982</v>
      </c>
      <c r="AA24" s="6">
        <v>0.1383277741642962</v>
      </c>
      <c r="AB24" s="6">
        <v>1.088067322606461</v>
      </c>
      <c r="AC24" s="6">
        <v>0.131302</v>
      </c>
      <c r="AD24" s="6">
        <v>0.11971900000000001</v>
      </c>
      <c r="AE24" s="60"/>
      <c r="AF24" s="26">
        <v>44844.021999999997</v>
      </c>
      <c r="AG24" s="26">
        <v>695.25599999999997</v>
      </c>
      <c r="AH24" s="26">
        <v>128000.374</v>
      </c>
      <c r="AI24" s="26">
        <v>25724.965</v>
      </c>
      <c r="AJ24" s="26" t="s">
        <v>431</v>
      </c>
      <c r="AK24" s="26" t="s">
        <v>431</v>
      </c>
      <c r="AL24" s="49" t="s">
        <v>49</v>
      </c>
    </row>
    <row r="25" spans="1:38" s="2" customFormat="1" ht="26.25" customHeight="1" thickBot="1" x14ac:dyDescent="0.25">
      <c r="A25" s="70" t="s">
        <v>73</v>
      </c>
      <c r="B25" s="74" t="s">
        <v>74</v>
      </c>
      <c r="C25" s="76" t="s">
        <v>75</v>
      </c>
      <c r="D25" s="72"/>
      <c r="E25" s="6">
        <v>3.8953306682048408</v>
      </c>
      <c r="F25" s="6">
        <v>0.33783499262290373</v>
      </c>
      <c r="G25" s="6">
        <v>0.24154363547928481</v>
      </c>
      <c r="H25" s="6" t="s">
        <v>432</v>
      </c>
      <c r="I25" s="6">
        <v>4.0046523513534778E-2</v>
      </c>
      <c r="J25" s="6">
        <v>4.0046523513534778E-2</v>
      </c>
      <c r="K25" s="6">
        <v>4.0046523513534778E-2</v>
      </c>
      <c r="L25" s="6">
        <v>1.9219629012213312E-2</v>
      </c>
      <c r="M25" s="6">
        <v>2.7076898992550023</v>
      </c>
      <c r="N25" s="6">
        <v>9.8156923784006395E-2</v>
      </c>
      <c r="O25" s="6">
        <v>1.4925811078068715E-5</v>
      </c>
      <c r="P25" s="6">
        <v>6.5920611713246168E-4</v>
      </c>
      <c r="Q25" s="6">
        <v>2.8597051139898415E-5</v>
      </c>
      <c r="R25" s="6">
        <v>3.4774802918012288E-3</v>
      </c>
      <c r="S25" s="6">
        <v>2.1114144227760141E-3</v>
      </c>
      <c r="T25" s="6">
        <v>2.8855133373497343E-5</v>
      </c>
      <c r="U25" s="6">
        <v>2.8584147028218471E-5</v>
      </c>
      <c r="V25" s="6">
        <v>5.4675927369142842E-3</v>
      </c>
      <c r="W25" s="6" t="s">
        <v>432</v>
      </c>
      <c r="X25" s="6">
        <v>4.4904835107885743E-6</v>
      </c>
      <c r="Y25" s="6">
        <v>8.2325530779469681E-6</v>
      </c>
      <c r="Z25" s="6">
        <v>2.8065522005342133E-6</v>
      </c>
      <c r="AA25" s="6">
        <v>2.428368942956438E-3</v>
      </c>
      <c r="AB25" s="6">
        <v>2.4438985317457077E-3</v>
      </c>
      <c r="AC25" s="6" t="s">
        <v>431</v>
      </c>
      <c r="AD25" s="6" t="s">
        <v>431</v>
      </c>
      <c r="AE25" s="60"/>
      <c r="AF25" s="26">
        <v>12476.230840361744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2.9708107807715685</v>
      </c>
      <c r="F26" s="6">
        <v>0.25227149924845649</v>
      </c>
      <c r="G26" s="6">
        <v>0.20833153910075272</v>
      </c>
      <c r="H26" s="6" t="s">
        <v>432</v>
      </c>
      <c r="I26" s="6">
        <v>2.3366495406179588E-2</v>
      </c>
      <c r="J26" s="6">
        <v>2.3366495406179588E-2</v>
      </c>
      <c r="K26" s="6">
        <v>2.3366495406179588E-2</v>
      </c>
      <c r="L26" s="6">
        <v>1.1196708406164739E-2</v>
      </c>
      <c r="M26" s="6">
        <v>2.9616920073983493</v>
      </c>
      <c r="N26" s="6">
        <v>0.63948386367580856</v>
      </c>
      <c r="O26" s="6">
        <v>1.2981683500900882E-5</v>
      </c>
      <c r="P26" s="6">
        <v>5.7324551073074958E-4</v>
      </c>
      <c r="Q26" s="6">
        <v>2.4811449277327103E-5</v>
      </c>
      <c r="R26" s="6">
        <v>2.9950978284610449E-3</v>
      </c>
      <c r="S26" s="6">
        <v>1.8190201501993425E-3</v>
      </c>
      <c r="T26" s="6">
        <v>2.6494107662917234E-5</v>
      </c>
      <c r="U26" s="6">
        <v>2.4727316358047596E-5</v>
      </c>
      <c r="V26" s="6">
        <v>4.7260170062209221E-3</v>
      </c>
      <c r="W26" s="6" t="s">
        <v>432</v>
      </c>
      <c r="X26" s="6">
        <v>3.4392375966574271E-5</v>
      </c>
      <c r="Y26" s="6">
        <v>6.3052689079312225E-5</v>
      </c>
      <c r="Z26" s="6">
        <v>2.1495235027294071E-5</v>
      </c>
      <c r="AA26" s="6">
        <v>1.7059918039682134E-3</v>
      </c>
      <c r="AB26" s="6">
        <v>1.824932104041394E-3</v>
      </c>
      <c r="AC26" s="6" t="s">
        <v>431</v>
      </c>
      <c r="AD26" s="6" t="s">
        <v>431</v>
      </c>
      <c r="AE26" s="60"/>
      <c r="AF26" s="26">
        <v>10714.127055955776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207.51017588799999</v>
      </c>
      <c r="F27" s="6">
        <v>53.611355873000001</v>
      </c>
      <c r="G27" s="6">
        <v>9.1085513480000007</v>
      </c>
      <c r="H27" s="6">
        <v>4.9276083509999999</v>
      </c>
      <c r="I27" s="6">
        <v>10.452641486999999</v>
      </c>
      <c r="J27" s="6">
        <v>10.452641486999999</v>
      </c>
      <c r="K27" s="6">
        <v>10.452641486999999</v>
      </c>
      <c r="L27" s="6">
        <v>8.2219653360000002</v>
      </c>
      <c r="M27" s="6">
        <v>513.54495453799996</v>
      </c>
      <c r="N27" s="6">
        <v>55.246571400000001</v>
      </c>
      <c r="O27" s="6">
        <v>0.18790473199999999</v>
      </c>
      <c r="P27" s="6">
        <v>0.11730101499999999</v>
      </c>
      <c r="Q27" s="6">
        <v>3.209553E-3</v>
      </c>
      <c r="R27" s="6">
        <v>0.91487505899999999</v>
      </c>
      <c r="S27" s="6">
        <v>31.813358061999999</v>
      </c>
      <c r="T27" s="6">
        <v>1.3191964780000001</v>
      </c>
      <c r="U27" s="6">
        <v>0.18759390100000001</v>
      </c>
      <c r="V27" s="6">
        <v>18.780535231000002</v>
      </c>
      <c r="W27" s="6">
        <v>13.1161147578</v>
      </c>
      <c r="X27" s="6">
        <v>0.35502819072929998</v>
      </c>
      <c r="Y27" s="6">
        <v>0.40368174846569999</v>
      </c>
      <c r="Z27" s="6">
        <v>0.30813736995669999</v>
      </c>
      <c r="AA27" s="6">
        <v>0.34891421770109998</v>
      </c>
      <c r="AB27" s="6">
        <v>1.4157615268506001</v>
      </c>
      <c r="AC27" s="6" t="s">
        <v>431</v>
      </c>
      <c r="AD27" s="6">
        <v>2.6301480000000002</v>
      </c>
      <c r="AE27" s="60"/>
      <c r="AF27" s="26">
        <v>738638.52943345811</v>
      </c>
      <c r="AG27" s="26" t="s">
        <v>433</v>
      </c>
      <c r="AH27" s="26" t="s">
        <v>433</v>
      </c>
      <c r="AI27" s="26">
        <v>5583.7896038232147</v>
      </c>
      <c r="AJ27" s="26">
        <v>105.64010102147468</v>
      </c>
      <c r="AK27" s="26" t="s">
        <v>431</v>
      </c>
      <c r="AL27" s="49" t="s">
        <v>49</v>
      </c>
    </row>
    <row r="28" spans="1:38" s="2" customFormat="1" ht="26.25" customHeight="1" thickBot="1" x14ac:dyDescent="0.25">
      <c r="A28" s="70" t="s">
        <v>78</v>
      </c>
      <c r="B28" s="70" t="s">
        <v>81</v>
      </c>
      <c r="C28" s="71" t="s">
        <v>82</v>
      </c>
      <c r="D28" s="72"/>
      <c r="E28" s="6">
        <v>44.077741793000001</v>
      </c>
      <c r="F28" s="6">
        <v>6.7973236579999998</v>
      </c>
      <c r="G28" s="6">
        <v>1.9142319880000001</v>
      </c>
      <c r="H28" s="6">
        <v>3.9347129000000002E-2</v>
      </c>
      <c r="I28" s="6">
        <v>4.5719406779999998</v>
      </c>
      <c r="J28" s="6">
        <v>4.5719406779999998</v>
      </c>
      <c r="K28" s="6">
        <v>4.5719406779999998</v>
      </c>
      <c r="L28" s="6">
        <v>3.220765632</v>
      </c>
      <c r="M28" s="6">
        <v>68.609913089000003</v>
      </c>
      <c r="N28" s="6">
        <v>2.6969328880000001</v>
      </c>
      <c r="O28" s="6">
        <v>2.0215134999999999E-2</v>
      </c>
      <c r="P28" s="6">
        <v>1.5689659000000002E-2</v>
      </c>
      <c r="Q28" s="6">
        <v>3.1783899999999999E-4</v>
      </c>
      <c r="R28" s="6">
        <v>0.108347334</v>
      </c>
      <c r="S28" s="6">
        <v>3.4365957730000001</v>
      </c>
      <c r="T28" s="6">
        <v>0.14111404299999999</v>
      </c>
      <c r="U28" s="6">
        <v>2.0262045999999999E-2</v>
      </c>
      <c r="V28" s="6">
        <v>2.0331586650000002</v>
      </c>
      <c r="W28" s="6">
        <v>1.5370982246</v>
      </c>
      <c r="X28" s="6">
        <v>5.2394801137100003E-2</v>
      </c>
      <c r="Y28" s="6">
        <v>5.92408145284E-2</v>
      </c>
      <c r="Z28" s="6">
        <v>4.5881588444800003E-2</v>
      </c>
      <c r="AA28" s="6">
        <v>4.9685980815499999E-2</v>
      </c>
      <c r="AB28" s="6">
        <v>0.2072031849257</v>
      </c>
      <c r="AC28" s="6" t="s">
        <v>431</v>
      </c>
      <c r="AD28" s="6">
        <v>0.35241299999999998</v>
      </c>
      <c r="AE28" s="60"/>
      <c r="AF28" s="26">
        <v>122193.75125588024</v>
      </c>
      <c r="AG28" s="26" t="s">
        <v>433</v>
      </c>
      <c r="AH28" s="26" t="s">
        <v>433</v>
      </c>
      <c r="AI28" s="26">
        <v>567.70339564772712</v>
      </c>
      <c r="AJ28" s="26">
        <v>28.224899101691946</v>
      </c>
      <c r="AK28" s="26" t="s">
        <v>431</v>
      </c>
      <c r="AL28" s="49" t="s">
        <v>49</v>
      </c>
    </row>
    <row r="29" spans="1:38" s="2" customFormat="1" ht="26.25" customHeight="1" thickBot="1" x14ac:dyDescent="0.25">
      <c r="A29" s="70" t="s">
        <v>78</v>
      </c>
      <c r="B29" s="70" t="s">
        <v>83</v>
      </c>
      <c r="C29" s="71" t="s">
        <v>84</v>
      </c>
      <c r="D29" s="72"/>
      <c r="E29" s="6">
        <v>221.87909982400001</v>
      </c>
      <c r="F29" s="6">
        <v>9.0969985219999998</v>
      </c>
      <c r="G29" s="6">
        <v>4.6420361210000003</v>
      </c>
      <c r="H29" s="6">
        <v>9.5663323999999994E-2</v>
      </c>
      <c r="I29" s="6">
        <v>5.8578825889999999</v>
      </c>
      <c r="J29" s="6">
        <v>5.8578825889999999</v>
      </c>
      <c r="K29" s="6">
        <v>5.8578825889999999</v>
      </c>
      <c r="L29" s="6">
        <v>3.5953283530000002</v>
      </c>
      <c r="M29" s="6">
        <v>52.951870710999998</v>
      </c>
      <c r="N29" s="6">
        <v>4.0322476739999997</v>
      </c>
      <c r="O29" s="6">
        <v>2.7558495999999998E-2</v>
      </c>
      <c r="P29" s="6">
        <v>3.5526261000000003E-2</v>
      </c>
      <c r="Q29" s="6">
        <v>6.7043199999999999E-4</v>
      </c>
      <c r="R29" s="6">
        <v>0.17159327399999999</v>
      </c>
      <c r="S29" s="6">
        <v>4.6828690970000002</v>
      </c>
      <c r="T29" s="6">
        <v>0.19172595200000001</v>
      </c>
      <c r="U29" s="6">
        <v>2.7774178E-2</v>
      </c>
      <c r="V29" s="6">
        <v>2.8083558339999999</v>
      </c>
      <c r="W29" s="6">
        <v>2.0799435637000001</v>
      </c>
      <c r="X29" s="6">
        <v>2.9715336034800002E-2</v>
      </c>
      <c r="Y29" s="6">
        <v>0.17994286820720001</v>
      </c>
      <c r="Z29" s="6">
        <v>0.2010737738326</v>
      </c>
      <c r="AA29" s="6">
        <v>4.6223856052499998E-2</v>
      </c>
      <c r="AB29" s="6">
        <v>0.456955834128</v>
      </c>
      <c r="AC29" s="6" t="s">
        <v>431</v>
      </c>
      <c r="AD29" s="6">
        <v>0.40603</v>
      </c>
      <c r="AE29" s="60"/>
      <c r="AF29" s="26">
        <v>287215.84200326243</v>
      </c>
      <c r="AG29" s="26" t="s">
        <v>433</v>
      </c>
      <c r="AH29" s="26">
        <v>665.10267599999997</v>
      </c>
      <c r="AI29" s="26">
        <v>1206.2602265593578</v>
      </c>
      <c r="AJ29" s="26">
        <v>70.140462876833382</v>
      </c>
      <c r="AK29" s="26" t="s">
        <v>431</v>
      </c>
      <c r="AL29" s="49" t="s">
        <v>49</v>
      </c>
    </row>
    <row r="30" spans="1:38" s="2" customFormat="1" ht="26.25" customHeight="1" thickBot="1" x14ac:dyDescent="0.25">
      <c r="A30" s="70" t="s">
        <v>78</v>
      </c>
      <c r="B30" s="70" t="s">
        <v>85</v>
      </c>
      <c r="C30" s="71" t="s">
        <v>86</v>
      </c>
      <c r="D30" s="72"/>
      <c r="E30" s="6">
        <v>4.470012595</v>
      </c>
      <c r="F30" s="6">
        <v>34.472052802999997</v>
      </c>
      <c r="G30" s="6">
        <v>0.155411772</v>
      </c>
      <c r="H30" s="6">
        <v>2.8477137999999999E-2</v>
      </c>
      <c r="I30" s="6">
        <v>0.47265776199999998</v>
      </c>
      <c r="J30" s="6">
        <v>0.47265776199999998</v>
      </c>
      <c r="K30" s="6">
        <v>0.47265776199999998</v>
      </c>
      <c r="L30" s="6">
        <v>7.727589E-2</v>
      </c>
      <c r="M30" s="6">
        <v>258.30367813399999</v>
      </c>
      <c r="N30" s="6">
        <v>3.6097997039999998</v>
      </c>
      <c r="O30" s="6">
        <v>1.6261846E-2</v>
      </c>
      <c r="P30" s="6">
        <v>4.6830439999999999E-3</v>
      </c>
      <c r="Q30" s="6">
        <v>1.6149E-4</v>
      </c>
      <c r="R30" s="6">
        <v>7.1408789E-2</v>
      </c>
      <c r="S30" s="6">
        <v>2.7585533619999998</v>
      </c>
      <c r="T30" s="6">
        <v>0.114211073</v>
      </c>
      <c r="U30" s="6">
        <v>1.6191003999999998E-2</v>
      </c>
      <c r="V30" s="6">
        <v>1.6126349980000001</v>
      </c>
      <c r="W30" s="6">
        <v>0.50734597079999999</v>
      </c>
      <c r="X30" s="6">
        <v>6.8315935088999998E-3</v>
      </c>
      <c r="Y30" s="6">
        <v>1.13083638481E-2</v>
      </c>
      <c r="Z30" s="6">
        <v>4.5916876572999997E-3</v>
      </c>
      <c r="AA30" s="6">
        <v>1.3067638154600001E-2</v>
      </c>
      <c r="AB30" s="6">
        <v>3.57992831687E-2</v>
      </c>
      <c r="AC30" s="6" t="s">
        <v>431</v>
      </c>
      <c r="AD30" s="6">
        <v>0.36998700000000001</v>
      </c>
      <c r="AE30" s="60"/>
      <c r="AF30" s="26">
        <v>22232.479752399267</v>
      </c>
      <c r="AG30" s="26" t="s">
        <v>433</v>
      </c>
      <c r="AH30" s="26" t="s">
        <v>433</v>
      </c>
      <c r="AI30" s="26">
        <v>276.53131096970083</v>
      </c>
      <c r="AJ30" s="26" t="s">
        <v>433</v>
      </c>
      <c r="AK30" s="26" t="s">
        <v>431</v>
      </c>
      <c r="AL30" s="49" t="s">
        <v>49</v>
      </c>
    </row>
    <row r="31" spans="1:38" s="2" customFormat="1" ht="26.25" customHeight="1" thickBot="1" x14ac:dyDescent="0.25">
      <c r="A31" s="70" t="s">
        <v>78</v>
      </c>
      <c r="B31" s="70" t="s">
        <v>87</v>
      </c>
      <c r="C31" s="71" t="s">
        <v>88</v>
      </c>
      <c r="D31" s="72"/>
      <c r="E31" s="6" t="s">
        <v>431</v>
      </c>
      <c r="F31" s="6">
        <v>17.453209025</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335944.56314899999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3.3722406230000002</v>
      </c>
      <c r="J32" s="6">
        <v>6.0724491409999999</v>
      </c>
      <c r="K32" s="6">
        <v>8.2411312540000008</v>
      </c>
      <c r="L32" s="6">
        <v>0.36907259599999998</v>
      </c>
      <c r="M32" s="6" t="s">
        <v>431</v>
      </c>
      <c r="N32" s="6">
        <v>7.4178309999999996</v>
      </c>
      <c r="O32" s="6">
        <v>3.6336371999999999E-2</v>
      </c>
      <c r="P32" s="6" t="s">
        <v>432</v>
      </c>
      <c r="Q32" s="6">
        <v>8.6543988000000002E-2</v>
      </c>
      <c r="R32" s="6">
        <v>2.727575657</v>
      </c>
      <c r="S32" s="6">
        <v>59.544884109999998</v>
      </c>
      <c r="T32" s="6">
        <v>0.44470795099999999</v>
      </c>
      <c r="U32" s="6">
        <v>6.7444809999999994E-2</v>
      </c>
      <c r="V32" s="6">
        <v>26.506787896999999</v>
      </c>
      <c r="W32" s="6" t="s">
        <v>431</v>
      </c>
      <c r="X32" s="6">
        <v>9.4942010133000007E-3</v>
      </c>
      <c r="Y32" s="6">
        <v>4.8612839039999998E-4</v>
      </c>
      <c r="Z32" s="6">
        <v>7.176181004E-4</v>
      </c>
      <c r="AA32" s="6" t="s">
        <v>432</v>
      </c>
      <c r="AB32" s="6">
        <v>1.0697947505199999E-2</v>
      </c>
      <c r="AC32" s="6" t="s">
        <v>431</v>
      </c>
      <c r="AD32" s="6" t="s">
        <v>431</v>
      </c>
      <c r="AE32" s="60"/>
      <c r="AF32" s="26" t="s">
        <v>433</v>
      </c>
      <c r="AG32" s="26" t="s">
        <v>433</v>
      </c>
      <c r="AH32" s="26" t="s">
        <v>433</v>
      </c>
      <c r="AI32" s="26" t="s">
        <v>433</v>
      </c>
      <c r="AJ32" s="26" t="s">
        <v>433</v>
      </c>
      <c r="AK32" s="26">
        <v>374478172.66690844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2.0214960959999999</v>
      </c>
      <c r="J33" s="6">
        <v>3.7435112890000002</v>
      </c>
      <c r="K33" s="6">
        <v>7.4870225680000004</v>
      </c>
      <c r="L33" s="6">
        <v>7.9362441000000006E-2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374478172.66690844</v>
      </c>
      <c r="AL33" s="49" t="s">
        <v>413</v>
      </c>
    </row>
    <row r="34" spans="1:38" s="2" customFormat="1" ht="26.25" customHeight="1" thickBot="1" x14ac:dyDescent="0.25">
      <c r="A34" s="70" t="s">
        <v>70</v>
      </c>
      <c r="B34" s="70" t="s">
        <v>93</v>
      </c>
      <c r="C34" s="71" t="s">
        <v>94</v>
      </c>
      <c r="D34" s="72"/>
      <c r="E34" s="6">
        <v>5.1299915440000001</v>
      </c>
      <c r="F34" s="6">
        <v>0.455237791</v>
      </c>
      <c r="G34" s="6">
        <v>0.105053508</v>
      </c>
      <c r="H34" s="6">
        <v>6.8530200000000005E-4</v>
      </c>
      <c r="I34" s="6">
        <v>0.134123827</v>
      </c>
      <c r="J34" s="6">
        <v>0.14097686700000001</v>
      </c>
      <c r="K34" s="6">
        <v>0.14880890999999999</v>
      </c>
      <c r="L34" s="6">
        <v>8.7180481000000004E-2</v>
      </c>
      <c r="M34" s="6">
        <v>1.0475364439999999</v>
      </c>
      <c r="N34" s="6" t="s">
        <v>432</v>
      </c>
      <c r="O34" s="6">
        <v>9.7900500000000002E-4</v>
      </c>
      <c r="P34" s="6" t="s">
        <v>432</v>
      </c>
      <c r="Q34" s="6" t="s">
        <v>432</v>
      </c>
      <c r="R34" s="6">
        <v>4.895033E-3</v>
      </c>
      <c r="S34" s="6">
        <v>0.16643102200000001</v>
      </c>
      <c r="T34" s="6">
        <v>6.8530409999999998E-3</v>
      </c>
      <c r="U34" s="6">
        <v>9.7900500000000002E-4</v>
      </c>
      <c r="V34" s="6">
        <v>9.7900605000000002E-2</v>
      </c>
      <c r="W34" s="6">
        <v>4.7481791969999996E-3</v>
      </c>
      <c r="X34" s="6">
        <v>2.9370180600000002E-3</v>
      </c>
      <c r="Y34" s="6">
        <v>4.8950301000000003E-3</v>
      </c>
      <c r="Z34" s="6">
        <v>3.3677807087999999E-3</v>
      </c>
      <c r="AA34" s="6">
        <v>7.734147558E-4</v>
      </c>
      <c r="AB34" s="6">
        <v>1.19732436246E-2</v>
      </c>
      <c r="AC34" s="6" t="s">
        <v>431</v>
      </c>
      <c r="AD34" s="6" t="s">
        <v>431</v>
      </c>
      <c r="AE34" s="60"/>
      <c r="AF34" s="26">
        <v>4219.5159999999996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91.369069323000005</v>
      </c>
      <c r="F36" s="6">
        <v>4.2358979210000003</v>
      </c>
      <c r="G36" s="6">
        <v>30.774282737</v>
      </c>
      <c r="H36" s="6">
        <v>1.0661501E-2</v>
      </c>
      <c r="I36" s="6">
        <v>3.0156847729999998</v>
      </c>
      <c r="J36" s="6">
        <v>3.4044987290000002</v>
      </c>
      <c r="K36" s="6">
        <v>3.4044987290000002</v>
      </c>
      <c r="L36" s="6">
        <v>0.61220064100000005</v>
      </c>
      <c r="M36" s="6">
        <v>11.270723062</v>
      </c>
      <c r="N36" s="6">
        <v>0.21234919099999999</v>
      </c>
      <c r="O36" s="6">
        <v>1.8100712000000001E-2</v>
      </c>
      <c r="P36" s="6">
        <v>4.2822120999999998E-2</v>
      </c>
      <c r="Q36" s="6">
        <v>0.19294283000000001</v>
      </c>
      <c r="R36" s="6">
        <v>0.26844353500000001</v>
      </c>
      <c r="S36" s="6">
        <v>0.30461413399999998</v>
      </c>
      <c r="T36" s="6">
        <v>10.420070684000001</v>
      </c>
      <c r="U36" s="6">
        <v>2.3840706999999999E-2</v>
      </c>
      <c r="V36" s="6">
        <v>1.827684825</v>
      </c>
      <c r="W36" s="6">
        <v>0.29557918904999997</v>
      </c>
      <c r="X36" s="6">
        <v>3.9071413699999996E-3</v>
      </c>
      <c r="Y36" s="6">
        <v>2.097070685E-2</v>
      </c>
      <c r="Z36" s="6">
        <v>1.8100706849999999E-2</v>
      </c>
      <c r="AA36" s="6">
        <v>3.8190706849999998E-3</v>
      </c>
      <c r="AB36" s="6">
        <v>4.6797625754999995E-2</v>
      </c>
      <c r="AC36" s="6">
        <v>0.139067</v>
      </c>
      <c r="AD36" s="6">
        <v>0.21054600000000001</v>
      </c>
      <c r="AE36" s="60"/>
      <c r="AF36" s="26">
        <v>64898.146999999997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0.33171374300000001</v>
      </c>
      <c r="F37" s="6">
        <v>1.3265318999999999E-2</v>
      </c>
      <c r="G37" s="6">
        <v>1.1195296E-2</v>
      </c>
      <c r="H37" s="6" t="s">
        <v>431</v>
      </c>
      <c r="I37" s="6">
        <v>1.5097660000000001E-3</v>
      </c>
      <c r="J37" s="6">
        <v>1.5097660000000001E-3</v>
      </c>
      <c r="K37" s="6">
        <v>1.5097660000000001E-3</v>
      </c>
      <c r="L37" s="6">
        <v>4.8591200000000002E-4</v>
      </c>
      <c r="M37" s="6">
        <v>3.7421551999999997E-2</v>
      </c>
      <c r="N37" s="6">
        <v>2.4678E-5</v>
      </c>
      <c r="O37" s="6">
        <v>2.3319999999999999E-6</v>
      </c>
      <c r="P37" s="6">
        <v>4.71144E-4</v>
      </c>
      <c r="Q37" s="6">
        <v>5.56822E-4</v>
      </c>
      <c r="R37" s="6">
        <v>2.7226E-5</v>
      </c>
      <c r="S37" s="6">
        <v>3.5964000000000003E-5</v>
      </c>
      <c r="T37" s="6">
        <v>3.5240000000000001E-6</v>
      </c>
      <c r="U37" s="6">
        <v>7.6506000000000002E-5</v>
      </c>
      <c r="V37" s="6">
        <v>6.8926309999999998E-3</v>
      </c>
      <c r="W37" s="6">
        <v>2.4079443000000001E-3</v>
      </c>
      <c r="X37" s="6">
        <v>2.7908288800000002E-6</v>
      </c>
      <c r="Y37" s="6">
        <v>5.6286913199999999E-6</v>
      </c>
      <c r="Z37" s="6">
        <v>4.04971532E-6</v>
      </c>
      <c r="AA37" s="6">
        <v>4.0259713200000002E-6</v>
      </c>
      <c r="AB37" s="6">
        <v>1.6495206839999999E-5</v>
      </c>
      <c r="AC37" s="6">
        <v>2.6999999999999999E-5</v>
      </c>
      <c r="AD37" s="6" t="s">
        <v>431</v>
      </c>
      <c r="AE37" s="60"/>
      <c r="AF37" s="26">
        <v>118.72</v>
      </c>
      <c r="AG37" s="26" t="s">
        <v>431</v>
      </c>
      <c r="AH37" s="26">
        <v>4580.8230000000003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9.2151060989999998</v>
      </c>
      <c r="F39" s="6">
        <v>0.91597959900000003</v>
      </c>
      <c r="G39" s="6">
        <v>11.100425438</v>
      </c>
      <c r="H39" s="6" t="s">
        <v>432</v>
      </c>
      <c r="I39" s="6">
        <v>2.473380782</v>
      </c>
      <c r="J39" s="6">
        <v>3.2104404959999999</v>
      </c>
      <c r="K39" s="6">
        <v>3.9504227200000002</v>
      </c>
      <c r="L39" s="6">
        <v>0.15698172099999999</v>
      </c>
      <c r="M39" s="6">
        <v>4.7425489519999999</v>
      </c>
      <c r="N39" s="6">
        <v>0.87332405800000001</v>
      </c>
      <c r="O39" s="6">
        <v>4.8147945999999997E-2</v>
      </c>
      <c r="P39" s="6">
        <v>1.9337501E-2</v>
      </c>
      <c r="Q39" s="6">
        <v>8.0048513000000002E-2</v>
      </c>
      <c r="R39" s="6">
        <v>1.5177946550000001</v>
      </c>
      <c r="S39" s="6">
        <v>0.239824329</v>
      </c>
      <c r="T39" s="6">
        <v>14.603530074</v>
      </c>
      <c r="U39" s="6">
        <v>1.0799889999999999E-2</v>
      </c>
      <c r="V39" s="6">
        <v>1.5209970049999999</v>
      </c>
      <c r="W39" s="6">
        <v>1.0301177644379258</v>
      </c>
      <c r="X39" s="6">
        <v>0.10429410314037707</v>
      </c>
      <c r="Y39" s="6">
        <v>0.19263397131605697</v>
      </c>
      <c r="Z39" s="6">
        <v>9.0917120133490306E-2</v>
      </c>
      <c r="AA39" s="6">
        <v>8.6237327181471882E-2</v>
      </c>
      <c r="AB39" s="6">
        <v>0.4740825217713962</v>
      </c>
      <c r="AC39" s="6">
        <v>2.6515E-2</v>
      </c>
      <c r="AD39" s="6">
        <v>0.15479299999999999</v>
      </c>
      <c r="AE39" s="60"/>
      <c r="AF39" s="26">
        <v>83446.081866966997</v>
      </c>
      <c r="AG39" s="26">
        <v>1451.2384793694946</v>
      </c>
      <c r="AH39" s="26">
        <v>15648.135444392934</v>
      </c>
      <c r="AI39" s="26">
        <v>2724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23.609682408000001</v>
      </c>
      <c r="F41" s="6">
        <v>31.159633770999999</v>
      </c>
      <c r="G41" s="6">
        <v>17.019102966999998</v>
      </c>
      <c r="H41" s="6">
        <v>6.1744517300000004</v>
      </c>
      <c r="I41" s="6">
        <v>41.304940049999999</v>
      </c>
      <c r="J41" s="6">
        <v>42.357773416000001</v>
      </c>
      <c r="K41" s="6">
        <v>44.354216159000003</v>
      </c>
      <c r="L41" s="6">
        <v>6.4046942549999999</v>
      </c>
      <c r="M41" s="6">
        <v>382.46979254799999</v>
      </c>
      <c r="N41" s="6">
        <v>4.0747283630000002</v>
      </c>
      <c r="O41" s="6">
        <v>1.1121549879999999</v>
      </c>
      <c r="P41" s="6">
        <v>0.13254867000000001</v>
      </c>
      <c r="Q41" s="6">
        <v>8.462074E-2</v>
      </c>
      <c r="R41" s="6">
        <v>2.0757565809999998</v>
      </c>
      <c r="S41" s="6">
        <v>0.78670204600000004</v>
      </c>
      <c r="T41" s="6">
        <v>0.349514926</v>
      </c>
      <c r="U41" s="6">
        <v>6.2236817999999999E-2</v>
      </c>
      <c r="V41" s="6">
        <v>45.493406917000001</v>
      </c>
      <c r="W41" s="6">
        <v>50.910361600630189</v>
      </c>
      <c r="X41" s="6">
        <v>12.561708245073493</v>
      </c>
      <c r="Y41" s="6">
        <v>11.541337837409841</v>
      </c>
      <c r="Z41" s="6">
        <v>4.4217779211466413</v>
      </c>
      <c r="AA41" s="6">
        <v>6.7594728800018409</v>
      </c>
      <c r="AB41" s="6">
        <v>35.284296883631818</v>
      </c>
      <c r="AC41" s="6">
        <v>0.42283199999999999</v>
      </c>
      <c r="AD41" s="6">
        <v>1.5523439999999999</v>
      </c>
      <c r="AE41" s="60"/>
      <c r="AF41" s="26">
        <v>167947.02720000001</v>
      </c>
      <c r="AG41" s="26">
        <v>10027.267501159016</v>
      </c>
      <c r="AH41" s="26">
        <v>123244.37945229901</v>
      </c>
      <c r="AI41" s="26">
        <v>83438.536896799997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17.421281124</v>
      </c>
      <c r="F43" s="6">
        <v>1.0003022399999999</v>
      </c>
      <c r="G43" s="6">
        <v>1.1182937820000001</v>
      </c>
      <c r="H43" s="6" t="s">
        <v>432</v>
      </c>
      <c r="I43" s="6">
        <v>0.63940225799999995</v>
      </c>
      <c r="J43" s="6">
        <v>0.65985825899999995</v>
      </c>
      <c r="K43" s="6">
        <v>0.68148465800000002</v>
      </c>
      <c r="L43" s="6">
        <v>0.42310120600000001</v>
      </c>
      <c r="M43" s="6">
        <v>3.1877277519999998</v>
      </c>
      <c r="N43" s="6">
        <v>3.6304072999999999E-2</v>
      </c>
      <c r="O43" s="6">
        <v>7.5236670000000004E-3</v>
      </c>
      <c r="P43" s="6">
        <v>4.4835489999999999E-3</v>
      </c>
      <c r="Q43" s="6">
        <v>5.5948760000000004E-3</v>
      </c>
      <c r="R43" s="6">
        <v>1.6261261999999999E-2</v>
      </c>
      <c r="S43" s="6">
        <v>8.7033860000000005E-3</v>
      </c>
      <c r="T43" s="6">
        <v>0.39235202899999999</v>
      </c>
      <c r="U43" s="6">
        <v>7.779968E-3</v>
      </c>
      <c r="V43" s="6">
        <v>1.28231494</v>
      </c>
      <c r="W43" s="6">
        <v>9.9150247612408066E-2</v>
      </c>
      <c r="X43" s="6">
        <v>7.173823559426625E-3</v>
      </c>
      <c r="Y43" s="6">
        <v>1.2461543792073006E-2</v>
      </c>
      <c r="Z43" s="6">
        <v>4.5764848603191115E-3</v>
      </c>
      <c r="AA43" s="6">
        <v>4.0529502814807073E-3</v>
      </c>
      <c r="AB43" s="6">
        <v>2.8264802493299448E-2</v>
      </c>
      <c r="AC43" s="6">
        <v>7.6059999999999999E-3</v>
      </c>
      <c r="AD43" s="6">
        <v>0.32788</v>
      </c>
      <c r="AE43" s="60"/>
      <c r="AF43" s="26">
        <v>22220.864192022178</v>
      </c>
      <c r="AG43" s="26" t="s">
        <v>433</v>
      </c>
      <c r="AH43" s="26">
        <v>17965.713324612221</v>
      </c>
      <c r="AI43" s="26">
        <v>523</v>
      </c>
      <c r="AJ43" s="26" t="s">
        <v>433</v>
      </c>
      <c r="AK43" s="26" t="s">
        <v>431</v>
      </c>
      <c r="AL43" s="49" t="s">
        <v>49</v>
      </c>
    </row>
    <row r="44" spans="1:38" s="2" customFormat="1" ht="26.25" customHeight="1" thickBot="1" x14ac:dyDescent="0.25">
      <c r="A44" s="70" t="s">
        <v>70</v>
      </c>
      <c r="B44" s="70" t="s">
        <v>111</v>
      </c>
      <c r="C44" s="71" t="s">
        <v>112</v>
      </c>
      <c r="D44" s="72"/>
      <c r="E44" s="6">
        <v>81.946557728000002</v>
      </c>
      <c r="F44" s="6">
        <v>10.251431496</v>
      </c>
      <c r="G44" s="6">
        <v>8.1509479999999996</v>
      </c>
      <c r="H44" s="6">
        <v>1.5744353999999999E-2</v>
      </c>
      <c r="I44" s="6">
        <v>4.9728284069999997</v>
      </c>
      <c r="J44" s="6">
        <v>4.9728284069999997</v>
      </c>
      <c r="K44" s="6">
        <v>4.9728284069999997</v>
      </c>
      <c r="L44" s="6">
        <v>2.787552464</v>
      </c>
      <c r="M44" s="6">
        <v>30.785307864</v>
      </c>
      <c r="N44" s="6" t="s">
        <v>432</v>
      </c>
      <c r="O44" s="6">
        <v>2.0402988E-2</v>
      </c>
      <c r="P44" s="6" t="s">
        <v>432</v>
      </c>
      <c r="Q44" s="6" t="s">
        <v>432</v>
      </c>
      <c r="R44" s="6">
        <v>0.102014986</v>
      </c>
      <c r="S44" s="6">
        <v>3.468509997</v>
      </c>
      <c r="T44" s="6">
        <v>0.14282099400000001</v>
      </c>
      <c r="U44" s="6">
        <v>2.0402988E-2</v>
      </c>
      <c r="V44" s="6">
        <v>2.0403000090000001</v>
      </c>
      <c r="W44" s="6" t="s">
        <v>432</v>
      </c>
      <c r="X44" s="6">
        <v>6.1260259999999997E-2</v>
      </c>
      <c r="Y44" s="6">
        <v>0.10196374</v>
      </c>
      <c r="Z44" s="6">
        <v>7.0186319999999996E-2</v>
      </c>
      <c r="AA44" s="6">
        <v>1.611837E-2</v>
      </c>
      <c r="AB44" s="6">
        <v>0.24952869</v>
      </c>
      <c r="AC44" s="6" t="s">
        <v>431</v>
      </c>
      <c r="AD44" s="6" t="s">
        <v>431</v>
      </c>
      <c r="AE44" s="60"/>
      <c r="AF44" s="26">
        <v>87931.856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40.109787547000003</v>
      </c>
      <c r="F45" s="6">
        <v>1.777171606</v>
      </c>
      <c r="G45" s="6">
        <v>2.538816583</v>
      </c>
      <c r="H45" s="6">
        <v>4.4429350000000003E-3</v>
      </c>
      <c r="I45" s="6">
        <v>0.82511539099999998</v>
      </c>
      <c r="J45" s="6">
        <v>0.95205621799999995</v>
      </c>
      <c r="K45" s="6">
        <v>0.95205621799999995</v>
      </c>
      <c r="L45" s="6">
        <v>0.25578577200000002</v>
      </c>
      <c r="M45" s="6">
        <v>4.6968106760000001</v>
      </c>
      <c r="N45" s="6">
        <v>8.2511543000000007E-2</v>
      </c>
      <c r="O45" s="6">
        <v>6.3470410000000003E-3</v>
      </c>
      <c r="P45" s="6">
        <v>1.9041125999999998E-2</v>
      </c>
      <c r="Q45" s="6">
        <v>2.5388165000000001E-2</v>
      </c>
      <c r="R45" s="6">
        <v>3.1735207000000001E-2</v>
      </c>
      <c r="S45" s="6">
        <v>0.12694082300000001</v>
      </c>
      <c r="T45" s="6">
        <v>0.63470413999999997</v>
      </c>
      <c r="U45" s="6">
        <v>6.3470410000000003E-3</v>
      </c>
      <c r="V45" s="6">
        <v>0.76164497600000003</v>
      </c>
      <c r="W45" s="6">
        <v>8.2511538876000004E-2</v>
      </c>
      <c r="X45" s="6">
        <v>1.2694082903999999E-3</v>
      </c>
      <c r="Y45" s="6">
        <v>6.3470414520000002E-3</v>
      </c>
      <c r="Z45" s="6">
        <v>6.3470414520000002E-3</v>
      </c>
      <c r="AA45" s="6">
        <v>6.3470414519999996E-4</v>
      </c>
      <c r="AB45" s="6">
        <v>1.45981953396E-2</v>
      </c>
      <c r="AC45" s="6">
        <v>5.0772999999999999E-2</v>
      </c>
      <c r="AD45" s="6">
        <v>2.4115000000000001E-2</v>
      </c>
      <c r="AE45" s="60"/>
      <c r="AF45" s="26">
        <v>27355.748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3.9047507449999999</v>
      </c>
      <c r="F47" s="6">
        <v>0.14976373200000001</v>
      </c>
      <c r="G47" s="6">
        <v>0.23652662599999999</v>
      </c>
      <c r="H47" s="6">
        <v>1.072007E-3</v>
      </c>
      <c r="I47" s="6">
        <v>6.8823802000000003E-2</v>
      </c>
      <c r="J47" s="6">
        <v>7.4483759999999996E-2</v>
      </c>
      <c r="K47" s="6">
        <v>7.7434963999999995E-2</v>
      </c>
      <c r="L47" s="6">
        <v>2.6831273999999999E-2</v>
      </c>
      <c r="M47" s="6">
        <v>1.36320175</v>
      </c>
      <c r="N47" s="6">
        <v>0.34317012200000002</v>
      </c>
      <c r="O47" s="6">
        <v>4.8338E-4</v>
      </c>
      <c r="P47" s="6">
        <v>1.324539E-3</v>
      </c>
      <c r="Q47" s="6">
        <v>1.443663E-3</v>
      </c>
      <c r="R47" s="6">
        <v>4.7209280000000001E-3</v>
      </c>
      <c r="S47" s="6">
        <v>5.5697416E-2</v>
      </c>
      <c r="T47" s="6">
        <v>3.5797584E-2</v>
      </c>
      <c r="U47" s="6">
        <v>5.02864E-4</v>
      </c>
      <c r="V47" s="6">
        <v>6.7671290999999995E-2</v>
      </c>
      <c r="W47" s="6">
        <v>1.3901203603600001E-2</v>
      </c>
      <c r="X47" s="6">
        <v>3.3507440208587359E-4</v>
      </c>
      <c r="Y47" s="6">
        <v>7.37560886967435E-4</v>
      </c>
      <c r="Z47" s="6">
        <v>6.8441507056617103E-4</v>
      </c>
      <c r="AA47" s="6">
        <v>7.4083604674205208E-3</v>
      </c>
      <c r="AB47" s="6">
        <v>9.1654108250400004E-3</v>
      </c>
      <c r="AC47" s="6">
        <v>2.7820000000000002E-3</v>
      </c>
      <c r="AD47" s="6">
        <v>3.2439999999999999E-3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8.0559612000000003E-2</v>
      </c>
      <c r="J48" s="6">
        <v>0.52363747800000005</v>
      </c>
      <c r="K48" s="6">
        <v>1.1009813639999999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13.426602000000001</v>
      </c>
      <c r="AL48" s="49" t="s">
        <v>122</v>
      </c>
    </row>
    <row r="49" spans="1:38" s="2" customFormat="1" ht="26.25" customHeight="1" thickBot="1" x14ac:dyDescent="0.25">
      <c r="A49" s="70" t="s">
        <v>119</v>
      </c>
      <c r="B49" s="70" t="s">
        <v>123</v>
      </c>
      <c r="C49" s="71" t="s">
        <v>124</v>
      </c>
      <c r="D49" s="72"/>
      <c r="E49" s="6">
        <v>2.4401624000000002E-3</v>
      </c>
      <c r="F49" s="6">
        <v>2.0876948199999999E-2</v>
      </c>
      <c r="G49" s="6">
        <v>2.1690338000000002E-3</v>
      </c>
      <c r="H49" s="6">
        <v>1.00317802E-2</v>
      </c>
      <c r="I49" s="6">
        <v>0.1705402664</v>
      </c>
      <c r="J49" s="6">
        <v>0.40533815400000001</v>
      </c>
      <c r="K49" s="6">
        <v>0.94136058219999996</v>
      </c>
      <c r="L49" s="6" t="s">
        <v>432</v>
      </c>
      <c r="M49" s="6">
        <v>1.2474654495999999</v>
      </c>
      <c r="N49" s="6" t="s">
        <v>432</v>
      </c>
      <c r="O49" s="6" t="s">
        <v>432</v>
      </c>
      <c r="P49" s="6" t="s">
        <v>432</v>
      </c>
      <c r="Q49" s="6" t="s">
        <v>432</v>
      </c>
      <c r="R49" s="6" t="s">
        <v>432</v>
      </c>
      <c r="S49" s="6" t="s">
        <v>432</v>
      </c>
      <c r="T49" s="6" t="s">
        <v>432</v>
      </c>
      <c r="U49" s="6" t="s">
        <v>432</v>
      </c>
      <c r="V49" s="6" t="s">
        <v>432</v>
      </c>
      <c r="W49" s="6" t="s">
        <v>431</v>
      </c>
      <c r="X49" s="6">
        <v>1.2309265680000001</v>
      </c>
      <c r="Y49" s="6" t="s">
        <v>432</v>
      </c>
      <c r="Z49" s="6" t="s">
        <v>432</v>
      </c>
      <c r="AA49" s="6" t="s">
        <v>432</v>
      </c>
      <c r="AB49" s="6">
        <v>1.2309265680000001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15.695051600988057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0.36302378252599998</v>
      </c>
      <c r="AL51" s="49" t="s">
        <v>130</v>
      </c>
    </row>
    <row r="52" spans="1:38" s="2" customFormat="1" ht="26.25" customHeight="1" thickBot="1" x14ac:dyDescent="0.25">
      <c r="A52" s="70" t="s">
        <v>119</v>
      </c>
      <c r="B52" s="74" t="s">
        <v>131</v>
      </c>
      <c r="C52" s="76" t="s">
        <v>392</v>
      </c>
      <c r="D52" s="73"/>
      <c r="E52" s="6">
        <v>1.75219750185</v>
      </c>
      <c r="F52" s="6">
        <v>1.418880179971</v>
      </c>
      <c r="G52" s="6">
        <v>28.423914649448449</v>
      </c>
      <c r="H52" s="6">
        <v>7.2877543799999998E-3</v>
      </c>
      <c r="I52" s="6">
        <v>0.1779200873</v>
      </c>
      <c r="J52" s="6">
        <v>0.40784010709000001</v>
      </c>
      <c r="K52" s="6">
        <v>0.52352685930999998</v>
      </c>
      <c r="L52" s="6">
        <v>2.7581874000000002E-4</v>
      </c>
      <c r="M52" s="6">
        <v>0.54273039644956667</v>
      </c>
      <c r="N52" s="6">
        <v>1.44060261E-3</v>
      </c>
      <c r="O52" s="6">
        <v>2.96594655E-4</v>
      </c>
      <c r="P52" s="6">
        <v>3.3896532000000001E-4</v>
      </c>
      <c r="Q52" s="6">
        <v>8.4741330000000003E-5</v>
      </c>
      <c r="R52" s="6">
        <v>1.482973275E-3</v>
      </c>
      <c r="S52" s="6">
        <v>6.3555997499999996E-4</v>
      </c>
      <c r="T52" s="6">
        <v>2.7964638899999998E-3</v>
      </c>
      <c r="U52" s="6">
        <v>8.4741330000000003E-5</v>
      </c>
      <c r="V52" s="6">
        <v>5.5081864500000004E-4</v>
      </c>
      <c r="W52" s="6">
        <v>1.6687229582739335E-4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58.764530000000001</v>
      </c>
      <c r="AL52" s="49" t="s">
        <v>132</v>
      </c>
    </row>
    <row r="53" spans="1:38" s="2" customFormat="1" ht="26.25" customHeight="1" thickBot="1" x14ac:dyDescent="0.25">
      <c r="A53" s="70" t="s">
        <v>119</v>
      </c>
      <c r="B53" s="74" t="s">
        <v>133</v>
      </c>
      <c r="C53" s="76" t="s">
        <v>134</v>
      </c>
      <c r="D53" s="73"/>
      <c r="E53" s="6" t="s">
        <v>431</v>
      </c>
      <c r="F53" s="6">
        <v>11.981227264999999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48.90690129987</v>
      </c>
      <c r="AL53" s="49" t="s">
        <v>135</v>
      </c>
    </row>
    <row r="54" spans="1:38" s="2" customFormat="1" ht="37.5" customHeight="1" thickBot="1" x14ac:dyDescent="0.25">
      <c r="A54" s="70" t="s">
        <v>119</v>
      </c>
      <c r="B54" s="74" t="s">
        <v>136</v>
      </c>
      <c r="C54" s="76" t="s">
        <v>137</v>
      </c>
      <c r="D54" s="73"/>
      <c r="E54" s="6" t="s">
        <v>431</v>
      </c>
      <c r="F54" s="6">
        <v>2.1007041807209017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3.9496395371519999E-2</v>
      </c>
      <c r="AL54" s="49" t="s">
        <v>419</v>
      </c>
    </row>
    <row r="55" spans="1:38" s="2" customFormat="1" ht="26.25" customHeight="1" thickBot="1" x14ac:dyDescent="0.25">
      <c r="A55" s="70" t="s">
        <v>119</v>
      </c>
      <c r="B55" s="74" t="s">
        <v>138</v>
      </c>
      <c r="C55" s="76" t="s">
        <v>139</v>
      </c>
      <c r="D55" s="73"/>
      <c r="E55" s="6">
        <v>3.2116478883999999</v>
      </c>
      <c r="F55" s="6">
        <v>0.57773409497341222</v>
      </c>
      <c r="G55" s="6">
        <v>13.244701725600001</v>
      </c>
      <c r="H55" s="6" t="s">
        <v>432</v>
      </c>
      <c r="I55" s="6">
        <v>1.71100387E-2</v>
      </c>
      <c r="J55" s="6">
        <v>1.71100387E-2</v>
      </c>
      <c r="K55" s="6">
        <v>1.71100387E-2</v>
      </c>
      <c r="L55" s="6">
        <v>4.277509675E-4</v>
      </c>
      <c r="M55" s="6">
        <v>0.74524175439999996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390.27600000000001</v>
      </c>
      <c r="AG55" s="26" t="s">
        <v>431</v>
      </c>
      <c r="AH55" s="26">
        <v>39.496395371520002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30316.646000000001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7.3139240581669998E-2</v>
      </c>
      <c r="J58" s="6">
        <v>0.48759493787780001</v>
      </c>
      <c r="K58" s="6">
        <v>0.97518987575560001</v>
      </c>
      <c r="L58" s="6">
        <v>3.3644051807568199E-4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2240.18321836</v>
      </c>
      <c r="AL58" s="49" t="s">
        <v>148</v>
      </c>
    </row>
    <row r="59" spans="1:38" s="2" customFormat="1" ht="26.25" customHeight="1" thickBot="1" x14ac:dyDescent="0.25">
      <c r="A59" s="70" t="s">
        <v>53</v>
      </c>
      <c r="B59" s="78" t="s">
        <v>149</v>
      </c>
      <c r="C59" s="71" t="s">
        <v>402</v>
      </c>
      <c r="D59" s="72"/>
      <c r="E59" s="6" t="s">
        <v>432</v>
      </c>
      <c r="F59" s="6">
        <v>6.1464354999999998E-2</v>
      </c>
      <c r="G59" s="6" t="s">
        <v>432</v>
      </c>
      <c r="H59" s="6">
        <v>0.10087697</v>
      </c>
      <c r="I59" s="6">
        <v>0.743170946</v>
      </c>
      <c r="J59" s="6">
        <v>0.84759576599999997</v>
      </c>
      <c r="K59" s="6">
        <v>0.96219411200000005</v>
      </c>
      <c r="L59" s="6">
        <v>1.4191550000000001E-3</v>
      </c>
      <c r="M59" s="6" t="s">
        <v>432</v>
      </c>
      <c r="N59" s="6">
        <v>8.0163105679999997</v>
      </c>
      <c r="O59" s="6">
        <v>0.38724737599999998</v>
      </c>
      <c r="P59" s="6">
        <v>3.2340239999999998E-3</v>
      </c>
      <c r="Q59" s="6">
        <v>0.85035812399999999</v>
      </c>
      <c r="R59" s="6">
        <v>1.061942988</v>
      </c>
      <c r="S59" s="6">
        <v>1.9365284999999999E-2</v>
      </c>
      <c r="T59" s="6">
        <v>1.434328509</v>
      </c>
      <c r="U59" s="6">
        <v>4.0843483340000004</v>
      </c>
      <c r="V59" s="6">
        <v>0.46542486</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4989.5959999999995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1.874186592</v>
      </c>
      <c r="J60" s="6">
        <v>18.741865899</v>
      </c>
      <c r="K60" s="6">
        <v>38.233406436999999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374837.31800000003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0.83857676000000003</v>
      </c>
      <c r="J61" s="6">
        <v>8.3857675960000009</v>
      </c>
      <c r="K61" s="6">
        <v>16.730225998000002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103273000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2.8785425999999999E-2</v>
      </c>
      <c r="J62" s="6">
        <v>0.28785425799999997</v>
      </c>
      <c r="K62" s="6">
        <v>0.57570852100000003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47975.71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0.62591560000000002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524.61900000000003</v>
      </c>
      <c r="AL64" s="49" t="s">
        <v>160</v>
      </c>
    </row>
    <row r="65" spans="1:38" s="2" customFormat="1" ht="26.25" customHeight="1" thickBot="1" x14ac:dyDescent="0.25">
      <c r="A65" s="70" t="s">
        <v>53</v>
      </c>
      <c r="B65" s="74" t="s">
        <v>161</v>
      </c>
      <c r="C65" s="71" t="s">
        <v>162</v>
      </c>
      <c r="D65" s="72"/>
      <c r="E65" s="6">
        <v>1.96402893808</v>
      </c>
      <c r="F65" s="6" t="s">
        <v>431</v>
      </c>
      <c r="G65" s="6" t="s">
        <v>431</v>
      </c>
      <c r="H65" s="6">
        <v>1.176750543E-2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905.73</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2.3784600000000002E-3</v>
      </c>
      <c r="J67" s="6">
        <v>3.1712799999999998E-3</v>
      </c>
      <c r="K67" s="6">
        <v>3.9640999999999999E-3</v>
      </c>
      <c r="L67" s="6">
        <v>4.2812999999999998E-5</v>
      </c>
      <c r="M67" s="6">
        <v>6.6314815999999999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7.5873240000000003E-3</v>
      </c>
      <c r="F68" s="6" t="s">
        <v>432</v>
      </c>
      <c r="G68" s="6">
        <v>0.27890440999999999</v>
      </c>
      <c r="H68" s="6" t="s">
        <v>432</v>
      </c>
      <c r="I68" s="6">
        <v>1.264554E-2</v>
      </c>
      <c r="J68" s="6">
        <v>1.6860719999999999E-2</v>
      </c>
      <c r="K68" s="6">
        <v>2.1075900000000002E-2</v>
      </c>
      <c r="L68" s="6">
        <v>2.2761999999999999E-4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0.67840199999999995</v>
      </c>
      <c r="I69" s="6">
        <v>2.7539999999999999E-3</v>
      </c>
      <c r="J69" s="6">
        <v>3.6719999999999999E-3</v>
      </c>
      <c r="K69" s="6">
        <v>4.5900000000000003E-3</v>
      </c>
      <c r="L69" s="6">
        <v>4.9571999999999999E-5</v>
      </c>
      <c r="M69" s="6">
        <v>15.465546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1.1525010899999999</v>
      </c>
      <c r="F70" s="6">
        <v>9.0540373059999997</v>
      </c>
      <c r="G70" s="6">
        <v>6.2273874868518977</v>
      </c>
      <c r="H70" s="6">
        <v>1.9744093911343175</v>
      </c>
      <c r="I70" s="6">
        <v>2.2003326033165784</v>
      </c>
      <c r="J70" s="6">
        <v>2.969684728088771</v>
      </c>
      <c r="K70" s="6">
        <v>3.7691431728422669</v>
      </c>
      <c r="L70" s="6">
        <v>4.2041332220898411E-2</v>
      </c>
      <c r="M70" s="6">
        <v>0.31432500000000002</v>
      </c>
      <c r="N70" s="6" t="s">
        <v>432</v>
      </c>
      <c r="O70" s="6" t="s">
        <v>432</v>
      </c>
      <c r="P70" s="6">
        <v>0.68627534700000004</v>
      </c>
      <c r="Q70" s="6" t="s">
        <v>432</v>
      </c>
      <c r="R70" s="6" t="s">
        <v>432</v>
      </c>
      <c r="S70" s="6" t="s">
        <v>432</v>
      </c>
      <c r="T70" s="6" t="s">
        <v>432</v>
      </c>
      <c r="U70" s="6" t="s">
        <v>432</v>
      </c>
      <c r="V70" s="6" t="s">
        <v>432</v>
      </c>
      <c r="W70" s="6" t="s">
        <v>432</v>
      </c>
      <c r="X70" s="6" t="s">
        <v>432</v>
      </c>
      <c r="Y70" s="6" t="s">
        <v>432</v>
      </c>
      <c r="Z70" s="6" t="s">
        <v>432</v>
      </c>
      <c r="AA70" s="6" t="s">
        <v>432</v>
      </c>
      <c r="AB70" s="6" t="s">
        <v>432</v>
      </c>
      <c r="AC70" s="6">
        <v>195.16</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1.674574230205</v>
      </c>
      <c r="F72" s="6">
        <v>0.92345098849499996</v>
      </c>
      <c r="G72" s="6">
        <v>1.2822585769999999</v>
      </c>
      <c r="H72" s="6" t="s">
        <v>432</v>
      </c>
      <c r="I72" s="6">
        <v>1.0499277250000001</v>
      </c>
      <c r="J72" s="6">
        <v>1.281017735</v>
      </c>
      <c r="K72" s="6">
        <v>2.3948658790000001</v>
      </c>
      <c r="L72" s="6">
        <v>3.01576514948E-2</v>
      </c>
      <c r="M72" s="6">
        <v>86.492052369999996</v>
      </c>
      <c r="N72" s="6">
        <v>36.772799499999998</v>
      </c>
      <c r="O72" s="6">
        <v>1.7522636190000001</v>
      </c>
      <c r="P72" s="6">
        <v>1.0602048449999999</v>
      </c>
      <c r="Q72" s="6">
        <v>0.11561476900000001</v>
      </c>
      <c r="R72" s="6">
        <v>2.315687745</v>
      </c>
      <c r="S72" s="6">
        <v>1.665787379</v>
      </c>
      <c r="T72" s="6">
        <v>5.5867444439999998</v>
      </c>
      <c r="U72" s="6">
        <v>0.111736158</v>
      </c>
      <c r="V72" s="6">
        <v>31.124857701</v>
      </c>
      <c r="W72" s="6">
        <v>61.482506999999998</v>
      </c>
      <c r="X72" s="6" t="s">
        <v>434</v>
      </c>
      <c r="Y72" s="6" t="s">
        <v>434</v>
      </c>
      <c r="Z72" s="6" t="s">
        <v>434</v>
      </c>
      <c r="AA72" s="6" t="s">
        <v>434</v>
      </c>
      <c r="AB72" s="6">
        <v>9.8518465200000005</v>
      </c>
      <c r="AC72" s="6">
        <v>0.19050695000000001</v>
      </c>
      <c r="AD72" s="6">
        <v>32.110362850000001</v>
      </c>
      <c r="AE72" s="60"/>
      <c r="AF72" s="26" t="s">
        <v>431</v>
      </c>
      <c r="AG72" s="26" t="s">
        <v>431</v>
      </c>
      <c r="AH72" s="26" t="s">
        <v>431</v>
      </c>
      <c r="AI72" s="26" t="s">
        <v>431</v>
      </c>
      <c r="AJ72" s="26" t="s">
        <v>431</v>
      </c>
      <c r="AK72" s="26">
        <v>16580.455000000002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0.19066440000000001</v>
      </c>
      <c r="J73" s="6">
        <v>0.27010790000000001</v>
      </c>
      <c r="K73" s="6">
        <v>0.317774</v>
      </c>
      <c r="L73" s="6">
        <v>1.906644E-2</v>
      </c>
      <c r="M73" s="6" t="s">
        <v>431</v>
      </c>
      <c r="N73" s="6">
        <v>0.161319192</v>
      </c>
      <c r="O73" s="6">
        <v>4.8998820000000004E-3</v>
      </c>
      <c r="P73" s="6" t="s">
        <v>432</v>
      </c>
      <c r="Q73" s="6">
        <v>1.1433057999999999E-2</v>
      </c>
      <c r="R73" s="6">
        <v>3.14095E-3</v>
      </c>
      <c r="S73" s="6">
        <v>6.156262E-3</v>
      </c>
      <c r="T73" s="6">
        <v>1.507656E-3</v>
      </c>
      <c r="U73" s="6" t="s">
        <v>432</v>
      </c>
      <c r="V73" s="6">
        <v>0.78021198000000003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317.774</v>
      </c>
      <c r="AL73" s="49" t="s">
        <v>184</v>
      </c>
    </row>
    <row r="74" spans="1:38" s="2" customFormat="1" ht="26.25" customHeight="1" thickBot="1" x14ac:dyDescent="0.25">
      <c r="A74" s="70" t="s">
        <v>53</v>
      </c>
      <c r="B74" s="70" t="s">
        <v>185</v>
      </c>
      <c r="C74" s="71" t="s">
        <v>186</v>
      </c>
      <c r="D74" s="72"/>
      <c r="E74" s="6">
        <v>0.38944699999999999</v>
      </c>
      <c r="F74" s="6" t="s">
        <v>431</v>
      </c>
      <c r="G74" s="6">
        <v>3.6093999999999999</v>
      </c>
      <c r="H74" s="6" t="s">
        <v>432</v>
      </c>
      <c r="I74" s="6">
        <v>0.87954120099999999</v>
      </c>
      <c r="J74" s="6">
        <v>2.0163775990000001</v>
      </c>
      <c r="K74" s="6">
        <v>2.6124679990000002</v>
      </c>
      <c r="L74" s="6">
        <v>2.0229446999999998E-2</v>
      </c>
      <c r="M74" s="6">
        <v>46.733640000000001</v>
      </c>
      <c r="N74" s="6" t="s">
        <v>432</v>
      </c>
      <c r="O74" s="6" t="s">
        <v>432</v>
      </c>
      <c r="P74" s="6" t="s">
        <v>432</v>
      </c>
      <c r="Q74" s="6" t="s">
        <v>432</v>
      </c>
      <c r="R74" s="6" t="s">
        <v>432</v>
      </c>
      <c r="S74" s="6" t="s">
        <v>432</v>
      </c>
      <c r="T74" s="6" t="s">
        <v>431</v>
      </c>
      <c r="U74" s="6" t="s">
        <v>432</v>
      </c>
      <c r="V74" s="6" t="s">
        <v>431</v>
      </c>
      <c r="W74" s="6">
        <v>9.1344399999999997</v>
      </c>
      <c r="X74" s="6">
        <v>1.5732586099999999</v>
      </c>
      <c r="Y74" s="6">
        <v>1.56244246</v>
      </c>
      <c r="Z74" s="6">
        <v>1.56244246</v>
      </c>
      <c r="AA74" s="6">
        <v>0.19259962999999999</v>
      </c>
      <c r="AB74" s="6">
        <v>4.8907431600000004</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0.51374999899999996</v>
      </c>
      <c r="H76" s="6" t="s">
        <v>432</v>
      </c>
      <c r="I76" s="6">
        <v>8.2200000000000003E-4</v>
      </c>
      <c r="J76" s="6">
        <v>1.6439989999999999E-3</v>
      </c>
      <c r="K76" s="6">
        <v>2.055E-3</v>
      </c>
      <c r="L76" s="6" t="s">
        <v>432</v>
      </c>
      <c r="M76" s="6" t="s">
        <v>432</v>
      </c>
      <c r="N76" s="6">
        <v>0.113025</v>
      </c>
      <c r="O76" s="6">
        <v>5.1374999999999997E-3</v>
      </c>
      <c r="P76" s="6" t="s">
        <v>432</v>
      </c>
      <c r="Q76" s="6">
        <v>3.0825000000000002E-2</v>
      </c>
      <c r="R76" s="6" t="s">
        <v>432</v>
      </c>
      <c r="S76" s="6" t="s">
        <v>432</v>
      </c>
      <c r="T76" s="6" t="s">
        <v>432</v>
      </c>
      <c r="U76" s="6" t="s">
        <v>432</v>
      </c>
      <c r="V76" s="6">
        <v>5.1374999999999997E-3</v>
      </c>
      <c r="W76" s="6">
        <v>0.32879999999999998</v>
      </c>
      <c r="X76" s="6" t="s">
        <v>432</v>
      </c>
      <c r="Y76" s="6" t="s">
        <v>432</v>
      </c>
      <c r="Z76" s="6" t="s">
        <v>432</v>
      </c>
      <c r="AA76" s="6" t="s">
        <v>432</v>
      </c>
      <c r="AB76" s="6" t="s">
        <v>432</v>
      </c>
      <c r="AC76" s="6" t="s">
        <v>432</v>
      </c>
      <c r="AD76" s="6">
        <v>2.6699999999999998E-4</v>
      </c>
      <c r="AE76" s="60"/>
      <c r="AF76" s="26" t="s">
        <v>431</v>
      </c>
      <c r="AG76" s="26" t="s">
        <v>431</v>
      </c>
      <c r="AH76" s="26" t="s">
        <v>431</v>
      </c>
      <c r="AI76" s="26" t="s">
        <v>431</v>
      </c>
      <c r="AJ76" s="26" t="s">
        <v>431</v>
      </c>
      <c r="AK76" s="26">
        <v>102.75</v>
      </c>
      <c r="AL76" s="49" t="s">
        <v>193</v>
      </c>
    </row>
    <row r="77" spans="1:38" s="2" customFormat="1" ht="26.25" customHeight="1" thickBot="1" x14ac:dyDescent="0.25">
      <c r="A77" s="70" t="s">
        <v>53</v>
      </c>
      <c r="B77" s="70" t="s">
        <v>194</v>
      </c>
      <c r="C77" s="71" t="s">
        <v>195</v>
      </c>
      <c r="D77" s="72"/>
      <c r="E77" s="6" t="s">
        <v>432</v>
      </c>
      <c r="F77" s="6" t="s">
        <v>432</v>
      </c>
      <c r="G77" s="6">
        <v>0.74598399999999998</v>
      </c>
      <c r="H77" s="6" t="s">
        <v>432</v>
      </c>
      <c r="I77" s="6">
        <v>7.7878340000000004E-3</v>
      </c>
      <c r="J77" s="6">
        <v>8.4931610000000008E-3</v>
      </c>
      <c r="K77" s="6">
        <v>9.7009880000000007E-3</v>
      </c>
      <c r="L77" s="6" t="s">
        <v>432</v>
      </c>
      <c r="M77" s="6" t="s">
        <v>432</v>
      </c>
      <c r="N77" s="6">
        <v>0.14965355</v>
      </c>
      <c r="O77" s="6">
        <v>3.5650069999999999E-2</v>
      </c>
      <c r="P77" s="6">
        <v>0.30160141350000003</v>
      </c>
      <c r="Q77" s="6">
        <v>2.02827E-3</v>
      </c>
      <c r="R77" s="6" t="s">
        <v>432</v>
      </c>
      <c r="S77" s="6" t="s">
        <v>432</v>
      </c>
      <c r="T77" s="6" t="s">
        <v>432</v>
      </c>
      <c r="U77" s="6" t="s">
        <v>432</v>
      </c>
      <c r="V77" s="6">
        <v>3.120981</v>
      </c>
      <c r="W77" s="6">
        <v>2.8505449999999999</v>
      </c>
      <c r="X77" s="6" t="s">
        <v>432</v>
      </c>
      <c r="Y77" s="6" t="s">
        <v>432</v>
      </c>
      <c r="Z77" s="6" t="s">
        <v>432</v>
      </c>
      <c r="AA77" s="6" t="s">
        <v>432</v>
      </c>
      <c r="AB77" s="6" t="s">
        <v>432</v>
      </c>
      <c r="AC77" s="6" t="s">
        <v>432</v>
      </c>
      <c r="AD77" s="6">
        <v>6.9598540000000001E-4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2.17239</v>
      </c>
      <c r="H78" s="6" t="s">
        <v>432</v>
      </c>
      <c r="I78" s="6">
        <v>3.1765384620000003E-2</v>
      </c>
      <c r="J78" s="6">
        <v>4.1369999999999997E-2</v>
      </c>
      <c r="K78" s="6">
        <v>0.11133999999999999</v>
      </c>
      <c r="L78" s="6">
        <v>3.1765384999999998E-5</v>
      </c>
      <c r="M78" s="6" t="s">
        <v>432</v>
      </c>
      <c r="N78" s="6">
        <v>4.6639600000000003</v>
      </c>
      <c r="O78" s="6">
        <v>0.22122</v>
      </c>
      <c r="P78" s="6">
        <v>4.9930000000000002E-2</v>
      </c>
      <c r="Q78" s="6">
        <v>1.21113</v>
      </c>
      <c r="R78" s="6">
        <v>6.0959430000000001</v>
      </c>
      <c r="S78" s="6">
        <v>10.56962</v>
      </c>
      <c r="T78" s="6">
        <v>0.25608999999999998</v>
      </c>
      <c r="U78" s="6" t="s">
        <v>432</v>
      </c>
      <c r="V78" s="6">
        <v>2.32226</v>
      </c>
      <c r="W78" s="6">
        <v>1.25290283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61.231513646000003</v>
      </c>
      <c r="G82" s="6" t="s">
        <v>431</v>
      </c>
      <c r="H82" s="6" t="s">
        <v>431</v>
      </c>
      <c r="I82" s="6" t="s">
        <v>432</v>
      </c>
      <c r="J82" s="6" t="s">
        <v>431</v>
      </c>
      <c r="K82" s="6" t="s">
        <v>431</v>
      </c>
      <c r="L82" s="6" t="s">
        <v>431</v>
      </c>
      <c r="M82" s="6" t="s">
        <v>431</v>
      </c>
      <c r="N82" s="6" t="s">
        <v>431</v>
      </c>
      <c r="O82" s="6" t="s">
        <v>431</v>
      </c>
      <c r="P82" s="6">
        <v>0.236298963</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2.1916000050000002</v>
      </c>
      <c r="G83" s="6" t="s">
        <v>432</v>
      </c>
      <c r="H83" s="6" t="s">
        <v>431</v>
      </c>
      <c r="I83" s="6">
        <v>8.5400002000000003E-2</v>
      </c>
      <c r="J83" s="6">
        <v>1.2460000040000001</v>
      </c>
      <c r="K83" s="6">
        <v>2.2260000029999998</v>
      </c>
      <c r="L83" s="6">
        <v>4.8678000000000003E-3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3.4405408999999998E-2</v>
      </c>
      <c r="G84" s="6" t="s">
        <v>431</v>
      </c>
      <c r="H84" s="6" t="s">
        <v>431</v>
      </c>
      <c r="I84" s="6">
        <v>2.1172560999999999E-2</v>
      </c>
      <c r="J84" s="6">
        <v>0.10586279799999999</v>
      </c>
      <c r="K84" s="6">
        <v>0.423451203</v>
      </c>
      <c r="L84" s="6">
        <v>2.7530000000000002E-6</v>
      </c>
      <c r="M84" s="6">
        <v>2.5142400000000001E-3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264657</v>
      </c>
      <c r="AL84" s="49" t="s">
        <v>412</v>
      </c>
    </row>
    <row r="85" spans="1:38" s="2" customFormat="1" ht="26.25" customHeight="1" thickBot="1" x14ac:dyDescent="0.25">
      <c r="A85" s="70" t="s">
        <v>208</v>
      </c>
      <c r="B85" s="76" t="s">
        <v>215</v>
      </c>
      <c r="C85" s="82" t="s">
        <v>403</v>
      </c>
      <c r="D85" s="72"/>
      <c r="E85" s="6" t="s">
        <v>431</v>
      </c>
      <c r="F85" s="6">
        <v>172.00985005699999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813.51</v>
      </c>
      <c r="AL85" s="49" t="s">
        <v>216</v>
      </c>
    </row>
    <row r="86" spans="1:38" s="2" customFormat="1" ht="26.25" customHeight="1" thickBot="1" x14ac:dyDescent="0.25">
      <c r="A86" s="70" t="s">
        <v>208</v>
      </c>
      <c r="B86" s="76" t="s">
        <v>217</v>
      </c>
      <c r="C86" s="80" t="s">
        <v>218</v>
      </c>
      <c r="D86" s="72"/>
      <c r="E86" s="6" t="s">
        <v>431</v>
      </c>
      <c r="F86" s="6">
        <v>29.265700000999999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0.764528494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1.109134303</v>
      </c>
      <c r="AL87" s="49" t="s">
        <v>219</v>
      </c>
    </row>
    <row r="88" spans="1:38" s="2" customFormat="1" ht="26.25" customHeight="1" thickBot="1" x14ac:dyDescent="0.25">
      <c r="A88" s="70" t="s">
        <v>208</v>
      </c>
      <c r="B88" s="76" t="s">
        <v>222</v>
      </c>
      <c r="C88" s="80" t="s">
        <v>223</v>
      </c>
      <c r="D88" s="72"/>
      <c r="E88" s="6" t="s">
        <v>432</v>
      </c>
      <c r="F88" s="6">
        <v>56.051004007000003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30.217423076999999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17.669088269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4.5465000000000002E-4</v>
      </c>
      <c r="Y90" s="6">
        <v>2.2949E-4</v>
      </c>
      <c r="Z90" s="6">
        <v>2.2949E-4</v>
      </c>
      <c r="AA90" s="6">
        <v>2.2949E-4</v>
      </c>
      <c r="AB90" s="6">
        <v>1.1431200000000001E-3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0.10501935900000001</v>
      </c>
      <c r="F91" s="6">
        <v>0.279505159</v>
      </c>
      <c r="G91" s="6">
        <v>1.2441926000000001E-2</v>
      </c>
      <c r="H91" s="6">
        <v>0.23965835499999999</v>
      </c>
      <c r="I91" s="6">
        <v>1.773207652</v>
      </c>
      <c r="J91" s="6">
        <v>1.970877717</v>
      </c>
      <c r="K91" s="6">
        <v>2.0117053610000002</v>
      </c>
      <c r="L91" s="6">
        <v>0.70165034900000001</v>
      </c>
      <c r="M91" s="6">
        <v>3.2114267779999999</v>
      </c>
      <c r="N91" s="6">
        <v>3.229956E-3</v>
      </c>
      <c r="O91" s="6">
        <v>0.31185069900000001</v>
      </c>
      <c r="P91" s="6">
        <v>2.3799999999999999E-7</v>
      </c>
      <c r="Q91" s="6">
        <v>5.4790000000000004E-6</v>
      </c>
      <c r="R91" s="6">
        <v>6.4271999999999997E-5</v>
      </c>
      <c r="S91" s="6">
        <v>0.31367381100000002</v>
      </c>
      <c r="T91" s="6">
        <v>0.15604589699999999</v>
      </c>
      <c r="U91" s="6" t="s">
        <v>432</v>
      </c>
      <c r="V91" s="6">
        <v>0.156993459</v>
      </c>
      <c r="W91" s="6">
        <v>5.7749000000000003E-3</v>
      </c>
      <c r="X91" s="6">
        <v>6.4101389999999996E-3</v>
      </c>
      <c r="Y91" s="6">
        <v>2.5987050000000002E-3</v>
      </c>
      <c r="Z91" s="6">
        <v>2.5987050000000002E-3</v>
      </c>
      <c r="AA91" s="6">
        <v>2.5987050000000002E-3</v>
      </c>
      <c r="AB91" s="6">
        <v>1.4206254E-2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1.6009070000000001</v>
      </c>
      <c r="F92" s="6">
        <v>3.5964544009999999</v>
      </c>
      <c r="G92" s="6">
        <v>3.2125840000000001</v>
      </c>
      <c r="H92" s="6" t="s">
        <v>432</v>
      </c>
      <c r="I92" s="6">
        <v>0.4154466</v>
      </c>
      <c r="J92" s="6">
        <v>0.5539288</v>
      </c>
      <c r="K92" s="6">
        <v>0.692411</v>
      </c>
      <c r="L92" s="6">
        <v>1.08016116E-2</v>
      </c>
      <c r="M92" s="6">
        <v>8.2462815000000003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1833.0260000000001</v>
      </c>
      <c r="AL92" s="49" t="s">
        <v>231</v>
      </c>
    </row>
    <row r="93" spans="1:38" s="2" customFormat="1" ht="26.25" customHeight="1" thickBot="1" x14ac:dyDescent="0.25">
      <c r="A93" s="70" t="s">
        <v>53</v>
      </c>
      <c r="B93" s="74" t="s">
        <v>232</v>
      </c>
      <c r="C93" s="71" t="s">
        <v>405</v>
      </c>
      <c r="D93" s="77"/>
      <c r="E93" s="6" t="s">
        <v>431</v>
      </c>
      <c r="F93" s="6">
        <v>21.570218833999999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7271.1360488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1.825321153</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3232.9549999999999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8.5014708999999994E-2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0.82729725700000001</v>
      </c>
      <c r="F99" s="6">
        <v>23.262726499999999</v>
      </c>
      <c r="G99" s="6" t="s">
        <v>431</v>
      </c>
      <c r="H99" s="6">
        <v>31.453597288000001</v>
      </c>
      <c r="I99" s="6">
        <v>0.4582447</v>
      </c>
      <c r="J99" s="6">
        <v>0.70413210000000004</v>
      </c>
      <c r="K99" s="6">
        <v>1.5423846000000001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1117.67</v>
      </c>
      <c r="AL99" s="49" t="s">
        <v>245</v>
      </c>
    </row>
    <row r="100" spans="1:38" s="2" customFormat="1" ht="26.25" customHeight="1" thickBot="1" x14ac:dyDescent="0.25">
      <c r="A100" s="70" t="s">
        <v>243</v>
      </c>
      <c r="B100" s="70" t="s">
        <v>246</v>
      </c>
      <c r="C100" s="71" t="s">
        <v>408</v>
      </c>
      <c r="D100" s="84"/>
      <c r="E100" s="6">
        <v>1.3772860389999999</v>
      </c>
      <c r="F100" s="6">
        <v>17.699066761000001</v>
      </c>
      <c r="G100" s="6" t="s">
        <v>431</v>
      </c>
      <c r="H100" s="6">
        <v>39.621666568999999</v>
      </c>
      <c r="I100" s="6">
        <v>0.34591031999999999</v>
      </c>
      <c r="J100" s="6">
        <v>0.51886547999999999</v>
      </c>
      <c r="K100" s="6">
        <v>1.13381716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5430.7090019217239</v>
      </c>
      <c r="AL100" s="49" t="s">
        <v>245</v>
      </c>
    </row>
    <row r="101" spans="1:38" s="2" customFormat="1" ht="26.25" customHeight="1" thickBot="1" x14ac:dyDescent="0.25">
      <c r="A101" s="70" t="s">
        <v>243</v>
      </c>
      <c r="B101" s="70" t="s">
        <v>247</v>
      </c>
      <c r="C101" s="71" t="s">
        <v>248</v>
      </c>
      <c r="D101" s="84"/>
      <c r="E101" s="6">
        <v>0.394806351</v>
      </c>
      <c r="F101" s="6">
        <v>1.468430452</v>
      </c>
      <c r="G101" s="6" t="s">
        <v>431</v>
      </c>
      <c r="H101" s="6">
        <v>10.810796386</v>
      </c>
      <c r="I101" s="6">
        <v>0.10953692</v>
      </c>
      <c r="J101" s="6">
        <v>0.32861076</v>
      </c>
      <c r="K101" s="6">
        <v>0.76675844000000004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23485.949000000001</v>
      </c>
      <c r="AL101" s="49" t="s">
        <v>245</v>
      </c>
    </row>
    <row r="102" spans="1:38" s="2" customFormat="1" ht="26.25" customHeight="1" thickBot="1" x14ac:dyDescent="0.25">
      <c r="A102" s="70" t="s">
        <v>243</v>
      </c>
      <c r="B102" s="70" t="s">
        <v>249</v>
      </c>
      <c r="C102" s="71" t="s">
        <v>386</v>
      </c>
      <c r="D102" s="84"/>
      <c r="E102" s="6">
        <v>0.51496794800000001</v>
      </c>
      <c r="F102" s="6">
        <v>14.011776408999999</v>
      </c>
      <c r="G102" s="6" t="s">
        <v>431</v>
      </c>
      <c r="H102" s="6">
        <v>80.822655144999999</v>
      </c>
      <c r="I102" s="6">
        <v>0.14005274200000001</v>
      </c>
      <c r="J102" s="6">
        <v>3.1145205100000002</v>
      </c>
      <c r="K102" s="6">
        <v>21.772664779999999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23640.107</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0.166127304</v>
      </c>
      <c r="F104" s="6">
        <v>0.52233007399999998</v>
      </c>
      <c r="G104" s="6" t="s">
        <v>431</v>
      </c>
      <c r="H104" s="6">
        <v>4.0461118799999998</v>
      </c>
      <c r="I104" s="6">
        <v>2.8113119999999998E-2</v>
      </c>
      <c r="J104" s="6">
        <v>8.4339360000000002E-2</v>
      </c>
      <c r="K104" s="6">
        <v>0.19679184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3163.8029999999999</v>
      </c>
      <c r="AL104" s="49" t="s">
        <v>245</v>
      </c>
    </row>
    <row r="105" spans="1:38" s="2" customFormat="1" ht="26.25" customHeight="1" thickBot="1" x14ac:dyDescent="0.25">
      <c r="A105" s="70" t="s">
        <v>243</v>
      </c>
      <c r="B105" s="70" t="s">
        <v>254</v>
      </c>
      <c r="C105" s="71" t="s">
        <v>255</v>
      </c>
      <c r="D105" s="84"/>
      <c r="E105" s="6">
        <v>7.8675763999999995E-2</v>
      </c>
      <c r="F105" s="6">
        <v>0.45321472600000001</v>
      </c>
      <c r="G105" s="6" t="s">
        <v>431</v>
      </c>
      <c r="H105" s="6">
        <v>2.075584009</v>
      </c>
      <c r="I105" s="6">
        <v>1.3888489E-2</v>
      </c>
      <c r="J105" s="6">
        <v>2.1824765999999999E-2</v>
      </c>
      <c r="K105" s="6">
        <v>4.7617674999999998E-2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258.36799999645899</v>
      </c>
      <c r="AL105" s="49" t="s">
        <v>245</v>
      </c>
    </row>
    <row r="106" spans="1:38" s="2" customFormat="1" ht="26.25" customHeight="1" thickBot="1" x14ac:dyDescent="0.25">
      <c r="A106" s="70" t="s">
        <v>243</v>
      </c>
      <c r="B106" s="70" t="s">
        <v>256</v>
      </c>
      <c r="C106" s="71" t="s">
        <v>257</v>
      </c>
      <c r="D106" s="84"/>
      <c r="E106" s="6">
        <v>2.206899E-3</v>
      </c>
      <c r="F106" s="6">
        <v>6.7953344999999998E-2</v>
      </c>
      <c r="G106" s="6" t="s">
        <v>431</v>
      </c>
      <c r="H106" s="6">
        <v>8.3042712000000005E-2</v>
      </c>
      <c r="I106" s="6">
        <v>1.356388E-3</v>
      </c>
      <c r="J106" s="6">
        <v>2.170216E-3</v>
      </c>
      <c r="K106" s="6">
        <v>4.6117229999999999E-3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45.941000000000003</v>
      </c>
      <c r="AL106" s="49" t="s">
        <v>245</v>
      </c>
    </row>
    <row r="107" spans="1:38" s="2" customFormat="1" ht="26.25" customHeight="1" thickBot="1" x14ac:dyDescent="0.25">
      <c r="A107" s="70" t="s">
        <v>243</v>
      </c>
      <c r="B107" s="70" t="s">
        <v>258</v>
      </c>
      <c r="C107" s="71" t="s">
        <v>379</v>
      </c>
      <c r="D107" s="84"/>
      <c r="E107" s="6">
        <v>0.64239192700000003</v>
      </c>
      <c r="F107" s="6">
        <v>1.9985264920000001</v>
      </c>
      <c r="G107" s="6" t="s">
        <v>431</v>
      </c>
      <c r="H107" s="6">
        <v>7.8400791349999999</v>
      </c>
      <c r="I107" s="6">
        <v>0.14528465099999999</v>
      </c>
      <c r="J107" s="6">
        <v>1.93712868</v>
      </c>
      <c r="K107" s="6">
        <v>9.2013612299999998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48428.216999999997</v>
      </c>
      <c r="AL107" s="49" t="s">
        <v>245</v>
      </c>
    </row>
    <row r="108" spans="1:38" s="2" customFormat="1" ht="26.25" customHeight="1" thickBot="1" x14ac:dyDescent="0.25">
      <c r="A108" s="70" t="s">
        <v>243</v>
      </c>
      <c r="B108" s="70" t="s">
        <v>259</v>
      </c>
      <c r="C108" s="71" t="s">
        <v>380</v>
      </c>
      <c r="D108" s="84"/>
      <c r="E108" s="6">
        <v>1.1710058249999999</v>
      </c>
      <c r="F108" s="6">
        <v>13.131031803000001</v>
      </c>
      <c r="G108" s="6" t="s">
        <v>431</v>
      </c>
      <c r="H108" s="6">
        <v>24.650209950000001</v>
      </c>
      <c r="I108" s="6">
        <v>0.163589708</v>
      </c>
      <c r="J108" s="6">
        <v>1.6358970799999999</v>
      </c>
      <c r="K108" s="6">
        <v>3.2717941599999998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81794.854000000007</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0.56959125399999999</v>
      </c>
      <c r="F110" s="6">
        <v>5.3058960309999996</v>
      </c>
      <c r="G110" s="6" t="s">
        <v>431</v>
      </c>
      <c r="H110" s="6">
        <v>16.46959979</v>
      </c>
      <c r="I110" s="6">
        <v>0.47800764000000001</v>
      </c>
      <c r="J110" s="6">
        <v>2.62904202</v>
      </c>
      <c r="K110" s="6">
        <v>2.62904202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23900.382000000001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47.944240006999998</v>
      </c>
      <c r="F112" s="6" t="s">
        <v>431</v>
      </c>
      <c r="G112" s="6" t="s">
        <v>431</v>
      </c>
      <c r="H112" s="6">
        <v>100.627059219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1198606000</v>
      </c>
      <c r="AL112" s="49" t="s">
        <v>418</v>
      </c>
    </row>
    <row r="113" spans="1:38" s="2" customFormat="1" ht="26.25" customHeight="1" thickBot="1" x14ac:dyDescent="0.25">
      <c r="A113" s="70" t="s">
        <v>263</v>
      </c>
      <c r="B113" s="85" t="s">
        <v>266</v>
      </c>
      <c r="C113" s="86" t="s">
        <v>267</v>
      </c>
      <c r="D113" s="72"/>
      <c r="E113" s="6">
        <v>17.853575399</v>
      </c>
      <c r="F113" s="6">
        <v>73.856821886000006</v>
      </c>
      <c r="G113" s="6" t="s">
        <v>431</v>
      </c>
      <c r="H113" s="6">
        <v>128.253129387</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1.057896454</v>
      </c>
      <c r="F114" s="6" t="s">
        <v>431</v>
      </c>
      <c r="G114" s="6" t="s">
        <v>431</v>
      </c>
      <c r="H114" s="6">
        <v>3.4381634889999999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0.24636768100000001</v>
      </c>
      <c r="F115" s="6" t="s">
        <v>431</v>
      </c>
      <c r="G115" s="6" t="s">
        <v>431</v>
      </c>
      <c r="H115" s="6">
        <v>0.49273535800000001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13.223838693999999</v>
      </c>
      <c r="F116" s="6">
        <v>1.4075708119999999</v>
      </c>
      <c r="G116" s="6" t="s">
        <v>431</v>
      </c>
      <c r="H116" s="6">
        <v>36.301042000999999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1.0869690789999999</v>
      </c>
      <c r="J119" s="6">
        <v>28.261196043999998</v>
      </c>
      <c r="K119" s="6">
        <v>28.261196043999998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9.6315692370000008</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12.473658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2.775974186</v>
      </c>
      <c r="F123" s="6">
        <v>4.0499439180000003</v>
      </c>
      <c r="G123" s="6">
        <v>0.45113652599999998</v>
      </c>
      <c r="H123" s="6">
        <v>2.8750170060000002</v>
      </c>
      <c r="I123" s="6">
        <v>7.0536259530000001</v>
      </c>
      <c r="J123" s="6">
        <v>7.3972984259999999</v>
      </c>
      <c r="K123" s="6">
        <v>7.5156522289999996</v>
      </c>
      <c r="L123" s="6">
        <v>0.80943342799999995</v>
      </c>
      <c r="M123" s="6">
        <v>83.234447013999997</v>
      </c>
      <c r="N123" s="6">
        <v>8.9025252999999999E-2</v>
      </c>
      <c r="O123" s="6">
        <v>0.75473313099999995</v>
      </c>
      <c r="P123" s="6">
        <v>0.13781907900000001</v>
      </c>
      <c r="Q123" s="6">
        <v>9.9202519999999992E-3</v>
      </c>
      <c r="R123" s="6">
        <v>0.113937676</v>
      </c>
      <c r="S123" s="6">
        <v>7.4930237999999996E-2</v>
      </c>
      <c r="T123" s="6">
        <v>4.9650579E-2</v>
      </c>
      <c r="U123" s="6">
        <v>3.0264774000000001E-2</v>
      </c>
      <c r="V123" s="6">
        <v>0.702868194</v>
      </c>
      <c r="W123" s="6">
        <v>0.59896187591742822</v>
      </c>
      <c r="X123" s="6">
        <v>1.6216674777790252</v>
      </c>
      <c r="Y123" s="6">
        <v>1.9948709342297888</v>
      </c>
      <c r="Z123" s="6">
        <v>0.84995931704962646</v>
      </c>
      <c r="AA123" s="6">
        <v>0.71566545709415319</v>
      </c>
      <c r="AB123" s="6">
        <v>5.1821631861525939</v>
      </c>
      <c r="AC123" s="6" t="s">
        <v>431</v>
      </c>
      <c r="AD123" s="6" t="s">
        <v>431</v>
      </c>
      <c r="AE123" s="60"/>
      <c r="AF123" s="26" t="s">
        <v>431</v>
      </c>
      <c r="AG123" s="26" t="s">
        <v>431</v>
      </c>
      <c r="AH123" s="26" t="s">
        <v>431</v>
      </c>
      <c r="AI123" s="26" t="s">
        <v>431</v>
      </c>
      <c r="AJ123" s="26" t="s">
        <v>431</v>
      </c>
      <c r="AK123" s="26">
        <v>193107.02685686797</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1.4087277E-2</v>
      </c>
      <c r="F125" s="6">
        <v>3.847688029</v>
      </c>
      <c r="G125" s="6" t="s">
        <v>431</v>
      </c>
      <c r="H125" s="6" t="s">
        <v>432</v>
      </c>
      <c r="I125" s="6">
        <v>6.4336489999999996E-3</v>
      </c>
      <c r="J125" s="6">
        <v>9.6819650000000007E-3</v>
      </c>
      <c r="K125" s="6">
        <v>1.3943199E-2</v>
      </c>
      <c r="L125" s="6" t="s">
        <v>431</v>
      </c>
      <c r="M125" s="6">
        <v>0.26016973100000002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17464.053120529992</v>
      </c>
      <c r="AL125" s="49" t="s">
        <v>425</v>
      </c>
    </row>
    <row r="126" spans="1:38" s="2" customFormat="1" ht="26.25" customHeight="1" thickBot="1" x14ac:dyDescent="0.25">
      <c r="A126" s="70" t="s">
        <v>288</v>
      </c>
      <c r="B126" s="70" t="s">
        <v>291</v>
      </c>
      <c r="C126" s="71" t="s">
        <v>292</v>
      </c>
      <c r="D126" s="72"/>
      <c r="E126" s="6" t="s">
        <v>432</v>
      </c>
      <c r="F126" s="6" t="s">
        <v>432</v>
      </c>
      <c r="G126" s="6" t="s">
        <v>432</v>
      </c>
      <c r="H126" s="6">
        <v>0.66282580999999996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2761.7742039999998</v>
      </c>
      <c r="AL126" s="49" t="s">
        <v>424</v>
      </c>
    </row>
    <row r="127" spans="1:38" s="2" customFormat="1" ht="26.25" customHeight="1" thickBot="1" x14ac:dyDescent="0.25">
      <c r="A127" s="70" t="s">
        <v>288</v>
      </c>
      <c r="B127" s="70" t="s">
        <v>293</v>
      </c>
      <c r="C127" s="71" t="s">
        <v>294</v>
      </c>
      <c r="D127" s="72"/>
      <c r="E127" s="6">
        <v>9.8578000000000004E-5</v>
      </c>
      <c r="F127" s="6" t="s">
        <v>432</v>
      </c>
      <c r="G127" s="6" t="s">
        <v>432</v>
      </c>
      <c r="H127" s="6">
        <v>7.8184699999999992E-3</v>
      </c>
      <c r="I127" s="6">
        <v>4.0986999999999999E-5</v>
      </c>
      <c r="J127" s="6">
        <v>4.0986999999999999E-5</v>
      </c>
      <c r="K127" s="6">
        <v>4.0986999999999999E-5</v>
      </c>
      <c r="L127" s="6" t="s">
        <v>432</v>
      </c>
      <c r="M127" s="6">
        <v>1.8205750000000001E-3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0.28430800000000001</v>
      </c>
      <c r="AL127" s="49" t="s">
        <v>426</v>
      </c>
    </row>
    <row r="128" spans="1:38" s="2" customFormat="1" ht="26.25" customHeight="1" thickBot="1" x14ac:dyDescent="0.25">
      <c r="A128" s="70" t="s">
        <v>288</v>
      </c>
      <c r="B128" s="74" t="s">
        <v>295</v>
      </c>
      <c r="C128" s="76" t="s">
        <v>296</v>
      </c>
      <c r="D128" s="72"/>
      <c r="E128" s="6">
        <v>1.7999999999999999E-2</v>
      </c>
      <c r="F128" s="6">
        <v>2.0000000000000001E-4</v>
      </c>
      <c r="G128" s="6">
        <v>1.7000000000000001E-2</v>
      </c>
      <c r="H128" s="6" t="s">
        <v>432</v>
      </c>
      <c r="I128" s="6">
        <v>3.0000000000000001E-5</v>
      </c>
      <c r="J128" s="6">
        <v>3.0000000000000001E-5</v>
      </c>
      <c r="K128" s="6">
        <v>3.0000000000000001E-5</v>
      </c>
      <c r="L128" s="6">
        <v>1.0499999999999999E-6</v>
      </c>
      <c r="M128" s="6">
        <v>7.0000000000000001E-3</v>
      </c>
      <c r="N128" s="6">
        <v>5.8E-4</v>
      </c>
      <c r="O128" s="6">
        <v>4.6E-5</v>
      </c>
      <c r="P128" s="6">
        <v>2.8000000000000001E-2</v>
      </c>
      <c r="Q128" s="6">
        <v>6.2000000000000003E-5</v>
      </c>
      <c r="R128" s="6">
        <v>1.64E-4</v>
      </c>
      <c r="S128" s="6">
        <v>1.37E-4</v>
      </c>
      <c r="T128" s="6">
        <v>2.1599999999999999E-4</v>
      </c>
      <c r="U128" s="6">
        <v>1.17E-4</v>
      </c>
      <c r="V128" s="6">
        <v>2.4499999999999999E-4</v>
      </c>
      <c r="W128" s="6">
        <v>3.5</v>
      </c>
      <c r="X128" s="6">
        <v>8.3999999999999998E-8</v>
      </c>
      <c r="Y128" s="6">
        <v>1.79E-7</v>
      </c>
      <c r="Z128" s="6">
        <v>9.5000000000000004E-8</v>
      </c>
      <c r="AA128" s="6">
        <v>1.1600000000000001E-7</v>
      </c>
      <c r="AB128" s="6">
        <v>4.7399999999999998E-7</v>
      </c>
      <c r="AC128" s="6">
        <v>0.02</v>
      </c>
      <c r="AD128" s="6">
        <v>5.0000000000000001E-3</v>
      </c>
      <c r="AE128" s="60"/>
      <c r="AF128" s="26" t="s">
        <v>431</v>
      </c>
      <c r="AG128" s="26" t="s">
        <v>431</v>
      </c>
      <c r="AH128" s="26" t="s">
        <v>431</v>
      </c>
      <c r="AI128" s="26" t="s">
        <v>431</v>
      </c>
      <c r="AJ128" s="26" t="s">
        <v>431</v>
      </c>
      <c r="AK128" s="26" t="s">
        <v>431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5.7564000000000001E-3</v>
      </c>
      <c r="F131" s="6">
        <v>2.2385999999999999E-3</v>
      </c>
      <c r="G131" s="6">
        <v>2.8142400000000001E-4</v>
      </c>
      <c r="H131" s="6" t="s">
        <v>432</v>
      </c>
      <c r="I131" s="6" t="s">
        <v>432</v>
      </c>
      <c r="J131" s="6" t="s">
        <v>432</v>
      </c>
      <c r="K131" s="6">
        <v>7.3554000000000002E-4</v>
      </c>
      <c r="L131" s="6">
        <v>1.6917399999999999E-4</v>
      </c>
      <c r="M131" s="6">
        <v>4.797E-3</v>
      </c>
      <c r="N131" s="6" t="s">
        <v>431</v>
      </c>
      <c r="O131" s="6">
        <v>3.8376000000000003E-4</v>
      </c>
      <c r="P131" s="6">
        <v>5.1807600000000004E-3</v>
      </c>
      <c r="Q131" s="6">
        <v>3.1980000000000001E-6</v>
      </c>
      <c r="R131" s="6">
        <v>5.1168000000000002E-5</v>
      </c>
      <c r="S131" s="6">
        <v>7.8670800000000003E-3</v>
      </c>
      <c r="T131" s="6">
        <v>9.5940000000000001E-4</v>
      </c>
      <c r="U131" s="6" t="s">
        <v>432</v>
      </c>
      <c r="V131" s="6" t="s">
        <v>432</v>
      </c>
      <c r="W131" s="6">
        <v>8.9543999999999997</v>
      </c>
      <c r="X131" s="6">
        <v>2.2669368383999999E-8</v>
      </c>
      <c r="Y131" s="6">
        <v>4.8307341029999998E-8</v>
      </c>
      <c r="Z131" s="6">
        <v>2.5637975844E-8</v>
      </c>
      <c r="AA131" s="6">
        <v>3.1305317940000001E-8</v>
      </c>
      <c r="AB131" s="6">
        <v>1.2792E-7</v>
      </c>
      <c r="AC131" s="6">
        <v>0.31979999999999997</v>
      </c>
      <c r="AD131" s="6">
        <v>6.3960000000000003E-2</v>
      </c>
      <c r="AE131" s="60"/>
      <c r="AF131" s="26" t="s">
        <v>431</v>
      </c>
      <c r="AG131" s="26" t="s">
        <v>431</v>
      </c>
      <c r="AH131" s="26" t="s">
        <v>431</v>
      </c>
      <c r="AI131" s="26" t="s">
        <v>431</v>
      </c>
      <c r="AJ131" s="26" t="s">
        <v>431</v>
      </c>
      <c r="AK131" s="26">
        <v>3.198</v>
      </c>
      <c r="AL131" s="49" t="s">
        <v>300</v>
      </c>
    </row>
    <row r="132" spans="1:38" s="2" customFormat="1" ht="26.25" customHeight="1" thickBot="1" x14ac:dyDescent="0.25">
      <c r="A132" s="70" t="s">
        <v>288</v>
      </c>
      <c r="B132" s="74" t="s">
        <v>305</v>
      </c>
      <c r="C132" s="82" t="s">
        <v>306</v>
      </c>
      <c r="D132" s="72"/>
      <c r="E132" s="6">
        <v>7.7622560000000004E-3</v>
      </c>
      <c r="F132" s="6">
        <v>3.6513652000000001E-2</v>
      </c>
      <c r="G132" s="6">
        <v>0.217343168</v>
      </c>
      <c r="H132" s="6" t="s">
        <v>432</v>
      </c>
      <c r="I132" s="6">
        <v>3.4153930000000001E-3</v>
      </c>
      <c r="J132" s="6">
        <v>1.2730099999999999E-2</v>
      </c>
      <c r="K132" s="6">
        <v>0.161454925</v>
      </c>
      <c r="L132" s="6">
        <v>1.195394E-4</v>
      </c>
      <c r="M132" s="6">
        <v>4.8125987000000002E-2</v>
      </c>
      <c r="N132" s="6">
        <v>0.15524511999999999</v>
      </c>
      <c r="O132" s="6">
        <v>4.9678437999999998E-2</v>
      </c>
      <c r="P132" s="6">
        <v>7.1412760000000002E-3</v>
      </c>
      <c r="Q132" s="6">
        <v>1.4593040999999999E-2</v>
      </c>
      <c r="R132" s="6">
        <v>4.3468633999999999E-2</v>
      </c>
      <c r="S132" s="6">
        <v>0.12419609600000001</v>
      </c>
      <c r="T132" s="6">
        <v>2.4839218999999999E-2</v>
      </c>
      <c r="U132" s="6">
        <v>4.65735E-4</v>
      </c>
      <c r="V132" s="6">
        <v>0.20492355800000001</v>
      </c>
      <c r="W132" s="6">
        <v>14.43779616</v>
      </c>
      <c r="X132" s="6">
        <v>3.9587505599999997E-5</v>
      </c>
      <c r="Y132" s="6">
        <v>5.4335791999999999E-6</v>
      </c>
      <c r="Z132" s="6">
        <v>4.7349761600000002E-5</v>
      </c>
      <c r="AA132" s="6">
        <v>7.7622559999999998E-6</v>
      </c>
      <c r="AB132" s="6">
        <v>1.001331024E-4</v>
      </c>
      <c r="AC132" s="6">
        <v>1.459328E-2</v>
      </c>
      <c r="AD132" s="6">
        <v>1.3971799999999999E-2</v>
      </c>
      <c r="AE132" s="60"/>
      <c r="AF132" s="26" t="s">
        <v>431</v>
      </c>
      <c r="AG132" s="26" t="s">
        <v>431</v>
      </c>
      <c r="AH132" s="26" t="s">
        <v>431</v>
      </c>
      <c r="AI132" s="26" t="s">
        <v>431</v>
      </c>
      <c r="AJ132" s="26" t="s">
        <v>431</v>
      </c>
      <c r="AK132" s="26">
        <v>77.622559999999993</v>
      </c>
      <c r="AL132" s="49" t="s">
        <v>414</v>
      </c>
    </row>
    <row r="133" spans="1:38" s="2" customFormat="1" ht="26.25" customHeight="1" thickBot="1" x14ac:dyDescent="0.25">
      <c r="A133" s="70" t="s">
        <v>288</v>
      </c>
      <c r="B133" s="74" t="s">
        <v>307</v>
      </c>
      <c r="C133" s="82" t="s">
        <v>308</v>
      </c>
      <c r="D133" s="72"/>
      <c r="E133" s="6">
        <v>5.3908800999999999E-2</v>
      </c>
      <c r="F133" s="6">
        <v>8.4947199999999999E-4</v>
      </c>
      <c r="G133" s="6">
        <v>7.3838669999999997E-3</v>
      </c>
      <c r="H133" s="6" t="s">
        <v>431</v>
      </c>
      <c r="I133" s="6">
        <v>2.2674409999999998E-3</v>
      </c>
      <c r="J133" s="6">
        <v>2.2674409999999998E-3</v>
      </c>
      <c r="K133" s="6">
        <v>2.519664E-3</v>
      </c>
      <c r="L133" s="6" t="s">
        <v>432</v>
      </c>
      <c r="M133" s="6" t="s">
        <v>434</v>
      </c>
      <c r="N133" s="6">
        <v>1.962278E-3</v>
      </c>
      <c r="O133" s="6">
        <v>3.2867999999999998E-4</v>
      </c>
      <c r="P133" s="6">
        <v>9.7362561E-2</v>
      </c>
      <c r="Q133" s="6">
        <v>8.8933199999999995E-4</v>
      </c>
      <c r="R133" s="6">
        <v>8.8606500000000001E-4</v>
      </c>
      <c r="S133" s="6">
        <v>8.1222800000000002E-4</v>
      </c>
      <c r="T133" s="6">
        <v>1.1324110000000001E-3</v>
      </c>
      <c r="U133" s="6">
        <v>1.2925040000000001E-3</v>
      </c>
      <c r="V133" s="6">
        <v>1.0462880000000001E-2</v>
      </c>
      <c r="W133" s="6">
        <v>1.7642879999999999E-3</v>
      </c>
      <c r="X133" s="6">
        <v>8.6254079999999998E-7</v>
      </c>
      <c r="Y133" s="6">
        <v>4.7113023999999998E-7</v>
      </c>
      <c r="Z133" s="6">
        <v>4.2081535999999998E-7</v>
      </c>
      <c r="AA133" s="6">
        <v>4.5675455999999998E-7</v>
      </c>
      <c r="AB133" s="6">
        <v>2.21124096E-6</v>
      </c>
      <c r="AC133" s="6">
        <v>9.7999999999999997E-3</v>
      </c>
      <c r="AD133" s="6">
        <v>2.6790000000000001E-2</v>
      </c>
      <c r="AE133" s="60"/>
      <c r="AF133" s="26" t="s">
        <v>431</v>
      </c>
      <c r="AG133" s="26" t="s">
        <v>431</v>
      </c>
      <c r="AH133" s="26" t="s">
        <v>431</v>
      </c>
      <c r="AI133" s="26" t="s">
        <v>431</v>
      </c>
      <c r="AJ133" s="26" t="s">
        <v>431</v>
      </c>
      <c r="AK133" s="26">
        <v>65344</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55.669755991999999</v>
      </c>
      <c r="F135" s="6">
        <v>11.156263726000001</v>
      </c>
      <c r="G135" s="6">
        <v>2.119690109</v>
      </c>
      <c r="H135" s="6" t="s">
        <v>432</v>
      </c>
      <c r="I135" s="6">
        <v>51.430375777000002</v>
      </c>
      <c r="J135" s="6">
        <v>54.554129621000001</v>
      </c>
      <c r="K135" s="6">
        <v>55.558193353999997</v>
      </c>
      <c r="L135" s="6">
        <v>28.749691622</v>
      </c>
      <c r="M135" s="6">
        <v>701.50586308300001</v>
      </c>
      <c r="N135" s="6">
        <v>7.4746966989999999</v>
      </c>
      <c r="O135" s="6">
        <v>0.78093846200000006</v>
      </c>
      <c r="P135" s="6" t="s">
        <v>432</v>
      </c>
      <c r="Q135" s="6">
        <v>0.446250549</v>
      </c>
      <c r="R135" s="6">
        <v>0.111562641</v>
      </c>
      <c r="S135" s="6">
        <v>1.5618769240000001</v>
      </c>
      <c r="T135" s="6" t="s">
        <v>432</v>
      </c>
      <c r="U135" s="6">
        <v>0.334687915</v>
      </c>
      <c r="V135" s="6">
        <v>201.37056025199999</v>
      </c>
      <c r="W135" s="6">
        <v>111.56263725920475</v>
      </c>
      <c r="X135" s="6">
        <v>6.2475139340294E-2</v>
      </c>
      <c r="Y135" s="6">
        <v>0.11714088626305125</v>
      </c>
      <c r="Z135" s="6">
        <v>0.26551934219624951</v>
      </c>
      <c r="AA135" s="6" t="s">
        <v>432</v>
      </c>
      <c r="AB135" s="6">
        <v>0.44513536779959473</v>
      </c>
      <c r="AC135" s="6" t="s">
        <v>432</v>
      </c>
      <c r="AD135" s="6" t="s">
        <v>431</v>
      </c>
      <c r="AE135" s="60"/>
      <c r="AF135" s="26" t="s">
        <v>431</v>
      </c>
      <c r="AG135" s="26" t="s">
        <v>431</v>
      </c>
      <c r="AH135" s="26" t="s">
        <v>431</v>
      </c>
      <c r="AI135" s="26" t="s">
        <v>431</v>
      </c>
      <c r="AJ135" s="26" t="s">
        <v>431</v>
      </c>
      <c r="AK135" s="26">
        <v>7809.3924175367501</v>
      </c>
      <c r="AL135" s="49" t="s">
        <v>412</v>
      </c>
    </row>
    <row r="136" spans="1:38" s="2" customFormat="1" ht="26.25" customHeight="1" thickBot="1" x14ac:dyDescent="0.25">
      <c r="A136" s="70" t="s">
        <v>288</v>
      </c>
      <c r="B136" s="70" t="s">
        <v>313</v>
      </c>
      <c r="C136" s="71" t="s">
        <v>314</v>
      </c>
      <c r="D136" s="72"/>
      <c r="E136" s="6">
        <v>1.0555049E-2</v>
      </c>
      <c r="F136" s="6">
        <v>4.6435913000000002E-2</v>
      </c>
      <c r="G136" s="6" t="s">
        <v>431</v>
      </c>
      <c r="H136" s="6" t="s">
        <v>432</v>
      </c>
      <c r="I136" s="6">
        <v>4.3844039999999997E-3</v>
      </c>
      <c r="J136" s="6">
        <v>4.3844039999999997E-3</v>
      </c>
      <c r="K136" s="6">
        <v>4.3844039999999997E-3</v>
      </c>
      <c r="L136" s="6" t="s">
        <v>432</v>
      </c>
      <c r="M136" s="6">
        <v>0.19486246400000001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1378.3721439999999</v>
      </c>
      <c r="AL136" s="49" t="s">
        <v>416</v>
      </c>
    </row>
    <row r="137" spans="1:38" s="2" customFormat="1" ht="26.25" customHeight="1" thickBot="1" x14ac:dyDescent="0.25">
      <c r="A137" s="70" t="s">
        <v>288</v>
      </c>
      <c r="B137" s="70" t="s">
        <v>315</v>
      </c>
      <c r="C137" s="71" t="s">
        <v>316</v>
      </c>
      <c r="D137" s="72"/>
      <c r="E137" s="6">
        <v>2.767832E-3</v>
      </c>
      <c r="F137" s="6">
        <v>2.2786810219999998E-2</v>
      </c>
      <c r="G137" s="6" t="s">
        <v>431</v>
      </c>
      <c r="H137" s="6" t="s">
        <v>432</v>
      </c>
      <c r="I137" s="6">
        <v>1.150835E-3</v>
      </c>
      <c r="J137" s="6">
        <v>1.150835E-3</v>
      </c>
      <c r="K137" s="6">
        <v>1.150835E-3</v>
      </c>
      <c r="L137" s="6" t="s">
        <v>432</v>
      </c>
      <c r="M137" s="6">
        <v>5.1117516000000002E-2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5414.72</v>
      </c>
      <c r="AL137" s="49" t="s">
        <v>416</v>
      </c>
    </row>
    <row r="138" spans="1:38" s="2" customFormat="1" ht="26.25" customHeight="1" thickBot="1" x14ac:dyDescent="0.25">
      <c r="A138" s="74" t="s">
        <v>288</v>
      </c>
      <c r="B138" s="74" t="s">
        <v>317</v>
      </c>
      <c r="C138" s="76" t="s">
        <v>318</v>
      </c>
      <c r="D138" s="73"/>
      <c r="E138" s="6" t="s">
        <v>431</v>
      </c>
      <c r="F138" s="6" t="s">
        <v>432</v>
      </c>
      <c r="G138" s="6" t="s">
        <v>431</v>
      </c>
      <c r="H138" s="6">
        <v>9.4958425260000006</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0.526321967</v>
      </c>
      <c r="G139" s="6" t="s">
        <v>432</v>
      </c>
      <c r="H139" s="6">
        <v>6.3111528E-2</v>
      </c>
      <c r="I139" s="6">
        <v>1.861594577</v>
      </c>
      <c r="J139" s="6">
        <v>1.861594577</v>
      </c>
      <c r="K139" s="6">
        <v>1.861594577</v>
      </c>
      <c r="L139" s="6" t="s">
        <v>433</v>
      </c>
      <c r="M139" s="6" t="s">
        <v>432</v>
      </c>
      <c r="N139" s="6">
        <v>5.325237E-3</v>
      </c>
      <c r="O139" s="6">
        <v>1.0684701E-2</v>
      </c>
      <c r="P139" s="6">
        <v>1.0684701E-2</v>
      </c>
      <c r="Q139" s="6">
        <v>1.6907440999999999E-2</v>
      </c>
      <c r="R139" s="6">
        <v>1.6126444E-2</v>
      </c>
      <c r="S139" s="6">
        <v>3.7689181000000002E-2</v>
      </c>
      <c r="T139" s="6" t="s">
        <v>432</v>
      </c>
      <c r="U139" s="6" t="s">
        <v>432</v>
      </c>
      <c r="V139" s="6" t="s">
        <v>432</v>
      </c>
      <c r="W139" s="6">
        <v>19.193632000000001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1012.15763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1450.6494324733458</v>
      </c>
      <c r="F141" s="20">
        <f t="shared" ref="F141:AD141" si="0">SUM(F14:F140)</f>
        <v>822.87491616915577</v>
      </c>
      <c r="G141" s="20">
        <f t="shared" si="0"/>
        <v>1254.0720679960264</v>
      </c>
      <c r="H141" s="20">
        <f t="shared" si="0"/>
        <v>516.44420192147697</v>
      </c>
      <c r="I141" s="20">
        <f t="shared" si="0"/>
        <v>182.82497354342925</v>
      </c>
      <c r="J141" s="20">
        <f t="shared" si="0"/>
        <v>274.46569608638987</v>
      </c>
      <c r="K141" s="20">
        <f t="shared" si="0"/>
        <v>365.01501099610903</v>
      </c>
      <c r="L141" s="20">
        <f t="shared" si="0"/>
        <v>62.301960930015596</v>
      </c>
      <c r="M141" s="20">
        <f t="shared" si="0"/>
        <v>2540.9662236472477</v>
      </c>
      <c r="N141" s="20">
        <f t="shared" si="0"/>
        <v>158.11750418893152</v>
      </c>
      <c r="O141" s="20">
        <f t="shared" si="0"/>
        <v>14.061263910659262</v>
      </c>
      <c r="P141" s="20">
        <f t="shared" si="0"/>
        <v>8.9724766910357392</v>
      </c>
      <c r="Q141" s="20">
        <f t="shared" si="0"/>
        <v>10.206843013161926</v>
      </c>
      <c r="R141" s="20">
        <f>SUM(R14:R140)</f>
        <v>35.994207964251153</v>
      </c>
      <c r="S141" s="20">
        <f t="shared" si="0"/>
        <v>136.70071040879614</v>
      </c>
      <c r="T141" s="20">
        <f t="shared" si="0"/>
        <v>237.40961799731969</v>
      </c>
      <c r="U141" s="20">
        <f t="shared" si="0"/>
        <v>9.3828798033105887</v>
      </c>
      <c r="V141" s="20">
        <f t="shared" si="0"/>
        <v>415.20948395793937</v>
      </c>
      <c r="W141" s="20">
        <f t="shared" si="0"/>
        <v>318.21943605335298</v>
      </c>
      <c r="X141" s="20">
        <f t="shared" si="0"/>
        <v>18.456924881286778</v>
      </c>
      <c r="Y141" s="20">
        <f t="shared" si="0"/>
        <v>17.345383685758716</v>
      </c>
      <c r="Z141" s="20">
        <f t="shared" si="0"/>
        <v>8.2952813495506188</v>
      </c>
      <c r="AA141" s="20">
        <f t="shared" si="0"/>
        <v>8.5749325844156328</v>
      </c>
      <c r="AB141" s="20">
        <f t="shared" si="0"/>
        <v>62.524369019397298</v>
      </c>
      <c r="AC141" s="20">
        <f t="shared" si="0"/>
        <v>210.65613593750939</v>
      </c>
      <c r="AD141" s="20">
        <f t="shared" si="0"/>
        <v>40.017754083476412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1450.6494324733458</v>
      </c>
      <c r="F152" s="14">
        <f t="shared" ref="F152:AD152" si="1">SUM(F$141, F$151, IF(AND(ISNUMBER(SEARCH($B$4,"AT|BE|CH|GB|IE|LT|LU|NL")),SUM(F$143:F$149)&gt;0),SUM(F$143:F$149)-SUM(F$27:F$33),0))</f>
        <v>822.87491616915577</v>
      </c>
      <c r="G152" s="14">
        <f t="shared" si="1"/>
        <v>1254.0720679960264</v>
      </c>
      <c r="H152" s="14">
        <f t="shared" si="1"/>
        <v>516.44420192147697</v>
      </c>
      <c r="I152" s="14">
        <f t="shared" si="1"/>
        <v>182.82497354342925</v>
      </c>
      <c r="J152" s="14">
        <f t="shared" si="1"/>
        <v>274.46569608638987</v>
      </c>
      <c r="K152" s="14">
        <f t="shared" si="1"/>
        <v>365.01501099610903</v>
      </c>
      <c r="L152" s="14">
        <f t="shared" si="1"/>
        <v>62.301960930015596</v>
      </c>
      <c r="M152" s="14">
        <f t="shared" si="1"/>
        <v>2540.9662236472477</v>
      </c>
      <c r="N152" s="14">
        <f t="shared" si="1"/>
        <v>158.11750418893152</v>
      </c>
      <c r="O152" s="14">
        <f t="shared" si="1"/>
        <v>14.061263910659262</v>
      </c>
      <c r="P152" s="14">
        <f t="shared" si="1"/>
        <v>8.9724766910357392</v>
      </c>
      <c r="Q152" s="14">
        <f t="shared" si="1"/>
        <v>10.206843013161926</v>
      </c>
      <c r="R152" s="14">
        <f t="shared" si="1"/>
        <v>35.994207964251153</v>
      </c>
      <c r="S152" s="14">
        <f t="shared" si="1"/>
        <v>136.70071040879614</v>
      </c>
      <c r="T152" s="14">
        <f t="shared" si="1"/>
        <v>237.40961799731969</v>
      </c>
      <c r="U152" s="14">
        <f t="shared" si="1"/>
        <v>9.3828798033105887</v>
      </c>
      <c r="V152" s="14">
        <f t="shared" si="1"/>
        <v>415.20948395793937</v>
      </c>
      <c r="W152" s="14">
        <f t="shared" si="1"/>
        <v>318.21943605335298</v>
      </c>
      <c r="X152" s="14">
        <f t="shared" si="1"/>
        <v>18.456924881286778</v>
      </c>
      <c r="Y152" s="14">
        <f t="shared" si="1"/>
        <v>17.345383685758716</v>
      </c>
      <c r="Z152" s="14">
        <f t="shared" si="1"/>
        <v>8.2952813495506188</v>
      </c>
      <c r="AA152" s="14">
        <f t="shared" si="1"/>
        <v>8.5749325844156328</v>
      </c>
      <c r="AB152" s="14">
        <f t="shared" si="1"/>
        <v>62.524369019397298</v>
      </c>
      <c r="AC152" s="14">
        <f t="shared" si="1"/>
        <v>210.65613593750939</v>
      </c>
      <c r="AD152" s="14">
        <f t="shared" si="1"/>
        <v>40.017754083476412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1450.6494324733458</v>
      </c>
      <c r="F154" s="14">
        <f>SUM(F$141, F$153, -1 * IF(OR($B$6=2005,$B$6&gt;=2020),SUM(F$99:F$122),0), IF(AND(ISNUMBER(SEARCH($B$4,"AT|BE|CH|GB|IE|LT|LU|NL")),SUM(F$143:F$149)&gt;0),SUM(F$143:F$149)-SUM(F$27:F$33),0))</f>
        <v>822.87491616915577</v>
      </c>
      <c r="G154" s="14">
        <f>SUM(G$141, G$153, IF(AND(ISNUMBER(SEARCH($B$4,"AT|BE|CH|GB|IE|LT|LU|NL")),SUM(G$143:G$149)&gt;0),SUM(G$143:G$149)-SUM(G$27:G$33),0))</f>
        <v>1254.0720679960264</v>
      </c>
      <c r="H154" s="14">
        <f>SUM(H$141, H$153, IF(AND(ISNUMBER(SEARCH($B$4,"AT|BE|CH|GB|IE|LT|LU|NL")),SUM(H$143:H$149)&gt;0),SUM(H$143:H$149)-SUM(H$27:H$33),0))</f>
        <v>516.44420192147697</v>
      </c>
      <c r="I154" s="14">
        <f t="shared" ref="I154:AD154" si="2">SUM(I$141, I$153, IF(AND(ISNUMBER(SEARCH($B$4,"AT|BE|CH|GB|IE|LT|LU|NL")),SUM(I$143:I$149)&gt;0),SUM(I$143:I$149)-SUM(I$27:I$33),0))</f>
        <v>182.82497354342925</v>
      </c>
      <c r="J154" s="14">
        <f t="shared" si="2"/>
        <v>274.46569608638987</v>
      </c>
      <c r="K154" s="14">
        <f t="shared" si="2"/>
        <v>365.01501099610903</v>
      </c>
      <c r="L154" s="14">
        <f t="shared" si="2"/>
        <v>62.301960930015596</v>
      </c>
      <c r="M154" s="14">
        <f t="shared" si="2"/>
        <v>2540.9662236472477</v>
      </c>
      <c r="N154" s="14">
        <f t="shared" si="2"/>
        <v>158.11750418893152</v>
      </c>
      <c r="O154" s="14">
        <f t="shared" si="2"/>
        <v>14.061263910659262</v>
      </c>
      <c r="P154" s="14">
        <f t="shared" si="2"/>
        <v>8.9724766910357392</v>
      </c>
      <c r="Q154" s="14">
        <f t="shared" si="2"/>
        <v>10.206843013161926</v>
      </c>
      <c r="R154" s="14">
        <f t="shared" si="2"/>
        <v>35.994207964251153</v>
      </c>
      <c r="S154" s="14">
        <f t="shared" si="2"/>
        <v>136.70071040879614</v>
      </c>
      <c r="T154" s="14">
        <f t="shared" si="2"/>
        <v>237.40961799731969</v>
      </c>
      <c r="U154" s="14">
        <f t="shared" si="2"/>
        <v>9.3828798033105887</v>
      </c>
      <c r="V154" s="14">
        <f t="shared" si="2"/>
        <v>415.20948395793937</v>
      </c>
      <c r="W154" s="14">
        <f t="shared" si="2"/>
        <v>318.21943605335298</v>
      </c>
      <c r="X154" s="14">
        <f t="shared" si="2"/>
        <v>18.456924881286778</v>
      </c>
      <c r="Y154" s="14">
        <f t="shared" si="2"/>
        <v>17.345383685758716</v>
      </c>
      <c r="Z154" s="14">
        <f t="shared" si="2"/>
        <v>8.2952813495506188</v>
      </c>
      <c r="AA154" s="14">
        <f t="shared" si="2"/>
        <v>8.5749325844156328</v>
      </c>
      <c r="AB154" s="14">
        <f t="shared" si="2"/>
        <v>62.524369019397298</v>
      </c>
      <c r="AC154" s="14">
        <f t="shared" si="2"/>
        <v>210.65613593750939</v>
      </c>
      <c r="AD154" s="14">
        <f t="shared" si="2"/>
        <v>40.017754083476412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40.322488891400745</v>
      </c>
      <c r="F157" s="23">
        <v>0.77459118751762635</v>
      </c>
      <c r="G157" s="23">
        <v>2.379784463910803</v>
      </c>
      <c r="H157" s="23" t="s">
        <v>432</v>
      </c>
      <c r="I157" s="23">
        <v>0.6139932364991938</v>
      </c>
      <c r="J157" s="23">
        <v>0.6139932364991938</v>
      </c>
      <c r="K157" s="23">
        <v>0.6139932364991938</v>
      </c>
      <c r="L157" s="23">
        <v>0.29467403984516016</v>
      </c>
      <c r="M157" s="23">
        <v>8.0866730622737517</v>
      </c>
      <c r="N157" s="23">
        <v>1.2408075899176407</v>
      </c>
      <c r="O157" s="23">
        <v>1.4710841977461734E-4</v>
      </c>
      <c r="P157" s="23">
        <v>6.4970710025731848E-3</v>
      </c>
      <c r="Q157" s="23">
        <v>2.8182184364775731E-4</v>
      </c>
      <c r="R157" s="23">
        <v>3.4259438477637121E-2</v>
      </c>
      <c r="S157" s="23">
        <v>2.0801474644876639E-2</v>
      </c>
      <c r="T157" s="23">
        <v>2.8508490573398001E-4</v>
      </c>
      <c r="U157" s="23">
        <v>2.8165869054344616E-4</v>
      </c>
      <c r="V157" s="23">
        <v>5.3873948831954205E-2</v>
      </c>
      <c r="W157" s="23" t="s">
        <v>432</v>
      </c>
      <c r="X157" s="23">
        <v>3.6438265883564283E-5</v>
      </c>
      <c r="Y157" s="23">
        <v>6.6803487248995075E-5</v>
      </c>
      <c r="Z157" s="23">
        <v>2.2773916228279207E-5</v>
      </c>
      <c r="AA157" s="23">
        <v>5.4773769342708724E-3</v>
      </c>
      <c r="AB157" s="23">
        <v>5.603392603631711E-3</v>
      </c>
      <c r="AC157" s="23" t="s">
        <v>431</v>
      </c>
      <c r="AD157" s="23" t="s">
        <v>431</v>
      </c>
      <c r="AE157" s="63"/>
      <c r="AF157" s="23">
        <v>122388.91011272497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11.248601125677487</v>
      </c>
      <c r="F158" s="23">
        <v>0.34045644265784147</v>
      </c>
      <c r="G158" s="23">
        <v>0.70049860489589499</v>
      </c>
      <c r="H158" s="23" t="s">
        <v>432</v>
      </c>
      <c r="I158" s="23">
        <v>0.12133765783584184</v>
      </c>
      <c r="J158" s="23">
        <v>0.12133765783584184</v>
      </c>
      <c r="K158" s="23">
        <v>0.12133765783584184</v>
      </c>
      <c r="L158" s="23">
        <v>5.8034164673766847E-2</v>
      </c>
      <c r="M158" s="23">
        <v>11.762431137954049</v>
      </c>
      <c r="N158" s="23">
        <v>5.800531228168806</v>
      </c>
      <c r="O158" s="23">
        <v>4.4361519857653823E-5</v>
      </c>
      <c r="P158" s="23">
        <v>1.9582828665330129E-3</v>
      </c>
      <c r="Q158" s="23">
        <v>8.4390250239650463E-5</v>
      </c>
      <c r="R158" s="23">
        <v>1.0042944763031515E-2</v>
      </c>
      <c r="S158" s="23">
        <v>6.1026537464037543E-3</v>
      </c>
      <c r="T158" s="23">
        <v>9.9654157940115079E-5</v>
      </c>
      <c r="U158" s="23">
        <v>8.3627054854627233E-5</v>
      </c>
      <c r="V158" s="23">
        <v>1.5958068475847031E-2</v>
      </c>
      <c r="W158" s="23" t="s">
        <v>432</v>
      </c>
      <c r="X158" s="23">
        <v>1.6058968612810894E-4</v>
      </c>
      <c r="Y158" s="23">
        <v>2.9441442366822832E-4</v>
      </c>
      <c r="Z158" s="23">
        <v>1.0036855405506092E-4</v>
      </c>
      <c r="AA158" s="23">
        <v>1.9074891639533087E-3</v>
      </c>
      <c r="AB158" s="23">
        <v>2.4628618278047069E-3</v>
      </c>
      <c r="AC158" s="23" t="s">
        <v>431</v>
      </c>
      <c r="AD158" s="23" t="s">
        <v>431</v>
      </c>
      <c r="AE158" s="63"/>
      <c r="AF158" s="23">
        <v>36025.641312669504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567.93513506900001</v>
      </c>
      <c r="F159" s="23">
        <v>19.454215008999999</v>
      </c>
      <c r="G159" s="23">
        <v>566.18459286999996</v>
      </c>
      <c r="H159" s="23">
        <v>5.0198036000000001E-2</v>
      </c>
      <c r="I159" s="23">
        <v>36.289607504000003</v>
      </c>
      <c r="J159" s="23">
        <v>40.131722328000002</v>
      </c>
      <c r="K159" s="23">
        <v>40.131722328000002</v>
      </c>
      <c r="L159" s="23">
        <v>4.5997783249999999</v>
      </c>
      <c r="M159" s="23">
        <v>53.066496809</v>
      </c>
      <c r="N159" s="23">
        <v>1.244749265</v>
      </c>
      <c r="O159" s="23">
        <v>0.13421148399999999</v>
      </c>
      <c r="P159" s="23">
        <v>0.15263444800000001</v>
      </c>
      <c r="Q159" s="23">
        <v>3.1618459300000001</v>
      </c>
      <c r="R159" s="23">
        <v>4.5460574090000003</v>
      </c>
      <c r="S159" s="23">
        <v>1.4342296459999999</v>
      </c>
      <c r="T159" s="23">
        <v>200.921148217</v>
      </c>
      <c r="U159" s="23">
        <v>0.25921148199999999</v>
      </c>
      <c r="V159" s="23">
        <v>8.6053778609999991</v>
      </c>
      <c r="W159" s="23">
        <v>3.0572492682619998</v>
      </c>
      <c r="X159" s="23">
        <v>3.3092296434800002E-2</v>
      </c>
      <c r="Y159" s="23">
        <v>0.196711482174</v>
      </c>
      <c r="Z159" s="23">
        <v>0.134211482174</v>
      </c>
      <c r="AA159" s="23">
        <v>5.7171148217399999E-2</v>
      </c>
      <c r="AB159" s="23">
        <v>0.42118640900019999</v>
      </c>
      <c r="AC159" s="23">
        <v>0.94869400000000004</v>
      </c>
      <c r="AD159" s="23">
        <v>3.597502</v>
      </c>
      <c r="AE159" s="63"/>
      <c r="AF159" s="23">
        <v>292826.48800000001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10.940531032000001</v>
      </c>
      <c r="F163" s="25">
        <v>28.969717307</v>
      </c>
      <c r="G163" s="25">
        <v>2.1849580419999999</v>
      </c>
      <c r="H163" s="25">
        <v>2.454062043</v>
      </c>
      <c r="I163" s="25">
        <v>18.819079816999999</v>
      </c>
      <c r="J163" s="25">
        <v>23.001097555000001</v>
      </c>
      <c r="K163" s="25">
        <v>35.547150768999998</v>
      </c>
      <c r="L163" s="25">
        <v>1.6937171900000001</v>
      </c>
      <c r="M163" s="25">
        <v>313.763014011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2022-03-02T10:58:51Z</dcterms:modified>
</cp:coreProperties>
</file>