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<sst xmlns="http://schemas.openxmlformats.org/spreadsheetml/2006/main" count="3875" uniqueCount="436">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</sst>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309.48807567821859</v>
      </c>
      <c r="F14" s="6">
        <v>1.2623624270845373</v>
      </c>
      <c r="G14" s="6">
        <v>965.00581491586854</v>
      </c>
      <c r="H14" s="6">
        <v>3.6208970000000001E-3</v>
      </c>
      <c r="I14" s="6">
        <v>10.649380603984484</v>
      </c>
      <c r="J14" s="6">
        <v>23.235012012687029</v>
      </c>
      <c r="K14" s="6">
        <v>36.48547227540579</v>
      </c>
      <c r="L14" s="6">
        <v>0.28238457995175675</v>
      </c>
      <c r="M14" s="6">
        <v>13.21027027239105</v>
      </c>
      <c r="N14" s="6">
        <v>6.0237710133825981</v>
      </c>
      <c r="O14" s="6">
        <v>3.5419103941617145</v>
      </c>
      <c r="P14" s="6">
        <v>4.8647847265471453</v>
      </c>
      <c r="Q14" s="6">
        <v>5.1313224885323736</v>
      </c>
      <c r="R14" s="6">
        <v>11.55100231460214</v>
      </c>
      <c r="S14" s="6">
        <v>9.9788222482553888</v>
      </c>
      <c r="T14" s="6">
        <v>118.33499667368817</v>
      </c>
      <c r="U14" s="6">
        <v>3.8471286311394528</v>
      </c>
      <c r="V14" s="6">
        <v>23.537116969274425</v>
      </c>
      <c r="W14" s="6">
        <v>5.126513381386002</v>
      </c>
      <c r="X14" s="6">
        <v>1.7985682314782447E-3</v>
      </c>
      <c r="Y14" s="6">
        <v>3.0597422762531711E-2</v>
      </c>
      <c r="Z14" s="6">
        <v>2.2978460500484289E-2</v>
      </c>
      <c r="AA14" s="6">
        <v>2.6616353942178024E-3</v>
      </c>
      <c r="AB14" s="6">
        <v>5.8036087806355843E-2</v>
      </c>
      <c r="AC14" s="6">
        <v>5.9749409199999999E-2</v>
      </c>
      <c r="AD14" s="6">
        <v>2.4789066964282999E-3</v>
      </c>
      <c r="AE14" s="60"/>
      <c r="AF14" s="26">
        <v>144016.022768</v>
      </c>
      <c r="AG14" s="26">
        <v>765472.15899999999</v>
      </c>
      <c r="AH14" s="26">
        <v>34221.641036000001</v>
      </c>
      <c r="AI14" s="26">
        <v>4102.8641938568398</v>
      </c>
      <c r="AJ14" s="26">
        <v>11740.892</v>
      </c>
      <c r="AK14" s="26" t="s">
        <v>431</v>
      </c>
      <c r="AL14" s="49" t="s">
        <v>49</v>
      </c>
    </row>
    <row r="15" spans="1:38" s="1" customFormat="1" ht="26.25" customHeight="1" thickBot="1" x14ac:dyDescent="0.25">
      <c r="A15" s="70" t="s">
        <v>53</v>
      </c>
      <c r="B15" s="70" t="s">
        <v>54</v>
      </c>
      <c r="C15" s="71" t="s">
        <v>55</v>
      </c>
      <c r="D15" s="72"/>
      <c r="E15" s="6">
        <v>20.146334548302026</v>
      </c>
      <c r="F15" s="6">
        <v>0.44375383268327345</v>
      </c>
      <c r="G15" s="6">
        <v>106.754839</v>
      </c>
      <c r="H15" s="6" t="s">
        <v>432</v>
      </c>
      <c r="I15" s="6">
        <v>1.2055359124476281</v>
      </c>
      <c r="J15" s="6">
        <v>1.688336926817229</v>
      </c>
      <c r="K15" s="6">
        <v>2.1641253191178231</v>
      </c>
      <c r="L15" s="6">
        <v>8.2522376084361762E-2</v>
      </c>
      <c r="M15" s="6">
        <v>1.6615097616151648</v>
      </c>
      <c r="N15" s="6">
        <v>0.51752567534969318</v>
      </c>
      <c r="O15" s="6">
        <v>0.25790981571754051</v>
      </c>
      <c r="P15" s="6">
        <v>5.5962881403357388E-2</v>
      </c>
      <c r="Q15" s="6">
        <v>0.37963191632287457</v>
      </c>
      <c r="R15" s="6">
        <v>1.7697711110706176</v>
      </c>
      <c r="S15" s="6">
        <v>1.2778891558930525</v>
      </c>
      <c r="T15" s="6">
        <v>68.656157106084265</v>
      </c>
      <c r="U15" s="6">
        <v>0.29409401995641049</v>
      </c>
      <c r="V15" s="6">
        <v>5.5275373060902986</v>
      </c>
      <c r="W15" s="6">
        <v>0.22041412271639813</v>
      </c>
      <c r="X15" s="6">
        <v>6.6306219540037298E-5</v>
      </c>
      <c r="Y15" s="6">
        <v>4.5775991999066489E-4</v>
      </c>
      <c r="Z15" s="6">
        <v>8.1867349870211301E-5</v>
      </c>
      <c r="AA15" s="6">
        <v>3.0366027021227598E-4</v>
      </c>
      <c r="AB15" s="6">
        <v>9.0959374482623995E-4</v>
      </c>
      <c r="AC15" s="6" t="s">
        <v>431</v>
      </c>
      <c r="AD15" s="6" t="s">
        <v>431</v>
      </c>
      <c r="AE15" s="60"/>
      <c r="AF15" s="26">
        <v>182682.65100000001</v>
      </c>
      <c r="AG15" s="26" t="s">
        <v>433</v>
      </c>
      <c r="AH15" s="26">
        <v>12125.654</v>
      </c>
      <c r="AI15" s="26" t="s">
        <v>433</v>
      </c>
      <c r="AJ15" s="26" t="s">
        <v>431</v>
      </c>
      <c r="AK15" s="26" t="s">
        <v>431</v>
      </c>
      <c r="AL15" s="49" t="s">
        <v>49</v>
      </c>
    </row>
    <row r="16" spans="1:38" s="1" customFormat="1" ht="26.25" customHeight="1" thickBot="1" x14ac:dyDescent="0.25">
      <c r="A16" s="70" t="s">
        <v>53</v>
      </c>
      <c r="B16" s="70" t="s">
        <v>56</v>
      </c>
      <c r="C16" s="71" t="s">
        <v>57</v>
      </c>
      <c r="D16" s="72"/>
      <c r="E16" s="6">
        <v>3.6900758585234805</v>
      </c>
      <c r="F16" s="6">
        <v>0.3054951134412156</v>
      </c>
      <c r="G16" s="6">
        <v>2.7352520006972445</v>
      </c>
      <c r="H16" s="6">
        <v>9.9196000000000006E-2</v>
      </c>
      <c r="I16" s="6">
        <v>0.16223613079999999</v>
      </c>
      <c r="J16" s="6">
        <v>0.2436615868</v>
      </c>
      <c r="K16" s="6">
        <v>0.34256506079999999</v>
      </c>
      <c r="L16" s="6">
        <v>6.7069353323200007E-2</v>
      </c>
      <c r="M16" s="6">
        <v>3.2320489288503613</v>
      </c>
      <c r="N16" s="6">
        <v>0.120353276831</v>
      </c>
      <c r="O16" s="6">
        <v>8.4766963849999995E-4</v>
      </c>
      <c r="P16" s="6">
        <v>1.41449924E-2</v>
      </c>
      <c r="Q16" s="6">
        <v>5.0795664799999996E-3</v>
      </c>
      <c r="R16" s="6">
        <v>5.852284754104E-2</v>
      </c>
      <c r="S16" s="6">
        <v>2.3239306154104002E-2</v>
      </c>
      <c r="T16" s="6">
        <v>4.4232290902540002E-2</v>
      </c>
      <c r="U16" s="6">
        <v>1.821075094E-3</v>
      </c>
      <c r="V16" s="6">
        <v>0.21704820183099999</v>
      </c>
      <c r="W16" s="6">
        <v>8.3448391290149998E-2</v>
      </c>
      <c r="X16" s="6">
        <v>6.9004594095492963E-2</v>
      </c>
      <c r="Y16" s="6">
        <v>1.4830868195239452E-2</v>
      </c>
      <c r="Z16" s="6">
        <v>7.6812500216394521E-3</v>
      </c>
      <c r="AA16" s="6">
        <v>5.148943716839452E-3</v>
      </c>
      <c r="AB16" s="6">
        <v>9.666565602921133E-2</v>
      </c>
      <c r="AC16" s="6">
        <v>5.0799999999999999E-4</v>
      </c>
      <c r="AD16" s="6" t="s">
        <v>431</v>
      </c>
      <c r="AE16" s="60"/>
      <c r="AF16" s="26">
        <v>6029.33</v>
      </c>
      <c r="AG16" s="26">
        <v>14081.050999999999</v>
      </c>
      <c r="AH16" s="26">
        <v>1611.6853802999999</v>
      </c>
      <c r="AI16" s="26" t="s">
        <v>431</v>
      </c>
      <c r="AJ16" s="26" t="s">
        <v>431</v>
      </c>
      <c r="AK16" s="26" t="s">
        <v>431</v>
      </c>
      <c r="AL16" s="49" t="s">
        <v>49</v>
      </c>
    </row>
    <row r="17" spans="1:38" s="2" customFormat="1" ht="26.25" customHeight="1" thickBot="1" x14ac:dyDescent="0.25">
      <c r="A17" s="70" t="s">
        <v>53</v>
      </c>
      <c r="B17" s="70" t="s">
        <v>58</v>
      </c>
      <c r="C17" s="71" t="s">
        <v>59</v>
      </c>
      <c r="D17" s="72"/>
      <c r="E17" s="6">
        <v>9.3691878256890142</v>
      </c>
      <c r="F17" s="6">
        <v>0.11035137889782345</v>
      </c>
      <c r="G17" s="6">
        <v>10.427480408956168</v>
      </c>
      <c r="H17" s="6">
        <v>1.036305E-3</v>
      </c>
      <c r="I17" s="6">
        <v>0.22592259952625524</v>
      </c>
      <c r="J17" s="6">
        <v>0.71502366322992328</v>
      </c>
      <c r="K17" s="6">
        <v>1.9984345691276628</v>
      </c>
      <c r="L17" s="6">
        <v>1.7847360124777816E-2</v>
      </c>
      <c r="M17" s="6">
        <v>99.773916692610001</v>
      </c>
      <c r="N17" s="6">
        <v>6.3571643220062937</v>
      </c>
      <c r="O17" s="6">
        <v>0.1247821477579088</v>
      </c>
      <c r="P17" s="6">
        <v>1.8726617699182024E-3</v>
      </c>
      <c r="Q17" s="6">
        <v>0.27024118316507267</v>
      </c>
      <c r="R17" s="6">
        <v>1.0452662687411409</v>
      </c>
      <c r="S17" s="6">
        <v>1.5374836747875457E-2</v>
      </c>
      <c r="T17" s="6">
        <v>1.2559849731687505</v>
      </c>
      <c r="U17" s="6">
        <v>6.64075573328087E-3</v>
      </c>
      <c r="V17" s="6">
        <v>4.4386862668533587</v>
      </c>
      <c r="W17" s="6">
        <v>0.92712406951603399</v>
      </c>
      <c r="X17" s="6">
        <v>3.8693173428203712E-3</v>
      </c>
      <c r="Y17" s="6">
        <v>7.6429604703126082E-3</v>
      </c>
      <c r="Z17" s="6">
        <v>3.7393144177756315E-3</v>
      </c>
      <c r="AA17" s="6">
        <v>3.7038201863445457E-3</v>
      </c>
      <c r="AB17" s="6">
        <v>1.8955412423965499E-2</v>
      </c>
      <c r="AC17" s="6">
        <v>2.0734038175200002E-3</v>
      </c>
      <c r="AD17" s="6">
        <v>8.668082988E-7</v>
      </c>
      <c r="AE17" s="60"/>
      <c r="AF17" s="26">
        <v>7366.2669999999998</v>
      </c>
      <c r="AG17" s="26">
        <v>26685.577000000001</v>
      </c>
      <c r="AH17" s="26">
        <v>35690.290999999997</v>
      </c>
      <c r="AI17" s="26">
        <v>28.007999999999999</v>
      </c>
      <c r="AJ17" s="26" t="s">
        <v>433</v>
      </c>
      <c r="AK17" s="26" t="s">
        <v>431</v>
      </c>
      <c r="AL17" s="49" t="s">
        <v>49</v>
      </c>
    </row>
    <row r="18" spans="1:38" s="2" customFormat="1" ht="26.25" customHeight="1" thickBot="1" x14ac:dyDescent="0.25">
      <c r="A18" s="70" t="s">
        <v>53</v>
      </c>
      <c r="B18" s="70" t="s">
        <v>60</v>
      </c>
      <c r="C18" s="71" t="s">
        <v>61</v>
      </c>
      <c r="D18" s="72"/>
      <c r="E18" s="6">
        <v>9.7082343458803457</v>
      </c>
      <c r="F18" s="6">
        <v>0.43330386870737303</v>
      </c>
      <c r="G18" s="6">
        <v>19.186298695427734</v>
      </c>
      <c r="H18" s="6" t="s">
        <v>432</v>
      </c>
      <c r="I18" s="6">
        <v>0.73299736667848991</v>
      </c>
      <c r="J18" s="6">
        <v>0.85201072857066973</v>
      </c>
      <c r="K18" s="6">
        <v>0.98744896878780142</v>
      </c>
      <c r="L18" s="6">
        <v>0.39337695856241661</v>
      </c>
      <c r="M18" s="6">
        <v>2.0976974035005389</v>
      </c>
      <c r="N18" s="6">
        <v>0.26497751697251226</v>
      </c>
      <c r="O18" s="6">
        <v>8.329755549947726E-2</v>
      </c>
      <c r="P18" s="6">
        <v>7.563542165613113E-2</v>
      </c>
      <c r="Q18" s="6">
        <v>7.8286240701859189E-2</v>
      </c>
      <c r="R18" s="6">
        <v>0.36870723507440517</v>
      </c>
      <c r="S18" s="6">
        <v>0.16591766190265569</v>
      </c>
      <c r="T18" s="6">
        <v>6.7553731961539016</v>
      </c>
      <c r="U18" s="6">
        <v>8.987292809480775E-2</v>
      </c>
      <c r="V18" s="6">
        <v>1.1179964467777588</v>
      </c>
      <c r="W18" s="6">
        <v>0.13290323924597461</v>
      </c>
      <c r="X18" s="6">
        <v>3.818120013675726E-4</v>
      </c>
      <c r="Y18" s="6">
        <v>9.4993400803885456E-4</v>
      </c>
      <c r="Z18" s="6">
        <v>3.8016210532757259E-4</v>
      </c>
      <c r="AA18" s="6">
        <v>4.2516726863717262E-4</v>
      </c>
      <c r="AB18" s="6">
        <v>2.1370753832348818E-3</v>
      </c>
      <c r="AC18" s="6">
        <v>3.6089999999999998E-3</v>
      </c>
      <c r="AD18" s="6">
        <v>9.9999999999999995E-7</v>
      </c>
      <c r="AE18" s="60"/>
      <c r="AF18" s="26">
        <v>29517.036</v>
      </c>
      <c r="AG18" s="26">
        <v>901.97400000000005</v>
      </c>
      <c r="AH18" s="26">
        <v>7965.1130000000003</v>
      </c>
      <c r="AI18" s="26" t="s">
        <v>431</v>
      </c>
      <c r="AJ18" s="26" t="s">
        <v>433</v>
      </c>
      <c r="AK18" s="26" t="s">
        <v>431</v>
      </c>
      <c r="AL18" s="49" t="s">
        <v>49</v>
      </c>
    </row>
    <row r="19" spans="1:38" s="2" customFormat="1" ht="26.25" customHeight="1" thickBot="1" x14ac:dyDescent="0.25">
      <c r="A19" s="70" t="s">
        <v>53</v>
      </c>
      <c r="B19" s="70" t="s">
        <v>62</v>
      </c>
      <c r="C19" s="71" t="s">
        <v>63</v>
      </c>
      <c r="D19" s="72"/>
      <c r="E19" s="6">
        <v>8.2438987024861152</v>
      </c>
      <c r="F19" s="6">
        <v>1.27196821242889</v>
      </c>
      <c r="G19" s="6">
        <v>20.861311911493292</v>
      </c>
      <c r="H19" s="6">
        <v>1.8904667E-2</v>
      </c>
      <c r="I19" s="6">
        <v>0.50891978529301729</v>
      </c>
      <c r="J19" s="6">
        <v>0.64641702080020291</v>
      </c>
      <c r="K19" s="6">
        <v>0.77798756908691069</v>
      </c>
      <c r="L19" s="6">
        <v>6.5468557578540171E-2</v>
      </c>
      <c r="M19" s="6">
        <v>3.7107582350299126</v>
      </c>
      <c r="N19" s="6">
        <v>0.18238748076367367</v>
      </c>
      <c r="O19" s="6">
        <v>1.5713118849433605E-2</v>
      </c>
      <c r="P19" s="6">
        <v>1.9920921627066643E-2</v>
      </c>
      <c r="Q19" s="6">
        <v>6.6028988318582546E-2</v>
      </c>
      <c r="R19" s="6">
        <v>0.27295827162552916</v>
      </c>
      <c r="S19" s="6">
        <v>8.9162477584572408E-2</v>
      </c>
      <c r="T19" s="6">
        <v>2.4442981204798779</v>
      </c>
      <c r="U19" s="6">
        <v>0.14205152126668544</v>
      </c>
      <c r="V19" s="6">
        <v>0.51107461585768932</v>
      </c>
      <c r="W19" s="6">
        <v>0.280893006524775</v>
      </c>
      <c r="X19" s="6">
        <v>1.5665962217423078E-2</v>
      </c>
      <c r="Y19" s="6">
        <v>2.9566738356617165E-2</v>
      </c>
      <c r="Z19" s="6">
        <v>1.331067104527648E-2</v>
      </c>
      <c r="AA19" s="6">
        <v>1.2633233637130257E-2</v>
      </c>
      <c r="AB19" s="6">
        <v>7.1176605191176648E-2</v>
      </c>
      <c r="AC19" s="6">
        <v>4.3436663747315397E-2</v>
      </c>
      <c r="AD19" s="6">
        <v>4.6842182812800003E-5</v>
      </c>
      <c r="AE19" s="60"/>
      <c r="AF19" s="26">
        <v>20403.527563</v>
      </c>
      <c r="AG19" s="26">
        <v>6091.8617130000002</v>
      </c>
      <c r="AH19" s="26">
        <v>91411.707999999999</v>
      </c>
      <c r="AI19" s="26">
        <v>510.93700000000001</v>
      </c>
      <c r="AJ19" s="26" t="s">
        <v>431</v>
      </c>
      <c r="AK19" s="26" t="s">
        <v>431</v>
      </c>
      <c r="AL19" s="49" t="s">
        <v>49</v>
      </c>
    </row>
    <row r="20" spans="1:38" s="2" customFormat="1" ht="26.25" customHeight="1" thickBot="1" x14ac:dyDescent="0.25">
      <c r="A20" s="70" t="s">
        <v>53</v>
      </c>
      <c r="B20" s="70" t="s">
        <v>64</v>
      </c>
      <c r="C20" s="71" t="s">
        <v>65</v>
      </c>
      <c r="D20" s="72"/>
      <c r="E20" s="6">
        <v>7.7798830849890273</v>
      </c>
      <c r="F20" s="6">
        <v>3.1237793634381132</v>
      </c>
      <c r="G20" s="6">
        <v>18.113272478056803</v>
      </c>
      <c r="H20" s="6">
        <v>0.26116912677117571</v>
      </c>
      <c r="I20" s="6">
        <v>2.3771996305145153</v>
      </c>
      <c r="J20" s="6">
        <v>2.6823093138175964</v>
      </c>
      <c r="K20" s="6">
        <v>2.9727800468029875</v>
      </c>
      <c r="L20" s="6">
        <v>0.32828526178402934</v>
      </c>
      <c r="M20" s="6">
        <v>8.2893341280913209</v>
      </c>
      <c r="N20" s="6">
        <v>0.82789098927683136</v>
      </c>
      <c r="O20" s="6">
        <v>0.1478449316796909</v>
      </c>
      <c r="P20" s="6">
        <v>5.4812002861450854E-2</v>
      </c>
      <c r="Q20" s="6">
        <v>0.28960738318779033</v>
      </c>
      <c r="R20" s="6">
        <v>0.5524660649878711</v>
      </c>
      <c r="S20" s="6">
        <v>0.64205322520877695</v>
      </c>
      <c r="T20" s="6">
        <v>2.8990617898233846</v>
      </c>
      <c r="U20" s="6">
        <v>0.10601402974680704</v>
      </c>
      <c r="V20" s="6">
        <v>8.6607419540365704</v>
      </c>
      <c r="W20" s="6">
        <v>2.1047270407115874</v>
      </c>
      <c r="X20" s="6">
        <v>0.10430076829732154</v>
      </c>
      <c r="Y20" s="6">
        <v>0.12510018630064881</v>
      </c>
      <c r="Z20" s="6">
        <v>4.1244886361602971E-2</v>
      </c>
      <c r="AA20" s="6">
        <v>3.4676262456939395E-2</v>
      </c>
      <c r="AB20" s="6">
        <v>0.30532210335004384</v>
      </c>
      <c r="AC20" s="6">
        <v>0.17937256037124841</v>
      </c>
      <c r="AD20" s="6">
        <v>8.87497211186353E-2</v>
      </c>
      <c r="AE20" s="60"/>
      <c r="AF20" s="26">
        <v>15353.802</v>
      </c>
      <c r="AG20" s="26">
        <v>2582.739</v>
      </c>
      <c r="AH20" s="26">
        <v>59510.6</v>
      </c>
      <c r="AI20" s="26">
        <v>32616.194</v>
      </c>
      <c r="AJ20" s="26" t="s">
        <v>433</v>
      </c>
      <c r="AK20" s="26" t="s">
        <v>431</v>
      </c>
      <c r="AL20" s="49" t="s">
        <v>49</v>
      </c>
    </row>
    <row r="21" spans="1:38" s="2" customFormat="1" ht="26.25" customHeight="1" thickBot="1" x14ac:dyDescent="0.25">
      <c r="A21" s="70" t="s">
        <v>53</v>
      </c>
      <c r="B21" s="70" t="s">
        <v>66</v>
      </c>
      <c r="C21" s="71" t="s">
        <v>67</v>
      </c>
      <c r="D21" s="72"/>
      <c r="E21" s="6">
        <v>7.0181314669999999</v>
      </c>
      <c r="F21" s="6">
        <v>3.4739777109999999</v>
      </c>
      <c r="G21" s="6">
        <v>25.688638236999999</v>
      </c>
      <c r="H21" s="6">
        <v>0.32821327099999997</v>
      </c>
      <c r="I21" s="6">
        <v>1.896858495</v>
      </c>
      <c r="J21" s="6">
        <v>2.1125033200000001</v>
      </c>
      <c r="K21" s="6">
        <v>2.3560106140000001</v>
      </c>
      <c r="L21" s="6">
        <v>0.42198657000000001</v>
      </c>
      <c r="M21" s="6">
        <v>7.8789028889999999</v>
      </c>
      <c r="N21" s="6">
        <v>0.45175813100000001</v>
      </c>
      <c r="O21" s="6">
        <v>0.12136499000000001</v>
      </c>
      <c r="P21" s="6">
        <v>1.2467572999999999E-2</v>
      </c>
      <c r="Q21" s="6">
        <v>2.7583176000000001E-2</v>
      </c>
      <c r="R21" s="6">
        <v>0.60543708699999998</v>
      </c>
      <c r="S21" s="6">
        <v>0.11927995</v>
      </c>
      <c r="T21" s="6">
        <v>4.122586751</v>
      </c>
      <c r="U21" s="6">
        <v>6.6061100000000001E-3</v>
      </c>
      <c r="V21" s="6">
        <v>4.7338195110000001</v>
      </c>
      <c r="W21" s="6">
        <v>1.1189669311599999</v>
      </c>
      <c r="X21" s="6">
        <v>0.1068884583603</v>
      </c>
      <c r="Y21" s="6">
        <v>0.1783674803676</v>
      </c>
      <c r="Z21" s="6">
        <v>6.2550466481599995E-2</v>
      </c>
      <c r="AA21" s="6">
        <v>5.3679637806500001E-2</v>
      </c>
      <c r="AB21" s="6">
        <v>0.40148604301599999</v>
      </c>
      <c r="AC21" s="6">
        <v>4.5236999999999999E-2</v>
      </c>
      <c r="AD21" s="6">
        <v>5.3200000000000003E-4</v>
      </c>
      <c r="AE21" s="60"/>
      <c r="AF21" s="26">
        <v>23788.76</v>
      </c>
      <c r="AG21" s="26">
        <v>652.46799999999996</v>
      </c>
      <c r="AH21" s="26">
        <v>51091.694000000003</v>
      </c>
      <c r="AI21" s="26">
        <v>8870.6290000000008</v>
      </c>
      <c r="AJ21" s="26" t="s">
        <v>433</v>
      </c>
      <c r="AK21" s="26" t="s">
        <v>431</v>
      </c>
      <c r="AL21" s="49" t="s">
        <v>49</v>
      </c>
    </row>
    <row r="22" spans="1:38" s="2" customFormat="1" ht="26.25" customHeight="1" thickBot="1" x14ac:dyDescent="0.25">
      <c r="A22" s="70" t="s">
        <v>53</v>
      </c>
      <c r="B22" s="74" t="s">
        <v>68</v>
      </c>
      <c r="C22" s="71" t="s">
        <v>69</v>
      </c>
      <c r="D22" s="72"/>
      <c r="E22" s="6">
        <v>101.5737801789563</v>
      </c>
      <c r="F22" s="6">
        <v>4.7059968852718033</v>
      </c>
      <c r="G22" s="6">
        <v>67.169641167824992</v>
      </c>
      <c r="H22" s="6">
        <v>5.6865704000000003E-2</v>
      </c>
      <c r="I22" s="6">
        <v>2.3527119886114569</v>
      </c>
      <c r="J22" s="6">
        <v>4.0796084527107164</v>
      </c>
      <c r="K22" s="6">
        <v>4.9677654719136086</v>
      </c>
      <c r="L22" s="6">
        <v>0.60791815016308937</v>
      </c>
      <c r="M22" s="6">
        <v>72.471411313369657</v>
      </c>
      <c r="N22" s="6">
        <v>16.249800721822297</v>
      </c>
      <c r="O22" s="6">
        <v>5.6298543987002985</v>
      </c>
      <c r="P22" s="6">
        <v>1.9198873897992887</v>
      </c>
      <c r="Q22" s="6">
        <v>1.3158761420570084</v>
      </c>
      <c r="R22" s="6">
        <v>1.6331144761403662</v>
      </c>
      <c r="S22" s="6">
        <v>2.2833003885007095</v>
      </c>
      <c r="T22" s="6">
        <v>10.554574142020533</v>
      </c>
      <c r="U22" s="6">
        <v>0.32557239417936834</v>
      </c>
      <c r="V22" s="6">
        <v>12.120097005270662</v>
      </c>
      <c r="W22" s="6">
        <v>1.5924143025633686</v>
      </c>
      <c r="X22" s="6">
        <v>1.8136382160797597E-2</v>
      </c>
      <c r="Y22" s="6">
        <v>3.4190299115406393E-2</v>
      </c>
      <c r="Z22" s="6">
        <v>1.0606906354886399E-2</v>
      </c>
      <c r="AA22" s="6">
        <v>8.0875486425063987E-3</v>
      </c>
      <c r="AB22" s="6">
        <v>7.1021136273596783E-2</v>
      </c>
      <c r="AC22" s="6">
        <v>0.135977379968</v>
      </c>
      <c r="AD22" s="6">
        <v>1.223705009679072</v>
      </c>
      <c r="AE22" s="60"/>
      <c r="AF22" s="26">
        <v>132791.85500000001</v>
      </c>
      <c r="AG22" s="26">
        <v>8228.5239999999994</v>
      </c>
      <c r="AH22" s="26">
        <v>109873.601</v>
      </c>
      <c r="AI22" s="26">
        <v>5128.0789999999997</v>
      </c>
      <c r="AJ22" s="26">
        <v>3835.1840000000002</v>
      </c>
      <c r="AK22" s="26" t="s">
        <v>431</v>
      </c>
      <c r="AL22" s="49" t="s">
        <v>49</v>
      </c>
    </row>
    <row r="23" spans="1:38" s="2" customFormat="1" ht="26.25" customHeight="1" thickBot="1" x14ac:dyDescent="0.25">
      <c r="A23" s="70" t="s">
        <v>70</v>
      </c>
      <c r="B23" s="74" t="s">
        <v>393</v>
      </c>
      <c r="C23" s="71" t="s">
        <v>389</v>
      </c>
      <c r="D23" s="117"/>
      <c r="E23" s="6">
        <v>40.591596248000002</v>
      </c>
      <c r="F23" s="6">
        <v>5.5036008660000002</v>
      </c>
      <c r="G23" s="6">
        <v>0.69826985500000005</v>
      </c>
      <c r="H23" s="6">
        <v>7.8378779999999995E-3</v>
      </c>
      <c r="I23" s="6">
        <v>3.4139401330000001</v>
      </c>
      <c r="J23" s="6">
        <v>3.4139401330000001</v>
      </c>
      <c r="K23" s="6">
        <v>3.4139401330000001</v>
      </c>
      <c r="L23" s="6">
        <v>1.905492459</v>
      </c>
      <c r="M23" s="6">
        <v>15.447600026</v>
      </c>
      <c r="N23" s="6" t="s">
        <v>432</v>
      </c>
      <c r="O23" s="6">
        <v>9.9752859999999999E-3</v>
      </c>
      <c r="P23" s="6" t="s">
        <v>432</v>
      </c>
      <c r="Q23" s="6" t="s">
        <v>432</v>
      </c>
      <c r="R23" s="6">
        <v>4.9876415E-2</v>
      </c>
      <c r="S23" s="6">
        <v>1.6957982199999999</v>
      </c>
      <c r="T23" s="6">
        <v>6.9826993000000004E-2</v>
      </c>
      <c r="U23" s="6">
        <v>9.9752859999999999E-3</v>
      </c>
      <c r="V23" s="6">
        <v>0.99752837599999999</v>
      </c>
      <c r="W23" s="6" t="s">
        <v>432</v>
      </c>
      <c r="X23" s="6">
        <v>2.99258508745965E-2</v>
      </c>
      <c r="Y23" s="6">
        <v>4.9876418124327498E-2</v>
      </c>
      <c r="Z23" s="6">
        <v>3.4314975669537319E-2</v>
      </c>
      <c r="AA23" s="6">
        <v>7.8804740636437449E-3</v>
      </c>
      <c r="AB23" s="6">
        <v>0.12199771873210506</v>
      </c>
      <c r="AC23" s="6" t="s">
        <v>431</v>
      </c>
      <c r="AD23" s="6" t="s">
        <v>431</v>
      </c>
      <c r="AE23" s="60"/>
      <c r="AF23" s="26">
        <v>42993.472000000002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13.423926689561391</v>
      </c>
      <c r="F24" s="6">
        <v>7.6016684751192276</v>
      </c>
      <c r="G24" s="6">
        <v>28.688950827288657</v>
      </c>
      <c r="H24" s="6">
        <v>0.68143825199999997</v>
      </c>
      <c r="I24" s="6">
        <v>3.4485961139846864</v>
      </c>
      <c r="J24" s="6">
        <v>3.7330796739367837</v>
      </c>
      <c r="K24" s="6">
        <v>4.0818393456166042</v>
      </c>
      <c r="L24" s="6">
        <v>0.84189300148147128</v>
      </c>
      <c r="M24" s="6">
        <v>15.314572613272359</v>
      </c>
      <c r="N24" s="6">
        <v>0.75696096917552169</v>
      </c>
      <c r="O24" s="6">
        <v>0.24694498762147399</v>
      </c>
      <c r="P24" s="6">
        <v>2.4290877715400568E-2</v>
      </c>
      <c r="Q24" s="6">
        <v>4.0266024571296251E-2</v>
      </c>
      <c r="R24" s="6">
        <v>0.9120470892741207</v>
      </c>
      <c r="S24" s="6">
        <v>0.19220953933390583</v>
      </c>
      <c r="T24" s="6">
        <v>5.0538904442665675</v>
      </c>
      <c r="U24" s="6">
        <v>1.4996864979064968E-2</v>
      </c>
      <c r="V24" s="6">
        <v>9.7736923006087366</v>
      </c>
      <c r="W24" s="6">
        <v>2.1496403889011146</v>
      </c>
      <c r="X24" s="6">
        <v>0.20613544481817761</v>
      </c>
      <c r="Y24" s="6">
        <v>0.33876806446451663</v>
      </c>
      <c r="Z24" s="6">
        <v>0.11408282334279868</v>
      </c>
      <c r="AA24" s="6">
        <v>9.5666704038521719E-2</v>
      </c>
      <c r="AB24" s="6">
        <v>0.75465303667045114</v>
      </c>
      <c r="AC24" s="6">
        <v>9.3423658352957004E-2</v>
      </c>
      <c r="AD24" s="6">
        <v>1.0840137049147E-3</v>
      </c>
      <c r="AE24" s="60"/>
      <c r="AF24" s="26">
        <v>31417.66</v>
      </c>
      <c r="AG24" s="26">
        <v>4.7249999999999996</v>
      </c>
      <c r="AH24" s="26">
        <v>107705.607</v>
      </c>
      <c r="AI24" s="26">
        <v>18417.25</v>
      </c>
      <c r="AJ24" s="26" t="s">
        <v>431</v>
      </c>
      <c r="AK24" s="26" t="s">
        <v>431</v>
      </c>
      <c r="AL24" s="49" t="s">
        <v>49</v>
      </c>
    </row>
    <row r="25" spans="1:38" s="2" customFormat="1" ht="26.25" customHeight="1" thickBot="1" x14ac:dyDescent="0.25">
      <c r="A25" s="70" t="s">
        <v>73</v>
      </c>
      <c r="B25" s="74" t="s">
        <v>74</v>
      </c>
      <c r="C25" s="76" t="s">
        <v>75</v>
      </c>
      <c r="D25" s="72"/>
      <c r="E25" s="6">
        <v>3.7881905455044005</v>
      </c>
      <c r="F25" s="6">
        <v>0.3281503064568756</v>
      </c>
      <c r="G25" s="6">
        <v>0.23488995381670488</v>
      </c>
      <c r="H25" s="6" t="s">
        <v>432</v>
      </c>
      <c r="I25" s="6">
        <v>3.8942944713408957E-2</v>
      </c>
      <c r="J25" s="6">
        <v>3.8942944713408957E-2</v>
      </c>
      <c r="K25" s="6">
        <v>3.8942944713408957E-2</v>
      </c>
      <c r="L25" s="6">
        <v>1.8690285582273407E-2</v>
      </c>
      <c r="M25" s="6">
        <v>2.6184131966553168</v>
      </c>
      <c r="N25" s="6">
        <v>8.4564118444162603E-2</v>
      </c>
      <c r="O25" s="6">
        <v>1.4512534460600647E-5</v>
      </c>
      <c r="P25" s="6">
        <v>6.4095545081701915E-4</v>
      </c>
      <c r="Q25" s="6">
        <v>2.7806427803957841E-5</v>
      </c>
      <c r="R25" s="6">
        <v>3.3817709246736685E-3</v>
      </c>
      <c r="S25" s="6">
        <v>2.0532930936977794E-3</v>
      </c>
      <c r="T25" s="6">
        <v>2.8028745696599426E-5</v>
      </c>
      <c r="U25" s="6">
        <v>2.7795311909325761E-5</v>
      </c>
      <c r="V25" s="6">
        <v>5.3167792247186324E-3</v>
      </c>
      <c r="W25" s="6" t="s">
        <v>432</v>
      </c>
      <c r="X25" s="6">
        <v>3.8670399065626299E-6</v>
      </c>
      <c r="Y25" s="6">
        <v>7.0895731403599511E-6</v>
      </c>
      <c r="Z25" s="6">
        <v>2.4168999470195275E-6</v>
      </c>
      <c r="AA25" s="6">
        <v>2.3604659928490395E-3</v>
      </c>
      <c r="AB25" s="6">
        <v>2.3738395058429816E-3</v>
      </c>
      <c r="AC25" s="6" t="s">
        <v>431</v>
      </c>
      <c r="AD25" s="6" t="s">
        <v>431</v>
      </c>
      <c r="AE25" s="60"/>
      <c r="AF25" s="26">
        <v>12132.565516736591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2.8877760804489077</v>
      </c>
      <c r="F26" s="6">
        <v>0.24233603345014004</v>
      </c>
      <c r="G26" s="6">
        <v>0.20243938146696452</v>
      </c>
      <c r="H26" s="6" t="s">
        <v>432</v>
      </c>
      <c r="I26" s="6">
        <v>2.2713721926650565E-2</v>
      </c>
      <c r="J26" s="6">
        <v>2.2713721926650565E-2</v>
      </c>
      <c r="K26" s="6">
        <v>2.2713721926650565E-2</v>
      </c>
      <c r="L26" s="6">
        <v>1.0886040937824682E-2</v>
      </c>
      <c r="M26" s="6">
        <v>2.7850564800270221</v>
      </c>
      <c r="N26" s="6">
        <v>0.55080342507355573</v>
      </c>
      <c r="O26" s="6">
        <v>1.2600765585785971E-5</v>
      </c>
      <c r="P26" s="6">
        <v>5.5643719375747416E-4</v>
      </c>
      <c r="Q26" s="6">
        <v>2.4091080113544207E-5</v>
      </c>
      <c r="R26" s="6">
        <v>2.910927048320985E-3</v>
      </c>
      <c r="S26" s="6">
        <v>1.7678377018516458E-3</v>
      </c>
      <c r="T26" s="6">
        <v>2.5540374334637929E-5</v>
      </c>
      <c r="U26" s="6">
        <v>2.4018615402489519E-5</v>
      </c>
      <c r="V26" s="6">
        <v>4.5910532813294661E-3</v>
      </c>
      <c r="W26" s="6" t="s">
        <v>432</v>
      </c>
      <c r="X26" s="6">
        <v>2.9621597419775467E-5</v>
      </c>
      <c r="Y26" s="6">
        <v>5.4306261770250656E-5</v>
      </c>
      <c r="Z26" s="6">
        <v>1.851349842886076E-5</v>
      </c>
      <c r="AA26" s="6">
        <v>1.6506175813535803E-3</v>
      </c>
      <c r="AB26" s="6">
        <v>1.7530589389724673E-3</v>
      </c>
      <c r="AC26" s="6" t="s">
        <v>431</v>
      </c>
      <c r="AD26" s="6" t="s">
        <v>431</v>
      </c>
      <c r="AE26" s="60"/>
      <c r="AF26" s="26">
        <v>10410.828996373963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214.01930799300001</v>
      </c>
      <c r="F27" s="6">
        <v>88.970664740000004</v>
      </c>
      <c r="G27" s="6">
        <v>8.7515940489999995</v>
      </c>
      <c r="H27" s="6">
        <v>5.1096819900000003</v>
      </c>
      <c r="I27" s="6">
        <v>9.8665132339999992</v>
      </c>
      <c r="J27" s="6">
        <v>9.8665132339999992</v>
      </c>
      <c r="K27" s="6">
        <v>9.8665132339999992</v>
      </c>
      <c r="L27" s="6">
        <v>7.1216130240000002</v>
      </c>
      <c r="M27" s="6">
        <v>781.35950757499995</v>
      </c>
      <c r="N27" s="6">
        <v>182.01274370900001</v>
      </c>
      <c r="O27" s="6">
        <v>0.157109148</v>
      </c>
      <c r="P27" s="6">
        <v>0.107214715</v>
      </c>
      <c r="Q27" s="6">
        <v>3.0890639999999999E-3</v>
      </c>
      <c r="R27" s="6">
        <v>0.76524521000000001</v>
      </c>
      <c r="S27" s="6">
        <v>26.551749232999999</v>
      </c>
      <c r="T27" s="6">
        <v>1.1047043969999999</v>
      </c>
      <c r="U27" s="6">
        <v>0.15679589499999999</v>
      </c>
      <c r="V27" s="6">
        <v>15.71107658</v>
      </c>
      <c r="W27" s="6">
        <v>10.6186036879</v>
      </c>
      <c r="X27" s="6">
        <v>0.26858663695790003</v>
      </c>
      <c r="Y27" s="6">
        <v>0.31282986297299997</v>
      </c>
      <c r="Z27" s="6">
        <v>0.23017706663119999</v>
      </c>
      <c r="AA27" s="6">
        <v>0.27785109386380002</v>
      </c>
      <c r="AB27" s="6">
        <v>1.089444660429</v>
      </c>
      <c r="AC27" s="6" t="s">
        <v>431</v>
      </c>
      <c r="AD27" s="6">
        <v>2.1393270000000002</v>
      </c>
      <c r="AE27" s="60"/>
      <c r="AF27" s="26">
        <v>648749.85041552607</v>
      </c>
      <c r="AG27" s="26" t="s">
        <v>433</v>
      </c>
      <c r="AH27" s="26" t="s">
        <v>433</v>
      </c>
      <c r="AI27" s="26">
        <v>1263.4449386838473</v>
      </c>
      <c r="AJ27" s="26">
        <v>73.493158367535841</v>
      </c>
      <c r="AK27" s="26" t="s">
        <v>431</v>
      </c>
      <c r="AL27" s="49" t="s">
        <v>49</v>
      </c>
    </row>
    <row r="28" spans="1:38" s="2" customFormat="1" ht="26.25" customHeight="1" thickBot="1" x14ac:dyDescent="0.25">
      <c r="A28" s="70" t="s">
        <v>78</v>
      </c>
      <c r="B28" s="70" t="s">
        <v>81</v>
      </c>
      <c r="C28" s="71" t="s">
        <v>82</v>
      </c>
      <c r="D28" s="72"/>
      <c r="E28" s="6">
        <v>45.609862444999997</v>
      </c>
      <c r="F28" s="6">
        <v>8.8587828940000009</v>
      </c>
      <c r="G28" s="6">
        <v>1.709965408</v>
      </c>
      <c r="H28" s="6">
        <v>3.7296739000000002E-2</v>
      </c>
      <c r="I28" s="6">
        <v>5.4028522749999999</v>
      </c>
      <c r="J28" s="6">
        <v>5.4028522749999999</v>
      </c>
      <c r="K28" s="6">
        <v>5.4028522749999999</v>
      </c>
      <c r="L28" s="6">
        <v>3.4571114390000002</v>
      </c>
      <c r="M28" s="6">
        <v>101.204050267</v>
      </c>
      <c r="N28" s="6">
        <v>7.0932491840000003</v>
      </c>
      <c r="O28" s="6">
        <v>1.7797406000000002E-2</v>
      </c>
      <c r="P28" s="6">
        <v>1.4374034000000001E-2</v>
      </c>
      <c r="Q28" s="6">
        <v>3.0549899999999998E-4</v>
      </c>
      <c r="R28" s="6">
        <v>9.5360897999999999E-2</v>
      </c>
      <c r="S28" s="6">
        <v>3.0225050009999999</v>
      </c>
      <c r="T28" s="6">
        <v>0.12434838199999999</v>
      </c>
      <c r="U28" s="6">
        <v>1.7834951000000002E-2</v>
      </c>
      <c r="V28" s="6">
        <v>1.7904656379999999</v>
      </c>
      <c r="W28" s="6">
        <v>1.0571313404</v>
      </c>
      <c r="X28" s="6">
        <v>4.46359796218E-2</v>
      </c>
      <c r="Y28" s="6">
        <v>5.0914819575500002E-2</v>
      </c>
      <c r="Z28" s="6">
        <v>3.89280226139E-2</v>
      </c>
      <c r="AA28" s="6">
        <v>4.3089044330500002E-2</v>
      </c>
      <c r="AB28" s="6">
        <v>0.17756786614180001</v>
      </c>
      <c r="AC28" s="6" t="s">
        <v>431</v>
      </c>
      <c r="AD28" s="6">
        <v>0.28815299999999999</v>
      </c>
      <c r="AE28" s="60"/>
      <c r="AF28" s="26">
        <v>109114.99027713184</v>
      </c>
      <c r="AG28" s="26" t="s">
        <v>433</v>
      </c>
      <c r="AH28" s="26" t="s">
        <v>433</v>
      </c>
      <c r="AI28" s="26">
        <v>395.15014770856692</v>
      </c>
      <c r="AJ28" s="26">
        <v>22.985435688834396</v>
      </c>
      <c r="AK28" s="26" t="s">
        <v>431</v>
      </c>
      <c r="AL28" s="49" t="s">
        <v>49</v>
      </c>
    </row>
    <row r="29" spans="1:38" s="2" customFormat="1" ht="26.25" customHeight="1" thickBot="1" x14ac:dyDescent="0.25">
      <c r="A29" s="70" t="s">
        <v>78</v>
      </c>
      <c r="B29" s="70" t="s">
        <v>83</v>
      </c>
      <c r="C29" s="71" t="s">
        <v>84</v>
      </c>
      <c r="D29" s="72"/>
      <c r="E29" s="6">
        <v>237.92090977000001</v>
      </c>
      <c r="F29" s="6">
        <v>11.716681423000001</v>
      </c>
      <c r="G29" s="6">
        <v>4.2931844740000003</v>
      </c>
      <c r="H29" s="6">
        <v>8.7504491000000004E-2</v>
      </c>
      <c r="I29" s="6">
        <v>7.1749340259999999</v>
      </c>
      <c r="J29" s="6">
        <v>7.1749340259999999</v>
      </c>
      <c r="K29" s="6">
        <v>7.1749340259999999</v>
      </c>
      <c r="L29" s="6">
        <v>4.033890413</v>
      </c>
      <c r="M29" s="6">
        <v>52.506178894000001</v>
      </c>
      <c r="N29" s="6">
        <v>3.7437494760000001</v>
      </c>
      <c r="O29" s="6">
        <v>2.5371761E-2</v>
      </c>
      <c r="P29" s="6">
        <v>3.2840632000000002E-2</v>
      </c>
      <c r="Q29" s="6">
        <v>6.1976399999999997E-4</v>
      </c>
      <c r="R29" s="6">
        <v>0.15818499</v>
      </c>
      <c r="S29" s="6">
        <v>4.3112140539999997</v>
      </c>
      <c r="T29" s="6">
        <v>0.17650911599999999</v>
      </c>
      <c r="U29" s="6">
        <v>2.5571587E-2</v>
      </c>
      <c r="V29" s="6">
        <v>2.5858435270000002</v>
      </c>
      <c r="W29" s="6">
        <v>1.9016234928</v>
      </c>
      <c r="X29" s="6">
        <v>2.7168054080599999E-2</v>
      </c>
      <c r="Y29" s="6">
        <v>0.16451766081999999</v>
      </c>
      <c r="Z29" s="6">
        <v>0.18383716594380001</v>
      </c>
      <c r="AA29" s="6">
        <v>4.2261417457899998E-2</v>
      </c>
      <c r="AB29" s="6">
        <v>0.41778429830410002</v>
      </c>
      <c r="AC29" s="6" t="s">
        <v>431</v>
      </c>
      <c r="AD29" s="6">
        <v>0.35915900000000001</v>
      </c>
      <c r="AE29" s="60"/>
      <c r="AF29" s="26">
        <v>265562.88466602267</v>
      </c>
      <c r="AG29" s="26" t="s">
        <v>433</v>
      </c>
      <c r="AH29" s="26">
        <v>281.35209099999997</v>
      </c>
      <c r="AI29" s="26">
        <v>1065.3557826075858</v>
      </c>
      <c r="AJ29" s="26">
        <v>61.970536943629753</v>
      </c>
      <c r="AK29" s="26" t="s">
        <v>431</v>
      </c>
      <c r="AL29" s="49" t="s">
        <v>49</v>
      </c>
    </row>
    <row r="30" spans="1:38" s="2" customFormat="1" ht="26.25" customHeight="1" thickBot="1" x14ac:dyDescent="0.25">
      <c r="A30" s="70" t="s">
        <v>78</v>
      </c>
      <c r="B30" s="70" t="s">
        <v>85</v>
      </c>
      <c r="C30" s="71" t="s">
        <v>86</v>
      </c>
      <c r="D30" s="72"/>
      <c r="E30" s="6">
        <v>3.2571252519999998</v>
      </c>
      <c r="F30" s="6">
        <v>34.951667362000002</v>
      </c>
      <c r="G30" s="6">
        <v>0.194472231</v>
      </c>
      <c r="H30" s="6">
        <v>2.1504803999999999E-2</v>
      </c>
      <c r="I30" s="6">
        <v>0.59040968599999999</v>
      </c>
      <c r="J30" s="6">
        <v>0.59040968599999999</v>
      </c>
      <c r="K30" s="6">
        <v>0.59040968599999999</v>
      </c>
      <c r="L30" s="6">
        <v>0.10880579999999999</v>
      </c>
      <c r="M30" s="6">
        <v>227.20965810800001</v>
      </c>
      <c r="N30" s="6">
        <v>9.4349124020000001</v>
      </c>
      <c r="O30" s="6">
        <v>1.3247073E-2</v>
      </c>
      <c r="P30" s="6">
        <v>3.6272209999999999E-3</v>
      </c>
      <c r="Q30" s="6">
        <v>1.25081E-4</v>
      </c>
      <c r="R30" s="6">
        <v>5.8052711E-2</v>
      </c>
      <c r="S30" s="6">
        <v>2.2477879189999999</v>
      </c>
      <c r="T30" s="6">
        <v>9.3018213000000002E-2</v>
      </c>
      <c r="U30" s="6">
        <v>1.3189341E-2</v>
      </c>
      <c r="V30" s="6">
        <v>1.313385024</v>
      </c>
      <c r="W30" s="6">
        <v>0.37888129879999999</v>
      </c>
      <c r="X30" s="6">
        <v>5.5744024546E-3</v>
      </c>
      <c r="Y30" s="6">
        <v>9.9505992378999993E-3</v>
      </c>
      <c r="Z30" s="6">
        <v>3.5552441023E-3</v>
      </c>
      <c r="AA30" s="6">
        <v>1.1609483675000001E-2</v>
      </c>
      <c r="AB30" s="6">
        <v>3.0689729468700001E-2</v>
      </c>
      <c r="AC30" s="6" t="s">
        <v>431</v>
      </c>
      <c r="AD30" s="6">
        <v>0.34848299999999999</v>
      </c>
      <c r="AE30" s="60"/>
      <c r="AF30" s="26">
        <v>17556.614138319394</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28.478433072000001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358708.421737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2.9036125469999998</v>
      </c>
      <c r="J32" s="6">
        <v>5.2439565019999996</v>
      </c>
      <c r="K32" s="6">
        <v>7.0984879569999997</v>
      </c>
      <c r="L32" s="6">
        <v>0.31598459299999998</v>
      </c>
      <c r="M32" s="6" t="s">
        <v>431</v>
      </c>
      <c r="N32" s="6">
        <v>6.4706016760000002</v>
      </c>
      <c r="O32" s="6">
        <v>3.1537809999999999E-2</v>
      </c>
      <c r="P32" s="6" t="s">
        <v>432</v>
      </c>
      <c r="Q32" s="6">
        <v>7.5420490000000007E-2</v>
      </c>
      <c r="R32" s="6">
        <v>2.3809647100000002</v>
      </c>
      <c r="S32" s="6">
        <v>51.992400586000002</v>
      </c>
      <c r="T32" s="6">
        <v>0.3871211</v>
      </c>
      <c r="U32" s="6">
        <v>5.8072245000000002E-2</v>
      </c>
      <c r="V32" s="6">
        <v>22.840845909999999</v>
      </c>
      <c r="W32" s="6" t="s">
        <v>431</v>
      </c>
      <c r="X32" s="6">
        <v>8.1300203877000005E-3</v>
      </c>
      <c r="Y32" s="6">
        <v>4.2452809820000002E-4</v>
      </c>
      <c r="Z32" s="6">
        <v>6.2668433469999999E-4</v>
      </c>
      <c r="AA32" s="6" t="s">
        <v>432</v>
      </c>
      <c r="AB32" s="6">
        <v>9.1812328198999996E-3</v>
      </c>
      <c r="AC32" s="6" t="s">
        <v>431</v>
      </c>
      <c r="AD32" s="6" t="s">
        <v>431</v>
      </c>
      <c r="AE32" s="60"/>
      <c r="AF32" s="26" t="s">
        <v>433</v>
      </c>
      <c r="AG32" s="26" t="s">
        <v>433</v>
      </c>
      <c r="AH32" s="26" t="s">
        <v>433</v>
      </c>
      <c r="AI32" s="26" t="s">
        <v>433</v>
      </c>
      <c r="AJ32" s="26" t="s">
        <v>433</v>
      </c>
      <c r="AK32" s="26">
        <v>319360457.79622579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1.7614030599999999</v>
      </c>
      <c r="J33" s="6">
        <v>3.2618575179999998</v>
      </c>
      <c r="K33" s="6">
        <v>6.52371502</v>
      </c>
      <c r="L33" s="6">
        <v>6.9151382999999997E-2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319360457.79622579</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4.6824784780000002E-3</v>
      </c>
      <c r="X34" s="6">
        <v>2.8963784400000002E-3</v>
      </c>
      <c r="Y34" s="6">
        <v>4.8272973999999996E-3</v>
      </c>
      <c r="Z34" s="6">
        <v>3.3211806111999999E-3</v>
      </c>
      <c r="AA34" s="6">
        <v>7.6271298920000004E-4</v>
      </c>
      <c r="AB34" s="6">
        <v>1.18075694404E-2</v>
      </c>
      <c r="AC34" s="6" t="s">
        <v>431</v>
      </c>
      <c r="AD34" s="6" t="s">
        <v>431</v>
      </c>
      <c r="AE34" s="60"/>
      <c r="AF34" s="26">
        <v>4161.1310000000003</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83.801471848000006</v>
      </c>
      <c r="F36" s="6">
        <v>3.7793296079999998</v>
      </c>
      <c r="G36" s="6">
        <v>24.522756595000001</v>
      </c>
      <c r="H36" s="6">
        <v>9.5038229999999998E-3</v>
      </c>
      <c r="I36" s="6">
        <v>2.5986969090000001</v>
      </c>
      <c r="J36" s="6">
        <v>2.9362021349999998</v>
      </c>
      <c r="K36" s="6">
        <v>2.9362021349999998</v>
      </c>
      <c r="L36" s="6">
        <v>0.54836892400000004</v>
      </c>
      <c r="M36" s="6">
        <v>10.046899699000001</v>
      </c>
      <c r="N36" s="6">
        <v>0.18759958199999999</v>
      </c>
      <c r="O36" s="6">
        <v>1.5796890000000001E-2</v>
      </c>
      <c r="P36" s="6">
        <v>3.8510676000000001E-2</v>
      </c>
      <c r="Q36" s="6">
        <v>0.15642756399999999</v>
      </c>
      <c r="R36" s="6">
        <v>0.21662446299999999</v>
      </c>
      <c r="S36" s="6">
        <v>0.27153783799999998</v>
      </c>
      <c r="T36" s="6">
        <v>8.2396891500000002</v>
      </c>
      <c r="U36" s="6">
        <v>2.0236881000000002E-2</v>
      </c>
      <c r="V36" s="6">
        <v>1.6292269779999999</v>
      </c>
      <c r="W36" s="6">
        <v>0.25197958923999997</v>
      </c>
      <c r="X36" s="6">
        <v>3.3813782960000001E-3</v>
      </c>
      <c r="Y36" s="6">
        <v>1.8016891479999998E-2</v>
      </c>
      <c r="Z36" s="6">
        <v>1.5796891479999998E-2</v>
      </c>
      <c r="AA36" s="6">
        <v>3.1336891480000001E-3</v>
      </c>
      <c r="AB36" s="6">
        <v>4.0328850404E-2</v>
      </c>
      <c r="AC36" s="6">
        <v>0.121931</v>
      </c>
      <c r="AD36" s="6">
        <v>0.16969600000000001</v>
      </c>
      <c r="AE36" s="60"/>
      <c r="AF36" s="26">
        <v>57939.201999999997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8.6882278750000008</v>
      </c>
      <c r="F39" s="6">
        <v>0.805884343</v>
      </c>
      <c r="G39" s="6">
        <v>9.7682950539999993</v>
      </c>
      <c r="H39" s="6" t="s">
        <v>432</v>
      </c>
      <c r="I39" s="6">
        <v>2.1696464390000001</v>
      </c>
      <c r="J39" s="6">
        <v>2.7988185830000001</v>
      </c>
      <c r="K39" s="6">
        <v>3.4311632300000001</v>
      </c>
      <c r="L39" s="6">
        <v>0.14922063299999999</v>
      </c>
      <c r="M39" s="6">
        <v>4.7231805910000002</v>
      </c>
      <c r="N39" s="6">
        <v>0.78216902399999999</v>
      </c>
      <c r="O39" s="6">
        <v>4.4685342000000003E-2</v>
      </c>
      <c r="P39" s="6">
        <v>2.1082067999999999E-2</v>
      </c>
      <c r="Q39" s="6">
        <v>7.1382187999999999E-2</v>
      </c>
      <c r="R39" s="6">
        <v>1.302774517</v>
      </c>
      <c r="S39" s="6">
        <v>0.208975674</v>
      </c>
      <c r="T39" s="6">
        <v>12.434135499</v>
      </c>
      <c r="U39" s="6">
        <v>1.0038105E-2</v>
      </c>
      <c r="V39" s="6">
        <v>1.4852975799999999</v>
      </c>
      <c r="W39" s="6">
        <v>0.9431623017782822</v>
      </c>
      <c r="X39" s="6">
        <v>9.5511782217943805E-2</v>
      </c>
      <c r="Y39" s="6">
        <v>0.17354634217989917</v>
      </c>
      <c r="Z39" s="6">
        <v>8.1559585660718276E-2</v>
      </c>
      <c r="AA39" s="6">
        <v>7.6363477575253039E-2</v>
      </c>
      <c r="AB39" s="6">
        <v>0.42698118763381426</v>
      </c>
      <c r="AC39" s="6">
        <v>2.4185999999999999E-2</v>
      </c>
      <c r="AD39" s="6">
        <v>0.18573999999999999</v>
      </c>
      <c r="AE39" s="60"/>
      <c r="AF39" s="26">
        <v>72548.045191479818</v>
      </c>
      <c r="AG39" s="26">
        <v>2708.9363375057951</v>
      </c>
      <c r="AH39" s="26">
        <v>26988.464556714636</v>
      </c>
      <c r="AI39" s="26">
        <v>2331.133002395668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21.606396319000002</v>
      </c>
      <c r="F41" s="6">
        <v>30.919480891999999</v>
      </c>
      <c r="G41" s="6">
        <v>15.367523697999999</v>
      </c>
      <c r="H41" s="6">
        <v>6.1738302059999999</v>
      </c>
      <c r="I41" s="6">
        <v>41.082321645999997</v>
      </c>
      <c r="J41" s="6">
        <v>42.110313587999997</v>
      </c>
      <c r="K41" s="6">
        <v>44.069452179000002</v>
      </c>
      <c r="L41" s="6">
        <v>6.3899831750000002</v>
      </c>
      <c r="M41" s="6">
        <v>376.73601333900001</v>
      </c>
      <c r="N41" s="6">
        <v>3.8680322660000002</v>
      </c>
      <c r="O41" s="6">
        <v>1.1089341029999999</v>
      </c>
      <c r="P41" s="6">
        <v>0.12212081599999999</v>
      </c>
      <c r="Q41" s="6">
        <v>7.5686924000000003E-2</v>
      </c>
      <c r="R41" s="6">
        <v>2.0582266090000001</v>
      </c>
      <c r="S41" s="6">
        <v>0.75450674399999995</v>
      </c>
      <c r="T41" s="6">
        <v>0.328804967</v>
      </c>
      <c r="U41" s="6">
        <v>5.9806797000000002E-2</v>
      </c>
      <c r="V41" s="6">
        <v>45.175728532999997</v>
      </c>
      <c r="W41" s="6">
        <v>50.326455358362963</v>
      </c>
      <c r="X41" s="6">
        <v>12.28141740034294</v>
      </c>
      <c r="Y41" s="6">
        <v>11.282121338404011</v>
      </c>
      <c r="Z41" s="6">
        <v>4.3175990117608114</v>
      </c>
      <c r="AA41" s="6">
        <v>6.6645381801960113</v>
      </c>
      <c r="AB41" s="6">
        <v>34.545675930703773</v>
      </c>
      <c r="AC41" s="6">
        <v>0.42215799999999998</v>
      </c>
      <c r="AD41" s="6">
        <v>1.3769769999999999</v>
      </c>
      <c r="AE41" s="60"/>
      <c r="AF41" s="26">
        <v>166943.7672</v>
      </c>
      <c r="AG41" s="26">
        <v>10106.211905424201</v>
      </c>
      <c r="AH41" s="26">
        <v>82638.866203220095</v>
      </c>
      <c r="AI41" s="26">
        <v>83430.137916799998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16.404874099000001</v>
      </c>
      <c r="F43" s="6">
        <v>0.92506985600000002</v>
      </c>
      <c r="G43" s="6">
        <v>1.1777036320000001</v>
      </c>
      <c r="H43" s="6" t="s">
        <v>432</v>
      </c>
      <c r="I43" s="6">
        <v>0.620700213</v>
      </c>
      <c r="J43" s="6">
        <v>0.64713640800000005</v>
      </c>
      <c r="K43" s="6">
        <v>0.67410130800000001</v>
      </c>
      <c r="L43" s="6">
        <v>0.40740971500000001</v>
      </c>
      <c r="M43" s="6">
        <v>2.6636868389999999</v>
      </c>
      <c r="N43" s="6">
        <v>3.8785329E-2</v>
      </c>
      <c r="O43" s="6">
        <v>5.7193030000000002E-3</v>
      </c>
      <c r="P43" s="6">
        <v>3.0182249999999998E-3</v>
      </c>
      <c r="Q43" s="6">
        <v>4.5143140000000002E-3</v>
      </c>
      <c r="R43" s="6">
        <v>1.3602737E-2</v>
      </c>
      <c r="S43" s="6">
        <v>7.9515880000000008E-3</v>
      </c>
      <c r="T43" s="6">
        <v>0.52337328400000005</v>
      </c>
      <c r="U43" s="6">
        <v>8.5196119999999993E-3</v>
      </c>
      <c r="V43" s="6">
        <v>1.1756016279999999</v>
      </c>
      <c r="W43" s="6">
        <v>8.2903127886234412E-2</v>
      </c>
      <c r="X43" s="6">
        <v>6.2378899408976158E-3</v>
      </c>
      <c r="Y43" s="6">
        <v>1.120063485871761E-2</v>
      </c>
      <c r="Z43" s="6">
        <v>4.4017932735030615E-3</v>
      </c>
      <c r="AA43" s="6">
        <v>4.0313495762607371E-3</v>
      </c>
      <c r="AB43" s="6">
        <v>2.5871667649379024E-2</v>
      </c>
      <c r="AC43" s="6">
        <v>7.1159999999999999E-3</v>
      </c>
      <c r="AD43" s="6">
        <v>0.43033199999999999</v>
      </c>
      <c r="AE43" s="60"/>
      <c r="AF43" s="26">
        <v>22610.968211620213</v>
      </c>
      <c r="AG43" s="26" t="s">
        <v>433</v>
      </c>
      <c r="AH43" s="26">
        <v>3835.9923134608175</v>
      </c>
      <c r="AI43" s="26">
        <v>369.99999999999994</v>
      </c>
      <c r="AJ43" s="26" t="s">
        <v>433</v>
      </c>
      <c r="AK43" s="26" t="s">
        <v>431</v>
      </c>
      <c r="AL43" s="49" t="s">
        <v>49</v>
      </c>
    </row>
    <row r="44" spans="1:38" s="2" customFormat="1" ht="26.25" customHeight="1" thickBot="1" x14ac:dyDescent="0.25">
      <c r="A44" s="70" t="s">
        <v>70</v>
      </c>
      <c r="B44" s="70" t="s">
        <v>111</v>
      </c>
      <c r="C44" s="71" t="s">
        <v>112</v>
      </c>
      <c r="D44" s="72"/>
      <c r="E44" s="6">
        <v>82.412317463999997</v>
      </c>
      <c r="F44" s="6">
        <v>11.356550976999999</v>
      </c>
      <c r="G44" s="6">
        <v>7.6648720109999999</v>
      </c>
      <c r="H44" s="6">
        <v>1.45997E-2</v>
      </c>
      <c r="I44" s="6">
        <v>5.689815641</v>
      </c>
      <c r="J44" s="6">
        <v>5.689815641</v>
      </c>
      <c r="K44" s="6">
        <v>5.689815641</v>
      </c>
      <c r="L44" s="6">
        <v>3.1158460670000001</v>
      </c>
      <c r="M44" s="6">
        <v>32.869627704999999</v>
      </c>
      <c r="N44" s="6" t="s">
        <v>432</v>
      </c>
      <c r="O44" s="6">
        <v>1.9188204E-2</v>
      </c>
      <c r="P44" s="6" t="s">
        <v>432</v>
      </c>
      <c r="Q44" s="6" t="s">
        <v>432</v>
      </c>
      <c r="R44" s="6">
        <v>9.594105E-2</v>
      </c>
      <c r="S44" s="6">
        <v>3.2619956989999999</v>
      </c>
      <c r="T44" s="6">
        <v>0.134317466</v>
      </c>
      <c r="U44" s="6">
        <v>1.9188204E-2</v>
      </c>
      <c r="V44" s="6">
        <v>1.918821001</v>
      </c>
      <c r="W44" s="6" t="s">
        <v>432</v>
      </c>
      <c r="X44" s="6">
        <v>5.7616689999999998E-2</v>
      </c>
      <c r="Y44" s="6">
        <v>9.5888989999999993E-2</v>
      </c>
      <c r="Z44" s="6">
        <v>6.6007442400000005E-2</v>
      </c>
      <c r="AA44" s="6">
        <v>1.51586859E-2</v>
      </c>
      <c r="AB44" s="6">
        <v>0.23467180830000001</v>
      </c>
      <c r="AC44" s="6" t="s">
        <v>431</v>
      </c>
      <c r="AD44" s="6" t="s">
        <v>431</v>
      </c>
      <c r="AE44" s="60"/>
      <c r="AF44" s="26">
        <v>82696.031000000003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43.465713862999998</v>
      </c>
      <c r="F45" s="6">
        <v>1.893382771</v>
      </c>
      <c r="G45" s="6">
        <v>2.7048325339999999</v>
      </c>
      <c r="H45" s="6">
        <v>4.7334630000000003E-3</v>
      </c>
      <c r="I45" s="6">
        <v>0.87907056800000005</v>
      </c>
      <c r="J45" s="6">
        <v>1.0143122019999999</v>
      </c>
      <c r="K45" s="6">
        <v>1.0143122019999999</v>
      </c>
      <c r="L45" s="6">
        <v>0.27251187799999999</v>
      </c>
      <c r="M45" s="6">
        <v>5.0039401769999996</v>
      </c>
      <c r="N45" s="6">
        <v>8.7907056999999997E-2</v>
      </c>
      <c r="O45" s="6">
        <v>6.7620789999999998E-3</v>
      </c>
      <c r="P45" s="6">
        <v>2.0286247E-2</v>
      </c>
      <c r="Q45" s="6">
        <v>2.7048327E-2</v>
      </c>
      <c r="R45" s="6">
        <v>3.3810407000000001E-2</v>
      </c>
      <c r="S45" s="6">
        <v>0.135241629</v>
      </c>
      <c r="T45" s="6">
        <v>0.67620813400000002</v>
      </c>
      <c r="U45" s="6">
        <v>6.7620789999999998E-3</v>
      </c>
      <c r="V45" s="6">
        <v>0.81144975900000005</v>
      </c>
      <c r="W45" s="6">
        <v>8.7907057277000003E-2</v>
      </c>
      <c r="X45" s="6">
        <v>1.3524162658E-3</v>
      </c>
      <c r="Y45" s="6">
        <v>6.7620813289999996E-3</v>
      </c>
      <c r="Z45" s="6">
        <v>6.7620813289999996E-3</v>
      </c>
      <c r="AA45" s="6">
        <v>6.7620813290000001E-4</v>
      </c>
      <c r="AB45" s="6">
        <v>1.5552787056700001E-2</v>
      </c>
      <c r="AC45" s="6">
        <v>5.4095999999999998E-2</v>
      </c>
      <c r="AD45" s="6">
        <v>2.5700000000000001E-2</v>
      </c>
      <c r="AE45" s="60"/>
      <c r="AF45" s="26">
        <v>29144.571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3.8006971940000001</v>
      </c>
      <c r="F47" s="6">
        <v>0.15441065700000001</v>
      </c>
      <c r="G47" s="6">
        <v>0.230255026</v>
      </c>
      <c r="H47" s="6">
        <v>1.061813E-3</v>
      </c>
      <c r="I47" s="6">
        <v>6.7688389000000002E-2</v>
      </c>
      <c r="J47" s="6">
        <v>7.2836659999999998E-2</v>
      </c>
      <c r="K47" s="6">
        <v>7.5245714000000005E-2</v>
      </c>
      <c r="L47" s="6">
        <v>2.6020023999999999E-2</v>
      </c>
      <c r="M47" s="6">
        <v>1.348384848</v>
      </c>
      <c r="N47" s="6">
        <v>0.331087982</v>
      </c>
      <c r="O47" s="6">
        <v>4.43738E-4</v>
      </c>
      <c r="P47" s="6">
        <v>1.278148E-3</v>
      </c>
      <c r="Q47" s="6">
        <v>1.3906400000000001E-3</v>
      </c>
      <c r="R47" s="6">
        <v>4.2951509999999997E-3</v>
      </c>
      <c r="S47" s="6">
        <v>4.5956511999999998E-2</v>
      </c>
      <c r="T47" s="6">
        <v>3.4456327000000002E-2</v>
      </c>
      <c r="U47" s="6">
        <v>4.6006399999999999E-4</v>
      </c>
      <c r="V47" s="6">
        <v>6.1286735000000002E-2</v>
      </c>
      <c r="W47" s="6">
        <v>1.12354430247E-2</v>
      </c>
      <c r="X47" s="6">
        <v>2.6794428184832712E-4</v>
      </c>
      <c r="Y47" s="6">
        <v>6.4730488474193306E-4</v>
      </c>
      <c r="Z47" s="6">
        <v>6.0740130080520446E-4</v>
      </c>
      <c r="AA47" s="6">
        <v>7.3166569160345351E-3</v>
      </c>
      <c r="AB47" s="6">
        <v>8.8393073828299997E-3</v>
      </c>
      <c r="AC47" s="6">
        <v>2.6930000000000001E-3</v>
      </c>
      <c r="AD47" s="6">
        <v>2.7030000000000001E-3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t="s">
        <v>432</v>
      </c>
      <c r="O49" s="6" t="s">
        <v>432</v>
      </c>
      <c r="P49" s="6" t="s">
        <v>432</v>
      </c>
      <c r="Q49" s="6" t="s">
        <v>432</v>
      </c>
      <c r="R49" s="6" t="s">
        <v>432</v>
      </c>
      <c r="S49" s="6" t="s">
        <v>432</v>
      </c>
      <c r="T49" s="6" t="s">
        <v>432</v>
      </c>
      <c r="U49" s="6" t="s">
        <v>432</v>
      </c>
      <c r="V49" s="6" t="s">
        <v>432</v>
      </c>
      <c r="W49" s="6" t="s">
        <v>431</v>
      </c>
      <c r="X49" s="6">
        <v>1.262930844</v>
      </c>
      <c r="Y49" s="6" t="s">
        <v>432</v>
      </c>
      <c r="Z49" s="6" t="s">
        <v>432</v>
      </c>
      <c r="AA49" s="6" t="s">
        <v>432</v>
      </c>
      <c r="AB49" s="6">
        <v>1.262930844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15.746051838984469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0.25640203846100001</v>
      </c>
      <c r="AL51" s="49" t="s">
        <v>130</v>
      </c>
    </row>
    <row r="52" spans="1:38" s="2" customFormat="1" ht="26.25" customHeight="1" thickBot="1" x14ac:dyDescent="0.25">
      <c r="A52" s="70" t="s">
        <v>119</v>
      </c>
      <c r="B52" s="74" t="s">
        <v>131</v>
      </c>
      <c r="C52" s="76" t="s">
        <v>392</v>
      </c>
      <c r="D52" s="73"/>
      <c r="E52" s="6">
        <v>1.9989951721999999</v>
      </c>
      <c r="F52" s="6">
        <v>2.1998937000679999</v>
      </c>
      <c r="G52" s="6">
        <v>33.336642888139792</v>
      </c>
      <c r="H52" s="6">
        <v>8.1708290400000008E-3</v>
      </c>
      <c r="I52" s="6">
        <v>0.20328974759999999</v>
      </c>
      <c r="J52" s="6">
        <v>0.46597799507999998</v>
      </c>
      <c r="K52" s="6">
        <v>0.59299720172000003</v>
      </c>
      <c r="L52" s="6">
        <v>3.1528487999999999E-4</v>
      </c>
      <c r="M52" s="6">
        <v>0.54441691727665154</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1.6898843781579806E-4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59.173794999999998</v>
      </c>
      <c r="AL52" s="49" t="s">
        <v>132</v>
      </c>
    </row>
    <row r="53" spans="1:38" s="2" customFormat="1" ht="26.25" customHeight="1" thickBot="1" x14ac:dyDescent="0.25">
      <c r="A53" s="70" t="s">
        <v>119</v>
      </c>
      <c r="B53" s="74" t="s">
        <v>133</v>
      </c>
      <c r="C53" s="76" t="s">
        <v>134</v>
      </c>
      <c r="D53" s="73"/>
      <c r="E53" s="6" t="s">
        <v>431</v>
      </c>
      <c r="F53" s="6">
        <v>19.991846838000001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46.573392800039997</v>
      </c>
      <c r="AL53" s="49" t="s">
        <v>135</v>
      </c>
    </row>
    <row r="54" spans="1:38" s="2" customFormat="1" ht="37.5" customHeight="1" thickBot="1" x14ac:dyDescent="0.25">
      <c r="A54" s="70" t="s">
        <v>119</v>
      </c>
      <c r="B54" s="74" t="s">
        <v>136</v>
      </c>
      <c r="C54" s="76" t="s">
        <v>137</v>
      </c>
      <c r="D54" s="73"/>
      <c r="E54" s="6" t="s">
        <v>431</v>
      </c>
      <c r="F54" s="6">
        <v>1.870342881974919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1.5615409669320001E-2</v>
      </c>
      <c r="AL54" s="49" t="s">
        <v>419</v>
      </c>
    </row>
    <row r="55" spans="1:38" s="2" customFormat="1" ht="26.25" customHeight="1" thickBot="1" x14ac:dyDescent="0.25">
      <c r="A55" s="70" t="s">
        <v>119</v>
      </c>
      <c r="B55" s="74" t="s">
        <v>138</v>
      </c>
      <c r="C55" s="76" t="s">
        <v>139</v>
      </c>
      <c r="D55" s="73"/>
      <c r="E55" s="6">
        <v>2.7569268783999998</v>
      </c>
      <c r="F55" s="6">
        <v>0.39665997146495668</v>
      </c>
      <c r="G55" s="6">
        <v>22.029111103200002</v>
      </c>
      <c r="H55" s="6" t="s">
        <v>432</v>
      </c>
      <c r="I55" s="6">
        <v>1.8034114600000001E-2</v>
      </c>
      <c r="J55" s="6">
        <v>1.8034114600000001E-2</v>
      </c>
      <c r="K55" s="6">
        <v>1.8034114600000001E-2</v>
      </c>
      <c r="L55" s="6">
        <v>4.5085286500000003E-4</v>
      </c>
      <c r="M55" s="6">
        <v>0.7561331952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360.03800000000001</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1.3525486019999999</v>
      </c>
      <c r="J60" s="6">
        <v>13.525486001000001</v>
      </c>
      <c r="K60" s="6">
        <v>27.591991441000001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270509.71999999997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0.77662927800000003</v>
      </c>
      <c r="J61" s="6">
        <v>7.7662927970000002</v>
      </c>
      <c r="K61" s="6">
        <v>15.494327999999999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95644000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2.6673425000000001E-2</v>
      </c>
      <c r="J62" s="6">
        <v>0.26673425299999998</v>
      </c>
      <c r="K62" s="6">
        <v>0.53346850499999998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44455.709000000003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534.02800000000002</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1074.181</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8.4937359439999991</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v>177.072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434</v>
      </c>
      <c r="Y72" s="6" t="s">
        <v>434</v>
      </c>
      <c r="Z72" s="6" t="s">
        <v>434</v>
      </c>
      <c r="AA72" s="6" t="s">
        <v>434</v>
      </c>
      <c r="AB72" s="6">
        <v>9.7891049117788196</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431</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281.58300000000003</v>
      </c>
      <c r="AL73" s="49" t="s">
        <v>184</v>
      </c>
    </row>
    <row r="74" spans="1:38" s="2" customFormat="1" ht="26.25" customHeight="1" thickBot="1" x14ac:dyDescent="0.25">
      <c r="A74" s="70" t="s">
        <v>53</v>
      </c>
      <c r="B74" s="70" t="s">
        <v>185</v>
      </c>
      <c r="C74" s="71" t="s">
        <v>186</v>
      </c>
      <c r="D74" s="72"/>
      <c r="E74" s="6">
        <v>0.365568</v>
      </c>
      <c r="F74" s="6" t="s">
        <v>431</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431</v>
      </c>
      <c r="U74" s="6" t="s">
        <v>432</v>
      </c>
      <c r="V74" s="6" t="s">
        <v>431</v>
      </c>
      <c r="W74" s="6">
        <v>8.4182000000000006</v>
      </c>
      <c r="X74" s="6">
        <v>1.52248994</v>
      </c>
      <c r="Y74" s="6">
        <v>1.5125928399999999</v>
      </c>
      <c r="Z74" s="6">
        <v>1.5125928399999999</v>
      </c>
      <c r="AA74" s="6">
        <v>0.18636802</v>
      </c>
      <c r="AB74" s="6">
        <v>4.7340436400000003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3.1199999999999999E-4</v>
      </c>
      <c r="AE76" s="60"/>
      <c r="AF76" s="26" t="s">
        <v>431</v>
      </c>
      <c r="AG76" s="26" t="s">
        <v>431</v>
      </c>
      <c r="AH76" s="26" t="s">
        <v>431</v>
      </c>
      <c r="AI76" s="26" t="s">
        <v>431</v>
      </c>
      <c r="AJ76" s="26" t="s">
        <v>431</v>
      </c>
      <c r="AK76" s="26">
        <v>119.73</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61.669610329000001</v>
      </c>
      <c r="G82" s="6" t="s">
        <v>431</v>
      </c>
      <c r="H82" s="6" t="s">
        <v>431</v>
      </c>
      <c r="I82" s="6" t="s">
        <v>432</v>
      </c>
      <c r="J82" s="6" t="s">
        <v>431</v>
      </c>
      <c r="K82" s="6" t="s">
        <v>431</v>
      </c>
      <c r="L82" s="6" t="s">
        <v>431</v>
      </c>
      <c r="M82" s="6" t="s">
        <v>431</v>
      </c>
      <c r="N82" s="6" t="s">
        <v>431</v>
      </c>
      <c r="O82" s="6" t="s">
        <v>431</v>
      </c>
      <c r="P82" s="6">
        <v>0.22547930399999999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2.9321891999999999E-2</v>
      </c>
      <c r="G84" s="6" t="s">
        <v>431</v>
      </c>
      <c r="H84" s="6" t="s">
        <v>431</v>
      </c>
      <c r="I84" s="6">
        <v>1.8044239E-2</v>
      </c>
      <c r="J84" s="6">
        <v>9.0221200000000001E-2</v>
      </c>
      <c r="K84" s="6">
        <v>0.360884802</v>
      </c>
      <c r="L84" s="6">
        <v>2.3499999999999999E-6</v>
      </c>
      <c r="M84" s="6">
        <v>2.1427550000000001E-3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225553</v>
      </c>
      <c r="AL84" s="49" t="s">
        <v>412</v>
      </c>
    </row>
    <row r="85" spans="1:38" s="2" customFormat="1" ht="26.25" customHeight="1" thickBot="1" x14ac:dyDescent="0.25">
      <c r="A85" s="70" t="s">
        <v>208</v>
      </c>
      <c r="B85" s="76" t="s">
        <v>215</v>
      </c>
      <c r="C85" s="82" t="s">
        <v>403</v>
      </c>
      <c r="D85" s="72"/>
      <c r="E85" s="6" t="s">
        <v>431</v>
      </c>
      <c r="F85" s="6">
        <v>175.211629735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740.74584619999996</v>
      </c>
      <c r="AL85" s="49" t="s">
        <v>216</v>
      </c>
    </row>
    <row r="86" spans="1:38" s="2" customFormat="1" ht="26.25" customHeight="1" thickBot="1" x14ac:dyDescent="0.25">
      <c r="A86" s="70" t="s">
        <v>208</v>
      </c>
      <c r="B86" s="76" t="s">
        <v>217</v>
      </c>
      <c r="C86" s="80" t="s">
        <v>218</v>
      </c>
      <c r="D86" s="72"/>
      <c r="E86" s="6" t="s">
        <v>431</v>
      </c>
      <c r="F86" s="6">
        <v>27.307932095000002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2.545859885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2.5458598829999999</v>
      </c>
      <c r="AL87" s="49" t="s">
        <v>219</v>
      </c>
    </row>
    <row r="88" spans="1:38" s="2" customFormat="1" ht="26.25" customHeight="1" thickBot="1" x14ac:dyDescent="0.25">
      <c r="A88" s="70" t="s">
        <v>208</v>
      </c>
      <c r="B88" s="76" t="s">
        <v>222</v>
      </c>
      <c r="C88" s="80" t="s">
        <v>223</v>
      </c>
      <c r="D88" s="72"/>
      <c r="E88" s="6" t="s">
        <v>432</v>
      </c>
      <c r="F88" s="6">
        <v>57.467174518999997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31.465176239000002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43.358261806000002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2.8875E-4</v>
      </c>
      <c r="Y90" s="6">
        <v>1.4574999999999999E-4</v>
      </c>
      <c r="Z90" s="6">
        <v>1.4574999999999999E-4</v>
      </c>
      <c r="AA90" s="6">
        <v>1.4574999999999999E-4</v>
      </c>
      <c r="AB90" s="6">
        <v>7.2599999999999997E-4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4.0455590999999999E-2</v>
      </c>
      <c r="F91" s="6">
        <v>0.10633964</v>
      </c>
      <c r="G91" s="6">
        <v>1.0544309E-2</v>
      </c>
      <c r="H91" s="6">
        <v>9.1179649000000002E-2</v>
      </c>
      <c r="I91" s="6">
        <v>0.77456513999999999</v>
      </c>
      <c r="J91" s="6">
        <v>0.94208697600000002</v>
      </c>
      <c r="K91" s="6">
        <v>0.97668767199999995</v>
      </c>
      <c r="L91" s="6">
        <v>0.26694764900000001</v>
      </c>
      <c r="M91" s="6">
        <v>1.235566275</v>
      </c>
      <c r="N91" s="6">
        <v>2.737331E-3</v>
      </c>
      <c r="O91" s="6">
        <v>0.118648563</v>
      </c>
      <c r="P91" s="6">
        <v>1.97E-7</v>
      </c>
      <c r="Q91" s="6">
        <v>4.6430000000000003E-6</v>
      </c>
      <c r="R91" s="6">
        <v>5.4469000000000003E-5</v>
      </c>
      <c r="S91" s="6">
        <v>0.120193617</v>
      </c>
      <c r="T91" s="6">
        <v>5.9426447E-2</v>
      </c>
      <c r="U91" s="6" t="s">
        <v>432</v>
      </c>
      <c r="V91" s="6">
        <v>6.0229495000000001E-2</v>
      </c>
      <c r="W91" s="6">
        <v>2.1971E-3</v>
      </c>
      <c r="X91" s="6">
        <v>2.4387810000000001E-3</v>
      </c>
      <c r="Y91" s="6">
        <v>9.8869499999999994E-4</v>
      </c>
      <c r="Z91" s="6">
        <v>9.8869499999999994E-4</v>
      </c>
      <c r="AA91" s="6">
        <v>9.8869499999999994E-4</v>
      </c>
      <c r="AB91" s="6">
        <v>5.4048660000000004E-3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23.814281799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6286.5826072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2.090155277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3142.7330000000002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8.4826657999999999E-2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0.85167339600000003</v>
      </c>
      <c r="F99" s="6">
        <v>23.956659182999999</v>
      </c>
      <c r="G99" s="6" t="s">
        <v>431</v>
      </c>
      <c r="H99" s="6">
        <v>32.384897348999999</v>
      </c>
      <c r="I99" s="6">
        <v>0.47192271000000002</v>
      </c>
      <c r="J99" s="6">
        <v>0.72514953000000004</v>
      </c>
      <c r="K99" s="6">
        <v>1.5884227799999999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1151.0309999999999</v>
      </c>
      <c r="AL99" s="49" t="s">
        <v>245</v>
      </c>
    </row>
    <row r="100" spans="1:38" s="2" customFormat="1" ht="26.25" customHeight="1" thickBot="1" x14ac:dyDescent="0.25">
      <c r="A100" s="70" t="s">
        <v>243</v>
      </c>
      <c r="B100" s="70" t="s">
        <v>246</v>
      </c>
      <c r="C100" s="71" t="s">
        <v>408</v>
      </c>
      <c r="D100" s="84"/>
      <c r="E100" s="6">
        <v>1.3504245459999999</v>
      </c>
      <c r="F100" s="6">
        <v>17.558390805999998</v>
      </c>
      <c r="G100" s="6" t="s">
        <v>431</v>
      </c>
      <c r="H100" s="6">
        <v>38.840443936</v>
      </c>
      <c r="I100" s="6">
        <v>0.34205184</v>
      </c>
      <c r="J100" s="6">
        <v>0.51307776000000005</v>
      </c>
      <c r="K100" s="6">
        <v>1.12116992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5065.8520019002881</v>
      </c>
      <c r="AL100" s="49" t="s">
        <v>245</v>
      </c>
    </row>
    <row r="101" spans="1:38" s="2" customFormat="1" ht="26.25" customHeight="1" thickBot="1" x14ac:dyDescent="0.25">
      <c r="A101" s="70" t="s">
        <v>243</v>
      </c>
      <c r="B101" s="70" t="s">
        <v>247</v>
      </c>
      <c r="C101" s="71" t="s">
        <v>248</v>
      </c>
      <c r="D101" s="84"/>
      <c r="E101" s="6">
        <v>0.410918809</v>
      </c>
      <c r="F101" s="6">
        <v>1.5340771660000001</v>
      </c>
      <c r="G101" s="6" t="s">
        <v>431</v>
      </c>
      <c r="H101" s="6">
        <v>11.276192628</v>
      </c>
      <c r="I101" s="6">
        <v>0.11721766</v>
      </c>
      <c r="J101" s="6">
        <v>0.35165298</v>
      </c>
      <c r="K101" s="6">
        <v>0.82052362000000001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24927.448</v>
      </c>
      <c r="AL101" s="49" t="s">
        <v>245</v>
      </c>
    </row>
    <row r="102" spans="1:38" s="2" customFormat="1" ht="26.25" customHeight="1" thickBot="1" x14ac:dyDescent="0.25">
      <c r="A102" s="70" t="s">
        <v>243</v>
      </c>
      <c r="B102" s="70" t="s">
        <v>249</v>
      </c>
      <c r="C102" s="71" t="s">
        <v>386</v>
      </c>
      <c r="D102" s="84"/>
      <c r="E102" s="6">
        <v>0.561688348</v>
      </c>
      <c r="F102" s="6">
        <v>13.966367532</v>
      </c>
      <c r="G102" s="6" t="s">
        <v>431</v>
      </c>
      <c r="H102" s="6">
        <v>80.78159642</v>
      </c>
      <c r="I102" s="6">
        <v>0.137351958</v>
      </c>
      <c r="J102" s="6">
        <v>3.05674096</v>
      </c>
      <c r="K102" s="6">
        <v>21.393497790000001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22787.731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0.14951951699999999</v>
      </c>
      <c r="F104" s="6">
        <v>0.48894891299999999</v>
      </c>
      <c r="G104" s="6" t="s">
        <v>431</v>
      </c>
      <c r="H104" s="6">
        <v>3.6553063610000001</v>
      </c>
      <c r="I104" s="6">
        <v>2.4771700000000001E-2</v>
      </c>
      <c r="J104" s="6">
        <v>7.4315099999999995E-2</v>
      </c>
      <c r="K104" s="6">
        <v>0.1734019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2875.6579999999999</v>
      </c>
      <c r="AL104" s="49" t="s">
        <v>245</v>
      </c>
    </row>
    <row r="105" spans="1:38" s="2" customFormat="1" ht="26.25" customHeight="1" thickBot="1" x14ac:dyDescent="0.25">
      <c r="A105" s="70" t="s">
        <v>243</v>
      </c>
      <c r="B105" s="70" t="s">
        <v>254</v>
      </c>
      <c r="C105" s="71" t="s">
        <v>255</v>
      </c>
      <c r="D105" s="84"/>
      <c r="E105" s="6">
        <v>7.2045334000000003E-2</v>
      </c>
      <c r="F105" s="6">
        <v>0.41451211300000002</v>
      </c>
      <c r="G105" s="6" t="s">
        <v>431</v>
      </c>
      <c r="H105" s="6">
        <v>1.9004985679999999</v>
      </c>
      <c r="I105" s="6">
        <v>1.2709082E-2</v>
      </c>
      <c r="J105" s="6">
        <v>1.9971417000000002E-2</v>
      </c>
      <c r="K105" s="6">
        <v>4.3574003E-2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243.159999988533</v>
      </c>
      <c r="AL105" s="49" t="s">
        <v>245</v>
      </c>
    </row>
    <row r="106" spans="1:38" s="2" customFormat="1" ht="26.25" customHeight="1" thickBot="1" x14ac:dyDescent="0.25">
      <c r="A106" s="70" t="s">
        <v>243</v>
      </c>
      <c r="B106" s="70" t="s">
        <v>256</v>
      </c>
      <c r="C106" s="71" t="s">
        <v>257</v>
      </c>
      <c r="D106" s="84"/>
      <c r="E106" s="6">
        <v>3.8561189999999999E-3</v>
      </c>
      <c r="F106" s="6">
        <v>0.112578276</v>
      </c>
      <c r="G106" s="6" t="s">
        <v>431</v>
      </c>
      <c r="H106" s="6">
        <v>0.14148142599999999</v>
      </c>
      <c r="I106" s="6">
        <v>2.2120030000000001E-3</v>
      </c>
      <c r="J106" s="6">
        <v>3.5392140000000002E-3</v>
      </c>
      <c r="K106" s="6">
        <v>7.5208269999999999E-3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73.295000000000002</v>
      </c>
      <c r="AL106" s="49" t="s">
        <v>245</v>
      </c>
    </row>
    <row r="107" spans="1:38" s="2" customFormat="1" ht="26.25" customHeight="1" thickBot="1" x14ac:dyDescent="0.25">
      <c r="A107" s="70" t="s">
        <v>243</v>
      </c>
      <c r="B107" s="70" t="s">
        <v>258</v>
      </c>
      <c r="C107" s="71" t="s">
        <v>379</v>
      </c>
      <c r="D107" s="84"/>
      <c r="E107" s="6">
        <v>0.61147989400000002</v>
      </c>
      <c r="F107" s="6">
        <v>1.8965524600000001</v>
      </c>
      <c r="G107" s="6" t="s">
        <v>431</v>
      </c>
      <c r="H107" s="6">
        <v>7.4641361310000001</v>
      </c>
      <c r="I107" s="6">
        <v>0.13932835800000001</v>
      </c>
      <c r="J107" s="6">
        <v>1.8577114400000001</v>
      </c>
      <c r="K107" s="6">
        <v>8.8241293400000007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46442.786</v>
      </c>
      <c r="AL107" s="49" t="s">
        <v>245</v>
      </c>
    </row>
    <row r="108" spans="1:38" s="2" customFormat="1" ht="26.25" customHeight="1" thickBot="1" x14ac:dyDescent="0.25">
      <c r="A108" s="70" t="s">
        <v>243</v>
      </c>
      <c r="B108" s="70" t="s">
        <v>259</v>
      </c>
      <c r="C108" s="71" t="s">
        <v>380</v>
      </c>
      <c r="D108" s="84"/>
      <c r="E108" s="6">
        <v>1.091010091</v>
      </c>
      <c r="F108" s="6">
        <v>12.23400243</v>
      </c>
      <c r="G108" s="6" t="s">
        <v>431</v>
      </c>
      <c r="H108" s="6">
        <v>22.966263126000001</v>
      </c>
      <c r="I108" s="6">
        <v>0.15241428800000001</v>
      </c>
      <c r="J108" s="6">
        <v>1.5241428800000001</v>
      </c>
      <c r="K108" s="6">
        <v>3.0482857600000002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76207.144</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0.60763662200000002</v>
      </c>
      <c r="F110" s="6">
        <v>5.6011715899999999</v>
      </c>
      <c r="G110" s="6" t="s">
        <v>431</v>
      </c>
      <c r="H110" s="6">
        <v>17.567512131000001</v>
      </c>
      <c r="I110" s="6">
        <v>0.51131895999999999</v>
      </c>
      <c r="J110" s="6">
        <v>2.8122542799999999</v>
      </c>
      <c r="K110" s="6">
        <v>2.8122542799999999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25565.948</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51.166160007999999</v>
      </c>
      <c r="F112" s="6" t="s">
        <v>431</v>
      </c>
      <c r="G112" s="6" t="s">
        <v>431</v>
      </c>
      <c r="H112" s="6">
        <v>104.094965022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1279154000</v>
      </c>
      <c r="AL112" s="49" t="s">
        <v>418</v>
      </c>
    </row>
    <row r="113" spans="1:38" s="2" customFormat="1" ht="26.25" customHeight="1" thickBot="1" x14ac:dyDescent="0.25">
      <c r="A113" s="70" t="s">
        <v>263</v>
      </c>
      <c r="B113" s="85" t="s">
        <v>266</v>
      </c>
      <c r="C113" s="86" t="s">
        <v>267</v>
      </c>
      <c r="D113" s="72"/>
      <c r="E113" s="6">
        <v>17.844598560000001</v>
      </c>
      <c r="F113" s="6">
        <v>73.649170479000006</v>
      </c>
      <c r="G113" s="6" t="s">
        <v>431</v>
      </c>
      <c r="H113" s="6">
        <v>127.68365879300001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0.88628298599999999</v>
      </c>
      <c r="F114" s="6" t="s">
        <v>431</v>
      </c>
      <c r="G114" s="6" t="s">
        <v>431</v>
      </c>
      <c r="H114" s="6">
        <v>2.880419694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0.26760552300000001</v>
      </c>
      <c r="F115" s="6" t="s">
        <v>431</v>
      </c>
      <c r="G115" s="6" t="s">
        <v>431</v>
      </c>
      <c r="H115" s="6">
        <v>0.53521104100000005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12.440748016000001</v>
      </c>
      <c r="F116" s="6">
        <v>1.281625435</v>
      </c>
      <c r="G116" s="6" t="s">
        <v>431</v>
      </c>
      <c r="H116" s="6">
        <v>32.959927854999997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1.096909103</v>
      </c>
      <c r="J119" s="6">
        <v>28.519636687999999</v>
      </c>
      <c r="K119" s="6">
        <v>28.519636687999999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9.0031846939999998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13.487551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7.6513552540000003</v>
      </c>
      <c r="F123" s="6">
        <v>11.607018181000001</v>
      </c>
      <c r="G123" s="6">
        <v>1.224662956</v>
      </c>
      <c r="H123" s="6">
        <v>7.852027069</v>
      </c>
      <c r="I123" s="6">
        <v>19.377485321000002</v>
      </c>
      <c r="J123" s="6">
        <v>20.323803560000002</v>
      </c>
      <c r="K123" s="6">
        <v>20.647772542999999</v>
      </c>
      <c r="L123" s="6">
        <v>2.2474419970000001</v>
      </c>
      <c r="M123" s="6">
        <v>232.09258931599999</v>
      </c>
      <c r="N123" s="6">
        <v>0.24283502000000001</v>
      </c>
      <c r="O123" s="6">
        <v>2.0803257830000002</v>
      </c>
      <c r="P123" s="6">
        <v>0.38229028599999998</v>
      </c>
      <c r="Q123" s="6">
        <v>2.5967147999999999E-2</v>
      </c>
      <c r="R123" s="6">
        <v>0.31429446999999999</v>
      </c>
      <c r="S123" s="6">
        <v>0.19689712600000001</v>
      </c>
      <c r="T123" s="6">
        <v>0.13360336</v>
      </c>
      <c r="U123" s="6">
        <v>8.3357127000000003E-2</v>
      </c>
      <c r="V123" s="6">
        <v>1.8898097700000001</v>
      </c>
      <c r="W123" s="6">
        <v>1.6358389728884886</v>
      </c>
      <c r="X123" s="6">
        <v>3.9399499519476953</v>
      </c>
      <c r="Y123" s="6">
        <v>5.3747409354756739</v>
      </c>
      <c r="Z123" s="6">
        <v>2.206073494432458</v>
      </c>
      <c r="AA123" s="6">
        <v>1.7933682952359769</v>
      </c>
      <c r="AB123" s="6">
        <v>13.314132677091804</v>
      </c>
      <c r="AC123" s="6" t="s">
        <v>431</v>
      </c>
      <c r="AD123" s="6" t="s">
        <v>431</v>
      </c>
      <c r="AE123" s="60"/>
      <c r="AF123" s="26" t="s">
        <v>431</v>
      </c>
      <c r="AG123" s="26" t="s">
        <v>431</v>
      </c>
      <c r="AH123" s="26" t="s">
        <v>431</v>
      </c>
      <c r="AI123" s="26" t="s">
        <v>431</v>
      </c>
      <c r="AJ123" s="26" t="s">
        <v>431</v>
      </c>
      <c r="AK123" s="26">
        <v>532016.48000595428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9.7088369999999997E-3</v>
      </c>
      <c r="F125" s="6">
        <v>3.6883897459999999</v>
      </c>
      <c r="G125" s="6" t="s">
        <v>431</v>
      </c>
      <c r="H125" s="6" t="s">
        <v>432</v>
      </c>
      <c r="I125" s="6">
        <v>4.6182089999999999E-3</v>
      </c>
      <c r="J125" s="6">
        <v>7.8950649999999997E-3</v>
      </c>
      <c r="K125" s="6">
        <v>1.2193735000000001E-2</v>
      </c>
      <c r="L125" s="6" t="s">
        <v>431</v>
      </c>
      <c r="M125" s="6">
        <v>0.17930689399999999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17617.499982299993</v>
      </c>
      <c r="AL125" s="49" t="s">
        <v>425</v>
      </c>
    </row>
    <row r="126" spans="1:38" s="2" customFormat="1" ht="26.25" customHeight="1" thickBot="1" x14ac:dyDescent="0.25">
      <c r="A126" s="70" t="s">
        <v>288</v>
      </c>
      <c r="B126" s="70" t="s">
        <v>291</v>
      </c>
      <c r="C126" s="71" t="s">
        <v>292</v>
      </c>
      <c r="D126" s="72"/>
      <c r="E126" s="6" t="s">
        <v>432</v>
      </c>
      <c r="F126" s="6" t="s">
        <v>432</v>
      </c>
      <c r="G126" s="6" t="s">
        <v>432</v>
      </c>
      <c r="H126" s="6">
        <v>0.460772562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1919.8856824</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4.4834400000000003E-2</v>
      </c>
      <c r="F128" s="6">
        <v>4.9815999999999999E-4</v>
      </c>
      <c r="G128" s="6">
        <v>4.2343600000000002E-2</v>
      </c>
      <c r="H128" s="6" t="s">
        <v>432</v>
      </c>
      <c r="I128" s="6">
        <v>7.4723999999999998E-5</v>
      </c>
      <c r="J128" s="6">
        <v>7.4723999999999998E-5</v>
      </c>
      <c r="K128" s="6">
        <v>7.4723999999999998E-5</v>
      </c>
      <c r="L128" s="6">
        <v>2.615E-6</v>
      </c>
      <c r="M128" s="6">
        <v>1.7435599999999999E-2</v>
      </c>
      <c r="N128" s="6">
        <v>1.444664E-3</v>
      </c>
      <c r="O128" s="6">
        <v>1.14577E-4</v>
      </c>
      <c r="P128" s="6">
        <v>6.9742399999999996E-2</v>
      </c>
      <c r="Q128" s="6">
        <v>1.5442900000000001E-4</v>
      </c>
      <c r="R128" s="6">
        <v>4.0849099999999998E-4</v>
      </c>
      <c r="S128" s="6">
        <v>3.4123999999999998E-4</v>
      </c>
      <c r="T128" s="6">
        <v>5.3801299999999995E-4</v>
      </c>
      <c r="U128" s="6">
        <v>2.9142399999999998E-4</v>
      </c>
      <c r="V128" s="6">
        <v>6.1024699999999996E-4</v>
      </c>
      <c r="W128" s="6">
        <v>8.7178000000000004</v>
      </c>
      <c r="X128" s="6">
        <v>2.0922720000000001E-7</v>
      </c>
      <c r="Y128" s="6">
        <v>4.458532E-7</v>
      </c>
      <c r="Z128" s="6">
        <v>2.3662599999999999E-7</v>
      </c>
      <c r="AA128" s="6">
        <v>2.8893280000000003E-7</v>
      </c>
      <c r="AB128" s="6">
        <v>1.1806392000000001E-6</v>
      </c>
      <c r="AC128" s="6">
        <v>4.9815999999999999E-2</v>
      </c>
      <c r="AD128" s="6">
        <v>1.2455000000000001E-2</v>
      </c>
      <c r="AE128" s="60"/>
      <c r="AF128" s="26" t="s">
        <v>431</v>
      </c>
      <c r="AG128" s="26" t="s">
        <v>431</v>
      </c>
      <c r="AH128" s="26" t="s">
        <v>431</v>
      </c>
      <c r="AI128" s="26" t="s">
        <v>431</v>
      </c>
      <c r="AJ128" s="26" t="s">
        <v>431</v>
      </c>
      <c r="AK128" s="26">
        <v>24.908000000000001</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1.0407599999999999E-2</v>
      </c>
      <c r="F131" s="6">
        <v>4.0473999999999996E-3</v>
      </c>
      <c r="G131" s="6">
        <v>5.0881600000000004E-4</v>
      </c>
      <c r="H131" s="6" t="s">
        <v>432</v>
      </c>
      <c r="I131" s="6" t="s">
        <v>432</v>
      </c>
      <c r="J131" s="6" t="s">
        <v>432</v>
      </c>
      <c r="K131" s="6">
        <v>1.32986E-3</v>
      </c>
      <c r="L131" s="6">
        <v>3.0586900000000001E-4</v>
      </c>
      <c r="M131" s="6">
        <v>8.6730000000000002E-3</v>
      </c>
      <c r="N131" s="6" t="s">
        <v>431</v>
      </c>
      <c r="O131" s="6">
        <v>6.9384000000000004E-4</v>
      </c>
      <c r="P131" s="6">
        <v>9.3668399999999995E-3</v>
      </c>
      <c r="Q131" s="6">
        <v>5.7819999999999999E-6</v>
      </c>
      <c r="R131" s="6">
        <v>9.2511999999999998E-5</v>
      </c>
      <c r="S131" s="6">
        <v>1.422372E-2</v>
      </c>
      <c r="T131" s="6">
        <v>1.7346E-3</v>
      </c>
      <c r="U131" s="6" t="s">
        <v>432</v>
      </c>
      <c r="V131" s="6" t="s">
        <v>432</v>
      </c>
      <c r="W131" s="6">
        <v>16.189599999999999</v>
      </c>
      <c r="X131" s="6">
        <v>4.0986331455999999E-8</v>
      </c>
      <c r="Y131" s="6">
        <v>8.7339914270000003E-8</v>
      </c>
      <c r="Z131" s="6">
        <v>4.6353588596000003E-8</v>
      </c>
      <c r="AA131" s="6">
        <v>5.6600171459999998E-8</v>
      </c>
      <c r="AB131" s="6">
        <v>2.3127999999999999E-7</v>
      </c>
      <c r="AC131" s="6">
        <v>0.57820000000000005</v>
      </c>
      <c r="AD131" s="6">
        <v>0.11564000000000001</v>
      </c>
      <c r="AE131" s="60"/>
      <c r="AF131" s="26" t="s">
        <v>431</v>
      </c>
      <c r="AG131" s="26" t="s">
        <v>431</v>
      </c>
      <c r="AH131" s="26" t="s">
        <v>431</v>
      </c>
      <c r="AI131" s="26" t="s">
        <v>431</v>
      </c>
      <c r="AJ131" s="26" t="s">
        <v>431</v>
      </c>
      <c r="AK131" s="26">
        <v>5.782</v>
      </c>
      <c r="AL131" s="49" t="s">
        <v>300</v>
      </c>
    </row>
    <row r="132" spans="1:38" s="2" customFormat="1" ht="26.25" customHeight="1" thickBot="1" x14ac:dyDescent="0.25">
      <c r="A132" s="70" t="s">
        <v>288</v>
      </c>
      <c r="B132" s="74" t="s">
        <v>305</v>
      </c>
      <c r="C132" s="82" t="s">
        <v>306</v>
      </c>
      <c r="D132" s="72"/>
      <c r="E132" s="6">
        <v>7.2383050000000004E-3</v>
      </c>
      <c r="F132" s="6">
        <v>3.4048992399999999E-2</v>
      </c>
      <c r="G132" s="6">
        <v>0.202672572</v>
      </c>
      <c r="H132" s="6" t="s">
        <v>432</v>
      </c>
      <c r="I132" s="6">
        <v>3.184854E-3</v>
      </c>
      <c r="J132" s="6">
        <v>1.1870823000000001E-2</v>
      </c>
      <c r="K132" s="6">
        <v>0.15055676800000001</v>
      </c>
      <c r="L132" s="6">
        <v>1.1146944E-4</v>
      </c>
      <c r="M132" s="6">
        <v>4.4877498000000002E-2</v>
      </c>
      <c r="N132" s="6">
        <v>0.144766123</v>
      </c>
      <c r="O132" s="6">
        <v>4.6325159999999997E-2</v>
      </c>
      <c r="P132" s="6">
        <v>6.6592420000000001E-3</v>
      </c>
      <c r="Q132" s="6">
        <v>1.3608014999999999E-2</v>
      </c>
      <c r="R132" s="6">
        <v>4.0534514000000001E-2</v>
      </c>
      <c r="S132" s="6">
        <v>0.115812898</v>
      </c>
      <c r="T132" s="6">
        <v>2.3162579999999999E-2</v>
      </c>
      <c r="U132" s="6">
        <v>4.3429800000000001E-4</v>
      </c>
      <c r="V132" s="6">
        <v>0.191091282</v>
      </c>
      <c r="W132" s="6">
        <v>13.463249425980001</v>
      </c>
      <c r="X132" s="6">
        <v>3.6915361329299998E-5</v>
      </c>
      <c r="Y132" s="6">
        <v>5.0668143001E-6</v>
      </c>
      <c r="Z132" s="6">
        <v>4.4153667472300001E-5</v>
      </c>
      <c r="AA132" s="6">
        <v>7.2383061429999997E-6</v>
      </c>
      <c r="AB132" s="6">
        <v>9.3374149244700004E-5</v>
      </c>
      <c r="AC132" s="6">
        <v>1.3608367999999999E-2</v>
      </c>
      <c r="AD132" s="6">
        <v>1.302948E-2</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4.0208032999999997E-2</v>
      </c>
      <c r="F133" s="6">
        <v>6.3358299999999995E-4</v>
      </c>
      <c r="G133" s="6">
        <v>5.5072790000000003E-3</v>
      </c>
      <c r="H133" s="6" t="s">
        <v>431</v>
      </c>
      <c r="I133" s="6">
        <v>1.6911719999999999E-3</v>
      </c>
      <c r="J133" s="6">
        <v>1.6911719999999999E-3</v>
      </c>
      <c r="K133" s="6">
        <v>1.8792990000000001E-3</v>
      </c>
      <c r="L133" s="6" t="s">
        <v>432</v>
      </c>
      <c r="M133" s="6" t="s">
        <v>434</v>
      </c>
      <c r="N133" s="6">
        <v>1.463572E-3</v>
      </c>
      <c r="O133" s="6">
        <v>2.4514799999999999E-4</v>
      </c>
      <c r="P133" s="6">
        <v>7.2618145999999995E-2</v>
      </c>
      <c r="Q133" s="6">
        <v>6.6330600000000001E-4</v>
      </c>
      <c r="R133" s="6">
        <v>6.6087399999999999E-4</v>
      </c>
      <c r="S133" s="6">
        <v>6.0580200000000001E-4</v>
      </c>
      <c r="T133" s="6">
        <v>8.4461300000000003E-4</v>
      </c>
      <c r="U133" s="6">
        <v>9.6401600000000005E-4</v>
      </c>
      <c r="V133" s="6">
        <v>7.8037740000000003E-3</v>
      </c>
      <c r="W133" s="6">
        <v>1.3158992699999999E-3</v>
      </c>
      <c r="X133" s="6">
        <v>6.43328532E-7</v>
      </c>
      <c r="Y133" s="6">
        <v>3.5139384210000001E-7</v>
      </c>
      <c r="Z133" s="6">
        <v>3.138663444E-7</v>
      </c>
      <c r="AA133" s="6">
        <v>3.406716999E-7</v>
      </c>
      <c r="AB133" s="6">
        <v>1.6492604183999999E-6</v>
      </c>
      <c r="AC133" s="6">
        <v>7.3140000000000002E-3</v>
      </c>
      <c r="AD133" s="6">
        <v>1.9982E-2</v>
      </c>
      <c r="AE133" s="60"/>
      <c r="AF133" s="26" t="s">
        <v>431</v>
      </c>
      <c r="AG133" s="26" t="s">
        <v>431</v>
      </c>
      <c r="AH133" s="26" t="s">
        <v>431</v>
      </c>
      <c r="AI133" s="26" t="s">
        <v>431</v>
      </c>
      <c r="AJ133" s="26" t="s">
        <v>431</v>
      </c>
      <c r="AK133" s="26">
        <v>48737.01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43.13162002</v>
      </c>
      <c r="F135" s="6">
        <v>8.7264320659999992</v>
      </c>
      <c r="G135" s="6">
        <v>1.644505058</v>
      </c>
      <c r="H135" s="6" t="s">
        <v>432</v>
      </c>
      <c r="I135" s="6">
        <v>39.877121455999998</v>
      </c>
      <c r="J135" s="6">
        <v>42.296364339</v>
      </c>
      <c r="K135" s="6">
        <v>43.07397812</v>
      </c>
      <c r="L135" s="6">
        <v>22.265674672999999</v>
      </c>
      <c r="M135" s="6">
        <v>543.53441120900004</v>
      </c>
      <c r="N135" s="6">
        <v>5.7889026130000003</v>
      </c>
      <c r="O135" s="6">
        <v>0.604810721</v>
      </c>
      <c r="P135" s="6" t="s">
        <v>432</v>
      </c>
      <c r="Q135" s="6">
        <v>0.34560612400000001</v>
      </c>
      <c r="R135" s="6">
        <v>8.6401532000000003E-2</v>
      </c>
      <c r="S135" s="6">
        <v>1.2096214430000001</v>
      </c>
      <c r="T135" s="6" t="s">
        <v>432</v>
      </c>
      <c r="U135" s="6">
        <v>0.25920459499999998</v>
      </c>
      <c r="V135" s="6">
        <v>155.95476440799999</v>
      </c>
      <c r="W135" s="6">
        <v>86.401531526793264</v>
      </c>
      <c r="X135" s="6">
        <v>4.8384906039910268E-2</v>
      </c>
      <c r="Y135" s="6">
        <v>9.0721698824831748E-2</v>
      </c>
      <c r="Z135" s="6">
        <v>0.20563585066961865</v>
      </c>
      <c r="AA135" s="6" t="s">
        <v>432</v>
      </c>
      <c r="AB135" s="6">
        <v>0.34474245553436067</v>
      </c>
      <c r="AC135" s="6" t="s">
        <v>432</v>
      </c>
      <c r="AD135" s="6" t="s">
        <v>431</v>
      </c>
      <c r="AE135" s="60"/>
      <c r="AF135" s="26" t="s">
        <v>431</v>
      </c>
      <c r="AG135" s="26" t="s">
        <v>431</v>
      </c>
      <c r="AH135" s="26" t="s">
        <v>431</v>
      </c>
      <c r="AI135" s="26" t="s">
        <v>431</v>
      </c>
      <c r="AJ135" s="26" t="s">
        <v>431</v>
      </c>
      <c r="AK135" s="26">
        <v>6048.1132549887834</v>
      </c>
      <c r="AL135" s="49" t="s">
        <v>412</v>
      </c>
    </row>
    <row r="136" spans="1:38" s="2" customFormat="1" ht="26.25" customHeight="1" thickBot="1" x14ac:dyDescent="0.25">
      <c r="A136" s="70" t="s">
        <v>288</v>
      </c>
      <c r="B136" s="70" t="s">
        <v>313</v>
      </c>
      <c r="C136" s="71" t="s">
        <v>314</v>
      </c>
      <c r="D136" s="72"/>
      <c r="E136" s="6">
        <v>8.2695609999999999E-3</v>
      </c>
      <c r="F136" s="6">
        <v>4.2105244E-2</v>
      </c>
      <c r="G136" s="6" t="s">
        <v>431</v>
      </c>
      <c r="H136" s="6" t="s">
        <v>432</v>
      </c>
      <c r="I136" s="6">
        <v>3.4350449999999999E-3</v>
      </c>
      <c r="J136" s="6">
        <v>3.4350449999999999E-3</v>
      </c>
      <c r="K136" s="6">
        <v>3.4350449999999999E-3</v>
      </c>
      <c r="L136" s="6" t="s">
        <v>432</v>
      </c>
      <c r="M136" s="6">
        <v>0.152668783</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1315.2592589999999</v>
      </c>
      <c r="AL136" s="49" t="s">
        <v>416</v>
      </c>
    </row>
    <row r="137" spans="1:38" s="2" customFormat="1" ht="26.25" customHeight="1" thickBot="1" x14ac:dyDescent="0.25">
      <c r="A137" s="70" t="s">
        <v>288</v>
      </c>
      <c r="B137" s="70" t="s">
        <v>315</v>
      </c>
      <c r="C137" s="71" t="s">
        <v>316</v>
      </c>
      <c r="D137" s="72"/>
      <c r="E137" s="6">
        <v>2.556188E-3</v>
      </c>
      <c r="F137" s="6">
        <v>2.1528352305000002E-2</v>
      </c>
      <c r="G137" s="6" t="s">
        <v>431</v>
      </c>
      <c r="H137" s="6" t="s">
        <v>432</v>
      </c>
      <c r="I137" s="6">
        <v>1.062835E-3</v>
      </c>
      <c r="J137" s="6">
        <v>1.062835E-3</v>
      </c>
      <c r="K137" s="6">
        <v>1.062835E-3</v>
      </c>
      <c r="L137" s="6" t="s">
        <v>432</v>
      </c>
      <c r="M137" s="6">
        <v>4.7208736000000001E-2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5100.63</v>
      </c>
      <c r="AL137" s="49" t="s">
        <v>416</v>
      </c>
    </row>
    <row r="138" spans="1:38" s="2" customFormat="1" ht="26.25" customHeight="1" thickBot="1" x14ac:dyDescent="0.25">
      <c r="A138" s="74" t="s">
        <v>288</v>
      </c>
      <c r="B138" s="74" t="s">
        <v>317</v>
      </c>
      <c r="C138" s="76" t="s">
        <v>318</v>
      </c>
      <c r="D138" s="73"/>
      <c r="E138" s="6" t="s">
        <v>431</v>
      </c>
      <c r="F138" s="6" t="s">
        <v>432</v>
      </c>
      <c r="G138" s="6" t="s">
        <v>431</v>
      </c>
      <c r="H138" s="6">
        <v>11.989056876999999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0.460880279</v>
      </c>
      <c r="G139" s="6" t="s">
        <v>432</v>
      </c>
      <c r="H139" s="6">
        <v>5.5264387999999998E-2</v>
      </c>
      <c r="I139" s="6">
        <v>1.9604829079999999</v>
      </c>
      <c r="J139" s="6">
        <v>1.9604829079999999</v>
      </c>
      <c r="K139" s="6">
        <v>1.9604829079999999</v>
      </c>
      <c r="L139" s="6" t="s">
        <v>433</v>
      </c>
      <c r="M139" s="6" t="s">
        <v>432</v>
      </c>
      <c r="N139" s="6">
        <v>5.6382949999999998E-3</v>
      </c>
      <c r="O139" s="6">
        <v>1.1308548999999999E-2</v>
      </c>
      <c r="P139" s="6">
        <v>1.1308548999999999E-2</v>
      </c>
      <c r="Q139" s="6">
        <v>1.7867991999999999E-2</v>
      </c>
      <c r="R139" s="6">
        <v>1.7055572000000001E-2</v>
      </c>
      <c r="S139" s="6">
        <v>3.9936725999999999E-2</v>
      </c>
      <c r="T139" s="6" t="s">
        <v>432</v>
      </c>
      <c r="U139" s="6" t="s">
        <v>432</v>
      </c>
      <c r="V139" s="6" t="s">
        <v>432</v>
      </c>
      <c r="W139" s="6">
        <v>20.076874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853.48199999999997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1455.4672308413928</v>
      </c>
      <c r="F141" s="20">
        <f t="shared" ref="F141:AD141" si="0">SUM(F14:F140)</f>
        <v>916.93389773418164</v>
      </c>
      <c r="G141" s="20">
        <f t="shared" si="0"/>
        <v>1419.7956623466503</v>
      </c>
      <c r="H141" s="20">
        <f t="shared" si="0"/>
        <v>521.42767787272976</v>
      </c>
      <c r="I141" s="20">
        <f t="shared" si="0"/>
        <v>180.68447174412611</v>
      </c>
      <c r="J141" s="20">
        <f t="shared" si="0"/>
        <v>266.8269900884784</v>
      </c>
      <c r="K141" s="20">
        <f t="shared" si="0"/>
        <v>351.41671600650096</v>
      </c>
      <c r="L141" s="20">
        <f t="shared" si="0"/>
        <v>56.046822460743876</v>
      </c>
      <c r="M141" s="20">
        <f t="shared" si="0"/>
        <v>2789.7082153209899</v>
      </c>
      <c r="N141" s="20">
        <f t="shared" si="0"/>
        <v>302.61308896172426</v>
      </c>
      <c r="O141" s="20">
        <f t="shared" si="0"/>
        <v>16.774990044757203</v>
      </c>
      <c r="P141" s="20">
        <f t="shared" si="0"/>
        <v>10.234472901202006</v>
      </c>
      <c r="Q141" s="20">
        <f t="shared" si="0"/>
        <v>10.573720393619066</v>
      </c>
      <c r="R141" s="20">
        <f>SUM(R14:R140)</f>
        <v>35.830466009398599</v>
      </c>
      <c r="S141" s="20">
        <f t="shared" si="0"/>
        <v>123.75389029549235</v>
      </c>
      <c r="T141" s="20">
        <f t="shared" si="0"/>
        <v>251.49596368947763</v>
      </c>
      <c r="U141" s="20">
        <f t="shared" si="0"/>
        <v>9.4086179527571883</v>
      </c>
      <c r="V141" s="20">
        <f t="shared" si="0"/>
        <v>361.09763135344531</v>
      </c>
      <c r="W141" s="20">
        <f t="shared" si="0"/>
        <v>299.22848363011997</v>
      </c>
      <c r="X141" s="20">
        <f t="shared" si="0"/>
        <v>20.135506362540628</v>
      </c>
      <c r="Y141" s="20">
        <f t="shared" si="0"/>
        <v>19.921257373468315</v>
      </c>
      <c r="Z141" s="20">
        <f t="shared" si="0"/>
        <v>9.1896557107360373</v>
      </c>
      <c r="AA141" s="20">
        <f t="shared" si="0"/>
        <v>9.3565508764487859</v>
      </c>
      <c r="AB141" s="20">
        <f t="shared" si="0"/>
        <v>68.392075235759293</v>
      </c>
      <c r="AC141" s="20">
        <f t="shared" si="0"/>
        <v>192.60545024345708</v>
      </c>
      <c r="AD141" s="20">
        <f t="shared" si="0"/>
        <v>36.439548465590164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1455.4672308413928</v>
      </c>
      <c r="F152" s="14">
        <f t="shared" ref="F152:AD152" si="1">SUM(F$141, F$151, IF(AND(ISNUMBER(SEARCH($B$4,"AT|BE|CH|GB|IE|LT|LU|NL")),SUM(F$143:F$149)&gt;0),SUM(F$143:F$149)-SUM(F$27:F$33),0))</f>
        <v>916.93389773418164</v>
      </c>
      <c r="G152" s="14">
        <f t="shared" si="1"/>
        <v>1419.7956623466503</v>
      </c>
      <c r="H152" s="14">
        <f t="shared" si="1"/>
        <v>521.42767787272976</v>
      </c>
      <c r="I152" s="14">
        <f t="shared" si="1"/>
        <v>180.68447174412611</v>
      </c>
      <c r="J152" s="14">
        <f t="shared" si="1"/>
        <v>266.8269900884784</v>
      </c>
      <c r="K152" s="14">
        <f t="shared" si="1"/>
        <v>351.41671600650096</v>
      </c>
      <c r="L152" s="14">
        <f t="shared" si="1"/>
        <v>56.046822460743876</v>
      </c>
      <c r="M152" s="14">
        <f t="shared" si="1"/>
        <v>2789.7082153209899</v>
      </c>
      <c r="N152" s="14">
        <f t="shared" si="1"/>
        <v>302.61308896172426</v>
      </c>
      <c r="O152" s="14">
        <f t="shared" si="1"/>
        <v>16.774990044757203</v>
      </c>
      <c r="P152" s="14">
        <f t="shared" si="1"/>
        <v>10.234472901202006</v>
      </c>
      <c r="Q152" s="14">
        <f t="shared" si="1"/>
        <v>10.573720393619066</v>
      </c>
      <c r="R152" s="14">
        <f t="shared" si="1"/>
        <v>35.830466009398599</v>
      </c>
      <c r="S152" s="14">
        <f t="shared" si="1"/>
        <v>123.75389029549235</v>
      </c>
      <c r="T152" s="14">
        <f t="shared" si="1"/>
        <v>251.49596368947763</v>
      </c>
      <c r="U152" s="14">
        <f t="shared" si="1"/>
        <v>9.4086179527571883</v>
      </c>
      <c r="V152" s="14">
        <f t="shared" si="1"/>
        <v>361.09763135344531</v>
      </c>
      <c r="W152" s="14">
        <f t="shared" si="1"/>
        <v>299.22848363011997</v>
      </c>
      <c r="X152" s="14">
        <f t="shared" si="1"/>
        <v>20.135506362540628</v>
      </c>
      <c r="Y152" s="14">
        <f t="shared" si="1"/>
        <v>19.921257373468315</v>
      </c>
      <c r="Z152" s="14">
        <f t="shared" si="1"/>
        <v>9.1896557107360373</v>
      </c>
      <c r="AA152" s="14">
        <f t="shared" si="1"/>
        <v>9.3565508764487859</v>
      </c>
      <c r="AB152" s="14">
        <f t="shared" si="1"/>
        <v>68.392075235759293</v>
      </c>
      <c r="AC152" s="14">
        <f t="shared" si="1"/>
        <v>192.60545024345708</v>
      </c>
      <c r="AD152" s="14">
        <f t="shared" si="1"/>
        <v>36.439548465590164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1455.4672308413928</v>
      </c>
      <c r="F154" s="14">
        <f>SUM(F$141, F$153, -1 * IF(OR($B$6=2005,$B$6&gt;=2020),SUM(F$99:F$122),0), IF(AND(ISNUMBER(SEARCH($B$4,"AT|BE|CH|GB|IE|LT|LU|NL")),SUM(F$143:F$149)&gt;0),SUM(F$143:F$149)-SUM(F$27:F$33),0))</f>
        <v>916.93389773418164</v>
      </c>
      <c r="G154" s="14">
        <f>SUM(G$141, G$153, IF(AND(ISNUMBER(SEARCH($B$4,"AT|BE|CH|GB|IE|LT|LU|NL")),SUM(G$143:G$149)&gt;0),SUM(G$143:G$149)-SUM(G$27:G$33),0))</f>
        <v>1419.7956623466503</v>
      </c>
      <c r="H154" s="14">
        <f>SUM(H$141, H$153, IF(AND(ISNUMBER(SEARCH($B$4,"AT|BE|CH|GB|IE|LT|LU|NL")),SUM(H$143:H$149)&gt;0),SUM(H$143:H$149)-SUM(H$27:H$33),0))</f>
        <v>521.42767787272976</v>
      </c>
      <c r="I154" s="14">
        <f t="shared" ref="I154:AD154" si="2">SUM(I$141, I$153, IF(AND(ISNUMBER(SEARCH($B$4,"AT|BE|CH|GB|IE|LT|LU|NL")),SUM(I$143:I$149)&gt;0),SUM(I$143:I$149)-SUM(I$27:I$33),0))</f>
        <v>180.68447174412611</v>
      </c>
      <c r="J154" s="14">
        <f t="shared" si="2"/>
        <v>266.8269900884784</v>
      </c>
      <c r="K154" s="14">
        <f t="shared" si="2"/>
        <v>351.41671600650096</v>
      </c>
      <c r="L154" s="14">
        <f t="shared" si="2"/>
        <v>56.046822460743876</v>
      </c>
      <c r="M154" s="14">
        <f t="shared" si="2"/>
        <v>2789.7082153209899</v>
      </c>
      <c r="N154" s="14">
        <f t="shared" si="2"/>
        <v>302.61308896172426</v>
      </c>
      <c r="O154" s="14">
        <f t="shared" si="2"/>
        <v>16.774990044757203</v>
      </c>
      <c r="P154" s="14">
        <f t="shared" si="2"/>
        <v>10.234472901202006</v>
      </c>
      <c r="Q154" s="14">
        <f t="shared" si="2"/>
        <v>10.573720393619066</v>
      </c>
      <c r="R154" s="14">
        <f t="shared" si="2"/>
        <v>35.830466009398599</v>
      </c>
      <c r="S154" s="14">
        <f t="shared" si="2"/>
        <v>123.75389029549235</v>
      </c>
      <c r="T154" s="14">
        <f t="shared" si="2"/>
        <v>251.49596368947763</v>
      </c>
      <c r="U154" s="14">
        <f t="shared" si="2"/>
        <v>9.4086179527571883</v>
      </c>
      <c r="V154" s="14">
        <f t="shared" si="2"/>
        <v>361.09763135344531</v>
      </c>
      <c r="W154" s="14">
        <f t="shared" si="2"/>
        <v>299.22848363011997</v>
      </c>
      <c r="X154" s="14">
        <f t="shared" si="2"/>
        <v>20.135506362540628</v>
      </c>
      <c r="Y154" s="14">
        <f t="shared" si="2"/>
        <v>19.921257373468315</v>
      </c>
      <c r="Z154" s="14">
        <f t="shared" si="2"/>
        <v>9.1896557107360373</v>
      </c>
      <c r="AA154" s="14">
        <f t="shared" si="2"/>
        <v>9.3565508764487859</v>
      </c>
      <c r="AB154" s="14">
        <f t="shared" si="2"/>
        <v>68.392075235759293</v>
      </c>
      <c r="AC154" s="14">
        <f t="shared" si="2"/>
        <v>192.60545024345708</v>
      </c>
      <c r="AD154" s="14">
        <f t="shared" si="2"/>
        <v>36.439548465590164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39.213361780778897</v>
      </c>
      <c r="F157" s="23">
        <v>0.7501657437147361</v>
      </c>
      <c r="G157" s="23">
        <v>2.3142009946285507</v>
      </c>
      <c r="H157" s="23" t="s">
        <v>432</v>
      </c>
      <c r="I157" s="23">
        <v>0.59708466704637098</v>
      </c>
      <c r="J157" s="23">
        <v>0.59708466704637098</v>
      </c>
      <c r="K157" s="23">
        <v>0.59708466704637098</v>
      </c>
      <c r="L157" s="23">
        <v>0.28656383410531294</v>
      </c>
      <c r="M157" s="23">
        <v>7.6206317879450225</v>
      </c>
      <c r="N157" s="23">
        <v>1.0692740698880927</v>
      </c>
      <c r="O157" s="23">
        <v>1.4302754749953318E-4</v>
      </c>
      <c r="P157" s="23">
        <v>6.316862566619166E-3</v>
      </c>
      <c r="Q157" s="23">
        <v>2.7401897774272056E-4</v>
      </c>
      <c r="R157" s="23">
        <v>3.3316344551648322E-2</v>
      </c>
      <c r="S157" s="23">
        <v>2.0228729575857841E-2</v>
      </c>
      <c r="T157" s="23">
        <v>2.7683069689595337E-4</v>
      </c>
      <c r="U157" s="23">
        <v>2.738783917850589E-4</v>
      </c>
      <c r="V157" s="23">
        <v>5.2386731080238634E-2</v>
      </c>
      <c r="W157" s="23" t="s">
        <v>432</v>
      </c>
      <c r="X157" s="23">
        <v>3.1400157654980912E-5</v>
      </c>
      <c r="Y157" s="23">
        <v>5.7566955524826618E-5</v>
      </c>
      <c r="Z157" s="23">
        <v>1.9625098578355998E-5</v>
      </c>
      <c r="AA157" s="23">
        <v>5.3181067316592119E-3</v>
      </c>
      <c r="AB157" s="23">
        <v>5.4266989434173752E-3</v>
      </c>
      <c r="AC157" s="23" t="s">
        <v>431</v>
      </c>
      <c r="AD157" s="23" t="s">
        <v>431</v>
      </c>
      <c r="AE157" s="63"/>
      <c r="AF157" s="23">
        <v>119016.0461205514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10.932240119022492</v>
      </c>
      <c r="F158" s="23">
        <v>0.31726405705421934</v>
      </c>
      <c r="G158" s="23">
        <v>0.68025845514485506</v>
      </c>
      <c r="H158" s="23" t="s">
        <v>432</v>
      </c>
      <c r="I158" s="23">
        <v>0.11791968910513256</v>
      </c>
      <c r="J158" s="23">
        <v>0.11791968910513256</v>
      </c>
      <c r="K158" s="23">
        <v>0.11791968910513256</v>
      </c>
      <c r="L158" s="23">
        <v>5.6422345027132559E-2</v>
      </c>
      <c r="M158" s="23">
        <v>10.390975854582058</v>
      </c>
      <c r="N158" s="23">
        <v>4.9970796954554038</v>
      </c>
      <c r="O158" s="23">
        <v>4.2955784094476729E-5</v>
      </c>
      <c r="P158" s="23">
        <v>1.8963371588638267E-3</v>
      </c>
      <c r="Q158" s="23">
        <v>8.1784020363020625E-5</v>
      </c>
      <c r="R158" s="23">
        <v>9.7576139397764147E-3</v>
      </c>
      <c r="S158" s="23">
        <v>5.9287035894191077E-3</v>
      </c>
      <c r="T158" s="23">
        <v>9.4933599996455223E-5</v>
      </c>
      <c r="U158" s="23">
        <v>8.1126541381348899E-5</v>
      </c>
      <c r="V158" s="23">
        <v>1.5485270978700536E-2</v>
      </c>
      <c r="W158" s="23" t="s">
        <v>432</v>
      </c>
      <c r="X158" s="23">
        <v>1.383438424469145E-4</v>
      </c>
      <c r="Y158" s="23">
        <v>2.536303770440413E-4</v>
      </c>
      <c r="Z158" s="23">
        <v>8.6464901723147056E-5</v>
      </c>
      <c r="AA158" s="23">
        <v>1.8166490008010227E-3</v>
      </c>
      <c r="AB158" s="23">
        <v>2.2950881220151257E-3</v>
      </c>
      <c r="AC158" s="23" t="s">
        <v>431</v>
      </c>
      <c r="AD158" s="23" t="s">
        <v>431</v>
      </c>
      <c r="AE158" s="63"/>
      <c r="AF158" s="23">
        <v>34984.719362693242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485.71692201100001</v>
      </c>
      <c r="F159" s="23">
        <v>16.658737726999998</v>
      </c>
      <c r="G159" s="23">
        <v>470.27662532900001</v>
      </c>
      <c r="H159" s="23">
        <v>4.2942596E-2</v>
      </c>
      <c r="I159" s="23">
        <v>30.357118864</v>
      </c>
      <c r="J159" s="23">
        <v>33.562084499000001</v>
      </c>
      <c r="K159" s="23">
        <v>33.562084499000001</v>
      </c>
      <c r="L159" s="23">
        <v>3.8959948459999998</v>
      </c>
      <c r="M159" s="23">
        <v>45.39645685</v>
      </c>
      <c r="N159" s="23">
        <v>1.056655323</v>
      </c>
      <c r="O159" s="23">
        <v>0.11317656399999999</v>
      </c>
      <c r="P159" s="23">
        <v>0.13220969099999999</v>
      </c>
      <c r="Q159" s="23">
        <v>2.629566252</v>
      </c>
      <c r="R159" s="23">
        <v>3.7793428200000001</v>
      </c>
      <c r="S159" s="23">
        <v>1.2269312649999999</v>
      </c>
      <c r="T159" s="23">
        <v>166.80765632999999</v>
      </c>
      <c r="U159" s="23">
        <v>0.21683656100000001</v>
      </c>
      <c r="V159" s="23">
        <v>7.3615875979999998</v>
      </c>
      <c r="W159" s="23">
        <v>2.5597253230820001</v>
      </c>
      <c r="X159" s="23">
        <v>2.78183126628E-2</v>
      </c>
      <c r="Y159" s="23">
        <v>0.16500656331399999</v>
      </c>
      <c r="Z159" s="23">
        <v>0.113176563314</v>
      </c>
      <c r="AA159" s="23">
        <v>4.7598656331400001E-2</v>
      </c>
      <c r="AB159" s="23">
        <v>0.35360009562220002</v>
      </c>
      <c r="AC159" s="23">
        <v>0.80175399999999997</v>
      </c>
      <c r="AD159" s="23">
        <v>2.9904709999999999</v>
      </c>
      <c r="AE159" s="63"/>
      <c r="AF159" s="23">
        <v>250927.88800000001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16.768897389999999</v>
      </c>
      <c r="F163" s="25">
        <v>44.529893246999997</v>
      </c>
      <c r="G163" s="25">
        <v>3.3381918979999998</v>
      </c>
      <c r="H163" s="25">
        <v>3.7451285689999998</v>
      </c>
      <c r="I163" s="25">
        <v>33.040389898999997</v>
      </c>
      <c r="J163" s="25">
        <v>40.382698777000002</v>
      </c>
      <c r="K163" s="25">
        <v>62.409625372000001</v>
      </c>
      <c r="L163" s="25">
        <v>2.9736350919999999</v>
      </c>
      <c r="M163" s="25">
        <v>482.772276756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2022-03-02T10:51:28Z</dcterms:modified>
</cp:coreProperties>
</file>