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<sst xmlns="http://schemas.openxmlformats.org/spreadsheetml/2006/main" count="3898" uniqueCount="436">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</sst>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2019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77.130903645892232</v>
      </c>
      <c r="F14" s="6">
        <v>8.5815327376937116</v>
      </c>
      <c r="G14" s="6">
        <v>31.198372367407202</v>
      </c>
      <c r="H14" s="6">
        <v>1.3096792253392993</v>
      </c>
      <c r="I14" s="6">
        <v>3.1121231998407142</v>
      </c>
      <c r="J14" s="6">
        <v>3.9207684278085178</v>
      </c>
      <c r="K14" s="6">
        <v>5.177478318550591</v>
      </c>
      <c r="L14" s="6">
        <v>0.12229583301968219</v>
      </c>
      <c r="M14" s="6">
        <v>25.183085134337695</v>
      </c>
      <c r="N14" s="6">
        <v>2.0340919541595328</v>
      </c>
      <c r="O14" s="6">
        <v>1.2779221391412765</v>
      </c>
      <c r="P14" s="6">
        <v>1.5976125353220092</v>
      </c>
      <c r="Q14" s="6">
        <v>1.2090377250557982</v>
      </c>
      <c r="R14" s="6">
        <v>3.7080272319860086</v>
      </c>
      <c r="S14" s="6">
        <v>2.5290662686692742</v>
      </c>
      <c r="T14" s="6">
        <v>42.574729220207637</v>
      </c>
      <c r="U14" s="6">
        <v>1.3431393417151249</v>
      </c>
      <c r="V14" s="6">
        <v>5.5791837151601991</v>
      </c>
      <c r="W14" s="6">
        <v>1.9908428830132154</v>
      </c>
      <c r="X14" s="6">
        <v>0.26305821243308602</v>
      </c>
      <c r="Y14" s="6">
        <v>0.40950957629292789</v>
      </c>
      <c r="Z14" s="6">
        <v>0.13081152388364214</v>
      </c>
      <c r="AA14" s="6">
        <v>0.10576791751403068</v>
      </c>
      <c r="AB14" s="6">
        <v>0.90914723004703613</v>
      </c>
      <c r="AC14" s="6">
        <v>0.82094288910799995</v>
      </c>
      <c r="AD14" s="6">
        <v>2.6495819643383298E-2</v>
      </c>
      <c r="AE14" s="60"/>
      <c r="AF14" s="26">
        <v>83543.966214591201</v>
      </c>
      <c r="AG14" s="26">
        <v>135440.962</v>
      </c>
      <c r="AH14" s="26">
        <v>366840.13404888997</v>
      </c>
      <c r="AI14" s="26">
        <v>46633.829202633155</v>
      </c>
      <c r="AJ14" s="26">
        <v>25976.893</v>
      </c>
      <c r="AK14" s="26" t="s">
        <v>431</v>
      </c>
      <c r="AL14" s="49" t="s">
        <v>49</v>
      </c>
    </row>
    <row r="15" spans="1:38" s="1" customFormat="1" ht="26.25" customHeight="1" thickBot="1" x14ac:dyDescent="0.25">
      <c r="A15" s="70" t="s">
        <v>53</v>
      </c>
      <c r="B15" s="70" t="s">
        <v>54</v>
      </c>
      <c r="C15" s="71" t="s">
        <v>55</v>
      </c>
      <c r="D15" s="72"/>
      <c r="E15" s="6">
        <v>10.466786270729459</v>
      </c>
      <c r="F15" s="6">
        <v>0.46393460861140423</v>
      </c>
      <c r="G15" s="6">
        <v>2.7815128007268717</v>
      </c>
      <c r="H15" s="6" t="s">
        <v>432</v>
      </c>
      <c r="I15" s="6">
        <v>0.2245138469769857</v>
      </c>
      <c r="J15" s="6">
        <v>0.23358647838975696</v>
      </c>
      <c r="K15" s="6">
        <v>0.24194138675884555</v>
      </c>
      <c r="L15" s="6">
        <v>3.4595174072996129E-2</v>
      </c>
      <c r="M15" s="6">
        <v>1.844052453557949</v>
      </c>
      <c r="N15" s="6">
        <v>0.21702532071172248</v>
      </c>
      <c r="O15" s="6">
        <v>0.28773082136942191</v>
      </c>
      <c r="P15" s="6">
        <v>5.5798720601437146E-2</v>
      </c>
      <c r="Q15" s="6">
        <v>5.9288623442265473E-2</v>
      </c>
      <c r="R15" s="6">
        <v>0.89253952357704069</v>
      </c>
      <c r="S15" s="6">
        <v>0.44525251867021931</v>
      </c>
      <c r="T15" s="6">
        <v>1.9477628076640046</v>
      </c>
      <c r="U15" s="6">
        <v>0.20854271383945458</v>
      </c>
      <c r="V15" s="6">
        <v>2.2825524382815483</v>
      </c>
      <c r="W15" s="6">
        <v>2.3715992791574887E-2</v>
      </c>
      <c r="X15" s="6">
        <v>1.240521271756215E-4</v>
      </c>
      <c r="Y15" s="6">
        <v>2.4271865768475621E-4</v>
      </c>
      <c r="Z15" s="6">
        <v>1.498950237928796E-4</v>
      </c>
      <c r="AA15" s="6">
        <v>4.8403228176375303E-4</v>
      </c>
      <c r="AB15" s="6">
        <v>1.0006982513991946E-3</v>
      </c>
      <c r="AC15" s="6" t="s">
        <v>431</v>
      </c>
      <c r="AD15" s="6" t="s">
        <v>431</v>
      </c>
      <c r="AE15" s="60"/>
      <c r="AF15" s="26">
        <v>138241.41200000001</v>
      </c>
      <c r="AG15" s="26" t="s">
        <v>433</v>
      </c>
      <c r="AH15" s="26">
        <v>59045.978999999999</v>
      </c>
      <c r="AI15" s="26" t="s">
        <v>433</v>
      </c>
      <c r="AJ15" s="26">
        <v>959.51300000000003</v>
      </c>
      <c r="AK15" s="26" t="s">
        <v>431</v>
      </c>
      <c r="AL15" s="49" t="s">
        <v>49</v>
      </c>
    </row>
    <row r="16" spans="1:38" s="1" customFormat="1" ht="26.25" customHeight="1" thickBot="1" x14ac:dyDescent="0.25">
      <c r="A16" s="70" t="s">
        <v>53</v>
      </c>
      <c r="B16" s="70" t="s">
        <v>56</v>
      </c>
      <c r="C16" s="71" t="s">
        <v>57</v>
      </c>
      <c r="D16" s="72"/>
      <c r="E16" s="6">
        <v>4.5931313228651591</v>
      </c>
      <c r="F16" s="6">
        <v>1.3659210740143399</v>
      </c>
      <c r="G16" s="6">
        <v>1.7850607221534163</v>
      </c>
      <c r="H16" s="6">
        <v>5.0775798116268429E-2</v>
      </c>
      <c r="I16" s="6">
        <v>7.9237526789423363E-2</v>
      </c>
      <c r="J16" s="6">
        <v>9.6050594676041892E-2</v>
      </c>
      <c r="K16" s="6">
        <v>0.10828181607586301</v>
      </c>
      <c r="L16" s="6">
        <v>2.7698697916383151E-2</v>
      </c>
      <c r="M16" s="6">
        <v>3.0721450313520946</v>
      </c>
      <c r="N16" s="6">
        <v>1.9113963317149048E-2</v>
      </c>
      <c r="O16" s="6">
        <v>1.8253770378856701E-5</v>
      </c>
      <c r="P16" s="6">
        <v>5.9861367850161436E-3</v>
      </c>
      <c r="Q16" s="6">
        <v>2.6548453243911249E-3</v>
      </c>
      <c r="R16" s="6">
        <v>2.294879812997783E-2</v>
      </c>
      <c r="S16" s="6">
        <v>7.7624424372455085E-3</v>
      </c>
      <c r="T16" s="6">
        <v>1.0074362893566939E-2</v>
      </c>
      <c r="U16" s="6">
        <v>8.5362905566801345E-4</v>
      </c>
      <c r="V16" s="6">
        <v>8.7004542901144288E-2</v>
      </c>
      <c r="W16" s="6">
        <v>1.4913319059811615E-2</v>
      </c>
      <c r="X16" s="6">
        <v>3.7157253125757725E-2</v>
      </c>
      <c r="Y16" s="6">
        <v>4.9906657277350738E-4</v>
      </c>
      <c r="Z16" s="6">
        <v>1.5269132071567821E-4</v>
      </c>
      <c r="AA16" s="6">
        <v>1.074926923094689E-4</v>
      </c>
      <c r="AB16" s="6">
        <v>3.7916503711553015E-2</v>
      </c>
      <c r="AC16" s="6">
        <v>1.22314927494E-4</v>
      </c>
      <c r="AD16" s="6">
        <v>2.6607743999999999E-9</v>
      </c>
      <c r="AE16" s="60"/>
      <c r="AF16" s="26">
        <v>571.673</v>
      </c>
      <c r="AG16" s="26">
        <v>5172.3793795000001</v>
      </c>
      <c r="AH16" s="26">
        <v>26327.6973039</v>
      </c>
      <c r="AI16" s="26" t="s">
        <v>431</v>
      </c>
      <c r="AJ16" s="26" t="s">
        <v>431</v>
      </c>
      <c r="AK16" s="26" t="s">
        <v>431</v>
      </c>
      <c r="AL16" s="49" t="s">
        <v>49</v>
      </c>
    </row>
    <row r="17" spans="1:38" s="2" customFormat="1" ht="26.25" customHeight="1" thickBot="1" x14ac:dyDescent="0.25">
      <c r="A17" s="70" t="s">
        <v>53</v>
      </c>
      <c r="B17" s="70" t="s">
        <v>58</v>
      </c>
      <c r="C17" s="71" t="s">
        <v>59</v>
      </c>
      <c r="D17" s="72"/>
      <c r="E17" s="6">
        <v>7.3589011403749964</v>
      </c>
      <c r="F17" s="6">
        <v>0.15209953715300153</v>
      </c>
      <c r="G17" s="6">
        <v>6.2566566813144187</v>
      </c>
      <c r="H17" s="6" t="s">
        <v>432</v>
      </c>
      <c r="I17" s="6">
        <v>0.16819038247807666</v>
      </c>
      <c r="J17" s="6">
        <v>0.73318386416861436</v>
      </c>
      <c r="K17" s="6">
        <v>2.2428225994786484</v>
      </c>
      <c r="L17" s="6">
        <v>1.3613837953958418E-2</v>
      </c>
      <c r="M17" s="6">
        <v>89.08505041871372</v>
      </c>
      <c r="N17" s="6">
        <v>7.5213882715422864</v>
      </c>
      <c r="O17" s="6">
        <v>0.14634426818266841</v>
      </c>
      <c r="P17" s="6">
        <v>2.590893805665536E-3</v>
      </c>
      <c r="Q17" s="6">
        <v>0.31782856316888403</v>
      </c>
      <c r="R17" s="6">
        <v>1.1754222317976351</v>
      </c>
      <c r="S17" s="6">
        <v>9.2131050821007403E-3</v>
      </c>
      <c r="T17" s="6">
        <v>0.79387108718928323</v>
      </c>
      <c r="U17" s="6">
        <v>7.1357615291226179E-4</v>
      </c>
      <c r="V17" s="6">
        <v>5.2375243681286738</v>
      </c>
      <c r="W17" s="6">
        <v>1.058634478428943</v>
      </c>
      <c r="X17" s="6">
        <v>1.1061083157481754E-3</v>
      </c>
      <c r="Y17" s="6">
        <v>2.2220372363810424E-3</v>
      </c>
      <c r="Z17" s="6">
        <v>1.1080247746137232E-3</v>
      </c>
      <c r="AA17" s="6">
        <v>1.1080445584367234E-3</v>
      </c>
      <c r="AB17" s="6">
        <v>5.5442148844477403E-3</v>
      </c>
      <c r="AC17" s="6">
        <v>5.8999999999999998E-5</v>
      </c>
      <c r="AD17" s="6">
        <v>0.138487406129847</v>
      </c>
      <c r="AE17" s="60"/>
      <c r="AF17" s="26">
        <v>1843.46</v>
      </c>
      <c r="AG17" s="26">
        <v>23065.185000000001</v>
      </c>
      <c r="AH17" s="26">
        <v>30207.643</v>
      </c>
      <c r="AI17" s="26" t="s">
        <v>431</v>
      </c>
      <c r="AJ17" s="26" t="s">
        <v>433</v>
      </c>
      <c r="AK17" s="26" t="s">
        <v>431</v>
      </c>
      <c r="AL17" s="49" t="s">
        <v>49</v>
      </c>
    </row>
    <row r="18" spans="1:38" s="2" customFormat="1" ht="26.25" customHeight="1" thickBot="1" x14ac:dyDescent="0.25">
      <c r="A18" s="70" t="s">
        <v>53</v>
      </c>
      <c r="B18" s="70" t="s">
        <v>60</v>
      </c>
      <c r="C18" s="71" t="s">
        <v>61</v>
      </c>
      <c r="D18" s="72"/>
      <c r="E18" s="6">
        <v>5.1981732375771639</v>
      </c>
      <c r="F18" s="6">
        <v>0.22452561822106659</v>
      </c>
      <c r="G18" s="6">
        <v>7.7353348395793882</v>
      </c>
      <c r="H18" s="6">
        <v>7.5110000000000004E-5</v>
      </c>
      <c r="I18" s="6">
        <v>0.12479947440523702</v>
      </c>
      <c r="J18" s="6">
        <v>0.15017479205643014</v>
      </c>
      <c r="K18" s="6">
        <v>0.16930616648862326</v>
      </c>
      <c r="L18" s="6">
        <v>4.3556686383590316E-2</v>
      </c>
      <c r="M18" s="6">
        <v>0.89097949351008554</v>
      </c>
      <c r="N18" s="6">
        <v>1.5897194322991855E-2</v>
      </c>
      <c r="O18" s="6">
        <v>1.2253771429133811E-3</v>
      </c>
      <c r="P18" s="6">
        <v>2.3944039569725184E-3</v>
      </c>
      <c r="Q18" s="6">
        <v>5.7527270502398097E-3</v>
      </c>
      <c r="R18" s="6">
        <v>1.7356411347348343E-2</v>
      </c>
      <c r="S18" s="6">
        <v>8.8248107753565903E-3</v>
      </c>
      <c r="T18" s="6">
        <v>0.39428548392060486</v>
      </c>
      <c r="U18" s="6">
        <v>2.2360766930459232E-3</v>
      </c>
      <c r="V18" s="6">
        <v>0.10259750318905797</v>
      </c>
      <c r="W18" s="6">
        <v>1.9284339241083068E-2</v>
      </c>
      <c r="X18" s="6">
        <v>3.9658751333379998E-5</v>
      </c>
      <c r="Y18" s="6">
        <v>9.3010176996232401E-5</v>
      </c>
      <c r="Z18" s="6">
        <v>3.384272411418E-5</v>
      </c>
      <c r="AA18" s="6">
        <v>3.1647017454580001E-5</v>
      </c>
      <c r="AB18" s="6">
        <v>1.981586699467243E-4</v>
      </c>
      <c r="AC18" s="6">
        <v>3.3799999999999998E-4</v>
      </c>
      <c r="AD18" s="6" t="s">
        <v>431</v>
      </c>
      <c r="AE18" s="60"/>
      <c r="AF18" s="26">
        <v>3269.0528979999999</v>
      </c>
      <c r="AG18" s="26">
        <v>1032.607</v>
      </c>
      <c r="AH18" s="26">
        <v>22010.4944</v>
      </c>
      <c r="AI18" s="26">
        <v>2.0299999999999998</v>
      </c>
      <c r="AJ18" s="26" t="s">
        <v>433</v>
      </c>
      <c r="AK18" s="26" t="s">
        <v>431</v>
      </c>
      <c r="AL18" s="49" t="s">
        <v>49</v>
      </c>
    </row>
    <row r="19" spans="1:38" s="2" customFormat="1" ht="26.25" customHeight="1" thickBot="1" x14ac:dyDescent="0.25">
      <c r="A19" s="70" t="s">
        <v>53</v>
      </c>
      <c r="B19" s="70" t="s">
        <v>62</v>
      </c>
      <c r="C19" s="71" t="s">
        <v>63</v>
      </c>
      <c r="D19" s="72"/>
      <c r="E19" s="6">
        <v>10.362257730320454</v>
      </c>
      <c r="F19" s="6">
        <v>2.3123425077654192</v>
      </c>
      <c r="G19" s="6">
        <v>6.7079238450836591</v>
      </c>
      <c r="H19" s="6">
        <v>9.9137410000000002E-3</v>
      </c>
      <c r="I19" s="6">
        <v>0.23523066600598291</v>
      </c>
      <c r="J19" s="6">
        <v>0.28780777363258964</v>
      </c>
      <c r="K19" s="6">
        <v>0.33635959360593104</v>
      </c>
      <c r="L19" s="6">
        <v>2.6861476753520554E-2</v>
      </c>
      <c r="M19" s="6">
        <v>4.2404412679178707</v>
      </c>
      <c r="N19" s="6">
        <v>8.3645979331603601E-2</v>
      </c>
      <c r="O19" s="6">
        <v>1.0023329036838731E-2</v>
      </c>
      <c r="P19" s="6">
        <v>2.3669527995364228E-2</v>
      </c>
      <c r="Q19" s="6">
        <v>6.2632282304776757E-2</v>
      </c>
      <c r="R19" s="6">
        <v>9.0296285400259121E-2</v>
      </c>
      <c r="S19" s="6">
        <v>5.9693616319630098E-2</v>
      </c>
      <c r="T19" s="6">
        <v>0.6252620524633159</v>
      </c>
      <c r="U19" s="6">
        <v>0.14725003104036524</v>
      </c>
      <c r="V19" s="6">
        <v>0.35231931711494952</v>
      </c>
      <c r="W19" s="6">
        <v>0.19124819293963338</v>
      </c>
      <c r="X19" s="6">
        <v>5.0984147569965001E-3</v>
      </c>
      <c r="Y19" s="6">
        <v>9.4639268240958516E-3</v>
      </c>
      <c r="Z19" s="6">
        <v>3.9776162527043434E-3</v>
      </c>
      <c r="AA19" s="6">
        <v>3.5416055856138415E-3</v>
      </c>
      <c r="AB19" s="6">
        <v>2.2081563523110498E-2</v>
      </c>
      <c r="AC19" s="6">
        <v>4.2624094482879703E-2</v>
      </c>
      <c r="AD19" s="6">
        <v>3.1221492414500002E-5</v>
      </c>
      <c r="AE19" s="60"/>
      <c r="AF19" s="26">
        <v>3275.2629999999999</v>
      </c>
      <c r="AG19" s="26">
        <v>6218.7593999999999</v>
      </c>
      <c r="AH19" s="26">
        <v>145849.64499999999</v>
      </c>
      <c r="AI19" s="26">
        <v>267.93900000000002</v>
      </c>
      <c r="AJ19" s="26" t="s">
        <v>431</v>
      </c>
      <c r="AK19" s="26" t="s">
        <v>431</v>
      </c>
      <c r="AL19" s="49" t="s">
        <v>49</v>
      </c>
    </row>
    <row r="20" spans="1:38" s="2" customFormat="1" ht="26.25" customHeight="1" thickBot="1" x14ac:dyDescent="0.25">
      <c r="A20" s="70" t="s">
        <v>53</v>
      </c>
      <c r="B20" s="70" t="s">
        <v>64</v>
      </c>
      <c r="C20" s="71" t="s">
        <v>65</v>
      </c>
      <c r="D20" s="72"/>
      <c r="E20" s="6">
        <v>10.238122389422438</v>
      </c>
      <c r="F20" s="6">
        <v>3.0871822595294915</v>
      </c>
      <c r="G20" s="6">
        <v>1.0054178635381021</v>
      </c>
      <c r="H20" s="6">
        <v>0.25869088542502605</v>
      </c>
      <c r="I20" s="6">
        <v>1.8108464771762824</v>
      </c>
      <c r="J20" s="6">
        <v>2.0090880833349494</v>
      </c>
      <c r="K20" s="6">
        <v>2.1866810375370074</v>
      </c>
      <c r="L20" s="6">
        <v>0.23022405247772013</v>
      </c>
      <c r="M20" s="6">
        <v>8.067073323639681</v>
      </c>
      <c r="N20" s="6">
        <v>0.76372057213044386</v>
      </c>
      <c r="O20" s="6">
        <v>0.14057543101665884</v>
      </c>
      <c r="P20" s="6">
        <v>5.3553220849398918E-2</v>
      </c>
      <c r="Q20" s="6">
        <v>0.27297200109181197</v>
      </c>
      <c r="R20" s="6">
        <v>0.42370642241534312</v>
      </c>
      <c r="S20" s="6">
        <v>0.62579973516857101</v>
      </c>
      <c r="T20" s="6">
        <v>0.76238407540033293</v>
      </c>
      <c r="U20" s="6">
        <v>4.0697381349802254E-2</v>
      </c>
      <c r="V20" s="6">
        <v>8.6295019711080219</v>
      </c>
      <c r="W20" s="6">
        <v>2.1140880491331684</v>
      </c>
      <c r="X20" s="6">
        <v>0.10114570345715573</v>
      </c>
      <c r="Y20" s="6">
        <v>0.11429625196951455</v>
      </c>
      <c r="Z20" s="6">
        <v>3.6017323330272605E-2</v>
      </c>
      <c r="AA20" s="6">
        <v>2.9627182176622871E-2</v>
      </c>
      <c r="AB20" s="6">
        <v>0.28108646083338656</v>
      </c>
      <c r="AC20" s="6">
        <v>0.17168786150825471</v>
      </c>
      <c r="AD20" s="6">
        <v>9.6111201735189097E-2</v>
      </c>
      <c r="AE20" s="60"/>
      <c r="AF20" s="26">
        <v>2378.7310000000002</v>
      </c>
      <c r="AG20" s="26" t="s">
        <v>431</v>
      </c>
      <c r="AH20" s="26">
        <v>78937.188999999998</v>
      </c>
      <c r="AI20" s="26">
        <v>35484.854425099998</v>
      </c>
      <c r="AJ20" s="26" t="s">
        <v>433</v>
      </c>
      <c r="AK20" s="26" t="s">
        <v>431</v>
      </c>
      <c r="AL20" s="49" t="s">
        <v>49</v>
      </c>
    </row>
    <row r="21" spans="1:38" s="2" customFormat="1" ht="26.25" customHeight="1" thickBot="1" x14ac:dyDescent="0.25">
      <c r="A21" s="70" t="s">
        <v>53</v>
      </c>
      <c r="B21" s="70" t="s">
        <v>66</v>
      </c>
      <c r="C21" s="71" t="s">
        <v>67</v>
      </c>
      <c r="D21" s="72"/>
      <c r="E21" s="6">
        <v>7.6072849123000026</v>
      </c>
      <c r="F21" s="6">
        <v>7.6148427569578621</v>
      </c>
      <c r="G21" s="6">
        <v>5.2132629704010975</v>
      </c>
      <c r="H21" s="6">
        <v>0.79093412600000002</v>
      </c>
      <c r="I21" s="6">
        <v>3.3058831161124456</v>
      </c>
      <c r="J21" s="6">
        <v>3.4489466102311588</v>
      </c>
      <c r="K21" s="6">
        <v>3.6720839723589953</v>
      </c>
      <c r="L21" s="6">
        <v>0.87881170347529713</v>
      </c>
      <c r="M21" s="6">
        <v>14.668634187404297</v>
      </c>
      <c r="N21" s="6">
        <v>0.67305834659861141</v>
      </c>
      <c r="O21" s="6">
        <v>0.2805585256603822</v>
      </c>
      <c r="P21" s="6">
        <v>1.9988357355999999E-2</v>
      </c>
      <c r="Q21" s="6">
        <v>2.0399226143889341E-2</v>
      </c>
      <c r="R21" s="6">
        <v>0.66655464350529958</v>
      </c>
      <c r="S21" s="6">
        <v>0.15862395396488868</v>
      </c>
      <c r="T21" s="6">
        <v>1.8546102813097491</v>
      </c>
      <c r="U21" s="6">
        <v>1.3909632104657737E-2</v>
      </c>
      <c r="V21" s="6">
        <v>11.063523298546377</v>
      </c>
      <c r="W21" s="6">
        <v>2.2633727112211166</v>
      </c>
      <c r="X21" s="6">
        <v>0.22116373206636891</v>
      </c>
      <c r="Y21" s="6">
        <v>0.35690950997773851</v>
      </c>
      <c r="Z21" s="6">
        <v>0.11430229614176897</v>
      </c>
      <c r="AA21" s="6">
        <v>9.2926276110168973E-2</v>
      </c>
      <c r="AB21" s="6">
        <v>0.7853018142960454</v>
      </c>
      <c r="AC21" s="6">
        <v>0.107487</v>
      </c>
      <c r="AD21" s="6">
        <v>1.2830000000000001E-3</v>
      </c>
      <c r="AE21" s="60"/>
      <c r="AF21" s="26">
        <v>10082.457</v>
      </c>
      <c r="AG21" s="26">
        <v>212.084</v>
      </c>
      <c r="AH21" s="26">
        <v>70092.218999999997</v>
      </c>
      <c r="AI21" s="26">
        <v>21376.598000000002</v>
      </c>
      <c r="AJ21" s="26" t="s">
        <v>433</v>
      </c>
      <c r="AK21" s="26" t="s">
        <v>431</v>
      </c>
      <c r="AL21" s="49" t="s">
        <v>49</v>
      </c>
    </row>
    <row r="22" spans="1:38" s="2" customFormat="1" ht="26.25" customHeight="1" thickBot="1" x14ac:dyDescent="0.25">
      <c r="A22" s="70" t="s">
        <v>53</v>
      </c>
      <c r="B22" s="74" t="s">
        <v>68</v>
      </c>
      <c r="C22" s="71" t="s">
        <v>69</v>
      </c>
      <c r="D22" s="72"/>
      <c r="E22" s="6">
        <v>52.676689079398301</v>
      </c>
      <c r="F22" s="6">
        <v>1.7766252273128984</v>
      </c>
      <c r="G22" s="6">
        <v>22.22948810007302</v>
      </c>
      <c r="H22" s="6">
        <v>0.13239377299999999</v>
      </c>
      <c r="I22" s="6">
        <v>0.88925467678887915</v>
      </c>
      <c r="J22" s="6">
        <v>0.98850480766427085</v>
      </c>
      <c r="K22" s="6">
        <v>1.3504581821239392</v>
      </c>
      <c r="L22" s="6">
        <v>0.26428086986455046</v>
      </c>
      <c r="M22" s="6">
        <v>50.752410044780525</v>
      </c>
      <c r="N22" s="6">
        <v>0.72686595140380095</v>
      </c>
      <c r="O22" s="6">
        <v>9.6825068477008683E-2</v>
      </c>
      <c r="P22" s="6">
        <v>0.41901541514687463</v>
      </c>
      <c r="Q22" s="6">
        <v>6.6146076764003192E-2</v>
      </c>
      <c r="R22" s="6">
        <v>0.67438551285214754</v>
      </c>
      <c r="S22" s="6">
        <v>0.48715797830060081</v>
      </c>
      <c r="T22" s="6">
        <v>1.1396010026085532</v>
      </c>
      <c r="U22" s="6">
        <v>0.38295455688613567</v>
      </c>
      <c r="V22" s="6">
        <v>3.451637362604004</v>
      </c>
      <c r="W22" s="6">
        <v>0.95043627351369853</v>
      </c>
      <c r="X22" s="6">
        <v>3.7021929517079319E-2</v>
      </c>
      <c r="Y22" s="6">
        <v>6.2394689306152516E-2</v>
      </c>
      <c r="Z22" s="6">
        <v>1.9295083137436057E-2</v>
      </c>
      <c r="AA22" s="6">
        <v>1.5111716657836057E-2</v>
      </c>
      <c r="AB22" s="6">
        <v>0.13382341861352914</v>
      </c>
      <c r="AC22" s="6">
        <v>9.5562408000000001E-2</v>
      </c>
      <c r="AD22" s="6">
        <v>5.4683389992668001E-3</v>
      </c>
      <c r="AE22" s="60"/>
      <c r="AF22" s="26">
        <v>64893.068055874312</v>
      </c>
      <c r="AG22" s="26">
        <v>1783.3879999999999</v>
      </c>
      <c r="AH22" s="26">
        <v>72320.024058640396</v>
      </c>
      <c r="AI22" s="26">
        <v>9427.8189999999995</v>
      </c>
      <c r="AJ22" s="26">
        <v>13624.04</v>
      </c>
      <c r="AK22" s="26" t="s">
        <v>431</v>
      </c>
      <c r="AL22" s="49" t="s">
        <v>49</v>
      </c>
    </row>
    <row r="23" spans="1:38" s="2" customFormat="1" ht="26.25" customHeight="1" thickBot="1" x14ac:dyDescent="0.25">
      <c r="A23" s="70" t="s">
        <v>70</v>
      </c>
      <c r="B23" s="74" t="s">
        <v>393</v>
      </c>
      <c r="C23" s="71" t="s">
        <v>389</v>
      </c>
      <c r="D23" s="117"/>
      <c r="E23" s="6">
        <v>9.1068435740000009</v>
      </c>
      <c r="F23" s="6">
        <v>0.84356983500000005</v>
      </c>
      <c r="G23" s="6">
        <v>1.468E-2</v>
      </c>
      <c r="H23" s="6">
        <v>5.8720049999999996E-3</v>
      </c>
      <c r="I23" s="6">
        <v>0.433349078</v>
      </c>
      <c r="J23" s="6">
        <v>0.433349078</v>
      </c>
      <c r="K23" s="6">
        <v>0.433349078</v>
      </c>
      <c r="L23" s="6">
        <v>0.328607337</v>
      </c>
      <c r="M23" s="6">
        <v>4.9959004849999999</v>
      </c>
      <c r="N23" s="6" t="s">
        <v>432</v>
      </c>
      <c r="O23" s="6">
        <v>7.3399800000000003E-3</v>
      </c>
      <c r="P23" s="6" t="s">
        <v>432</v>
      </c>
      <c r="Q23" s="6" t="s">
        <v>432</v>
      </c>
      <c r="R23" s="6">
        <v>3.6700000000000003E-2</v>
      </c>
      <c r="S23" s="6">
        <v>1.2477998290000001</v>
      </c>
      <c r="T23" s="6">
        <v>5.137999E-2</v>
      </c>
      <c r="U23" s="6">
        <v>7.3399800000000003E-3</v>
      </c>
      <c r="V23" s="6">
        <v>0.73399989600000004</v>
      </c>
      <c r="W23" s="6" t="s">
        <v>432</v>
      </c>
      <c r="X23" s="6">
        <v>2.2019997123086998E-2</v>
      </c>
      <c r="Y23" s="6">
        <v>3.6699995205144997E-2</v>
      </c>
      <c r="Z23" s="6">
        <v>2.524959670113976E-2</v>
      </c>
      <c r="AA23" s="6">
        <v>5.7985992424129098E-3</v>
      </c>
      <c r="AB23" s="6">
        <v>8.9768188271784677E-2</v>
      </c>
      <c r="AC23" s="6" t="s">
        <v>431</v>
      </c>
      <c r="AD23" s="6" t="s">
        <v>431</v>
      </c>
      <c r="AE23" s="60"/>
      <c r="AF23" s="26">
        <v>31635.396000000001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9.081339327226301</v>
      </c>
      <c r="F24" s="6">
        <v>9.1780466230202453</v>
      </c>
      <c r="G24" s="6">
        <v>3.0563734718937146</v>
      </c>
      <c r="H24" s="6">
        <v>0.95085390000000003</v>
      </c>
      <c r="I24" s="6">
        <v>3.8081576242695818</v>
      </c>
      <c r="J24" s="6">
        <v>3.9285766042695816</v>
      </c>
      <c r="K24" s="6">
        <v>4.1487368092695815</v>
      </c>
      <c r="L24" s="6">
        <v>1.0354517048600644</v>
      </c>
      <c r="M24" s="6">
        <v>17.361066991950281</v>
      </c>
      <c r="N24" s="6">
        <v>0.74706929655311005</v>
      </c>
      <c r="O24" s="6">
        <v>0.33558634416418498</v>
      </c>
      <c r="P24" s="6">
        <v>2.4926610025999999E-2</v>
      </c>
      <c r="Q24" s="6">
        <v>2.0649787080800001E-2</v>
      </c>
      <c r="R24" s="6">
        <v>0.68768364029304241</v>
      </c>
      <c r="S24" s="6">
        <v>0.17105531464530424</v>
      </c>
      <c r="T24" s="6">
        <v>1.0483878947128573</v>
      </c>
      <c r="U24" s="6">
        <v>1.6800698265551001E-2</v>
      </c>
      <c r="V24" s="6">
        <v>13.256814936073109</v>
      </c>
      <c r="W24" s="6">
        <v>2.6702709217971003</v>
      </c>
      <c r="X24" s="6">
        <v>0.2610824699732312</v>
      </c>
      <c r="Y24" s="6">
        <v>0.41945809052342597</v>
      </c>
      <c r="Z24" s="6">
        <v>0.13261934664682229</v>
      </c>
      <c r="AA24" s="6">
        <v>0.10692166020747382</v>
      </c>
      <c r="AB24" s="6">
        <v>0.92008156735095326</v>
      </c>
      <c r="AC24" s="6">
        <v>0.12881302798399999</v>
      </c>
      <c r="AD24" s="6">
        <v>1.524000016536E-3</v>
      </c>
      <c r="AE24" s="60"/>
      <c r="AF24" s="26">
        <v>5733.8945577679997</v>
      </c>
      <c r="AG24" s="26" t="s">
        <v>431</v>
      </c>
      <c r="AH24" s="26">
        <v>99601.284030869996</v>
      </c>
      <c r="AI24" s="26">
        <v>25698.754000000001</v>
      </c>
      <c r="AJ24" s="26" t="s">
        <v>431</v>
      </c>
      <c r="AK24" s="26" t="s">
        <v>431</v>
      </c>
      <c r="AL24" s="49" t="s">
        <v>49</v>
      </c>
    </row>
    <row r="25" spans="1:38" s="2" customFormat="1" ht="26.25" customHeight="1" thickBot="1" x14ac:dyDescent="0.25">
      <c r="A25" s="70" t="s">
        <v>73</v>
      </c>
      <c r="B25" s="74" t="s">
        <v>74</v>
      </c>
      <c r="C25" s="76" t="s">
        <v>75</v>
      </c>
      <c r="D25" s="72"/>
      <c r="E25" s="6">
        <v>7.390851067822549</v>
      </c>
      <c r="F25" s="6">
        <v>0.56948573591024532</v>
      </c>
      <c r="G25" s="6">
        <v>0.43554995887420395</v>
      </c>
      <c r="H25" s="6" t="s">
        <v>432</v>
      </c>
      <c r="I25" s="6">
        <v>5.0662198340938741E-2</v>
      </c>
      <c r="J25" s="6">
        <v>5.0662198340938741E-2</v>
      </c>
      <c r="K25" s="6">
        <v>5.0662198340938741E-2</v>
      </c>
      <c r="L25" s="6">
        <v>2.4317022908092484E-2</v>
      </c>
      <c r="M25" s="6">
        <v>4.6382465125899648</v>
      </c>
      <c r="N25" s="6">
        <v>2.9726641832949454E-2</v>
      </c>
      <c r="O25" s="6">
        <v>2.6885420268047161E-5</v>
      </c>
      <c r="P25" s="6">
        <v>1.1874342070851683E-3</v>
      </c>
      <c r="Q25" s="6">
        <v>5.1527146292768721E-5</v>
      </c>
      <c r="R25" s="6">
        <v>6.2716940358975857E-3</v>
      </c>
      <c r="S25" s="6">
        <v>3.8078405007706826E-3</v>
      </c>
      <c r="T25" s="6">
        <v>5.160496759648887E-5</v>
      </c>
      <c r="U25" s="6">
        <v>5.1523255227582708E-5</v>
      </c>
      <c r="V25" s="6">
        <v>9.8564180353256023E-3</v>
      </c>
      <c r="W25" s="6" t="s">
        <v>432</v>
      </c>
      <c r="X25" s="6">
        <v>1.121709610414307E-6</v>
      </c>
      <c r="Y25" s="6">
        <v>2.0564676128066485E-6</v>
      </c>
      <c r="Z25" s="6">
        <v>7.0106850808050376E-7</v>
      </c>
      <c r="AA25" s="6">
        <v>4.1157621784159949E-3</v>
      </c>
      <c r="AB25" s="6">
        <v>4.1196414241472966E-3</v>
      </c>
      <c r="AC25" s="6" t="s">
        <v>431</v>
      </c>
      <c r="AD25" s="6" t="s">
        <v>431</v>
      </c>
      <c r="AE25" s="60"/>
      <c r="AF25" s="26">
        <v>22668.542101789844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2.8046695037859712</v>
      </c>
      <c r="F26" s="6">
        <v>0.2515114187348132</v>
      </c>
      <c r="G26" s="6">
        <v>0.18152785208326477</v>
      </c>
      <c r="H26" s="6" t="s">
        <v>432</v>
      </c>
      <c r="I26" s="6">
        <v>2.0217176573030803E-2</v>
      </c>
      <c r="J26" s="6">
        <v>2.0217176573030803E-2</v>
      </c>
      <c r="K26" s="6">
        <v>2.0217176573030803E-2</v>
      </c>
      <c r="L26" s="6">
        <v>9.695568535248061E-3</v>
      </c>
      <c r="M26" s="6">
        <v>2.3104484630045361</v>
      </c>
      <c r="N26" s="6">
        <v>0.30600279092549604</v>
      </c>
      <c r="O26" s="6">
        <v>1.1262503896750419E-5</v>
      </c>
      <c r="P26" s="6">
        <v>4.9737358201972924E-4</v>
      </c>
      <c r="Q26" s="6">
        <v>2.1552919914554386E-5</v>
      </c>
      <c r="R26" s="6">
        <v>2.6116679479789278E-3</v>
      </c>
      <c r="S26" s="6">
        <v>1.5859272615335088E-3</v>
      </c>
      <c r="T26" s="6">
        <v>2.2358021215768432E-5</v>
      </c>
      <c r="U26" s="6">
        <v>2.1512664849493683E-5</v>
      </c>
      <c r="V26" s="6">
        <v>4.1133485525673376E-3</v>
      </c>
      <c r="W26" s="6" t="s">
        <v>432</v>
      </c>
      <c r="X26" s="6">
        <v>1.2568515156156986E-5</v>
      </c>
      <c r="Y26" s="6">
        <v>2.3042277715851754E-5</v>
      </c>
      <c r="Z26" s="6">
        <v>7.8553219902071296E-6</v>
      </c>
      <c r="AA26" s="6">
        <v>1.775964413951153E-3</v>
      </c>
      <c r="AB26" s="6">
        <v>1.8194305288133689E-3</v>
      </c>
      <c r="AC26" s="6" t="s">
        <v>431</v>
      </c>
      <c r="AD26" s="6" t="s">
        <v>431</v>
      </c>
      <c r="AE26" s="60"/>
      <c r="AF26" s="26">
        <v>9335.7183214528341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172.337576893</v>
      </c>
      <c r="F27" s="6">
        <v>10.899967631000001</v>
      </c>
      <c r="G27" s="6">
        <v>0.23665784100000001</v>
      </c>
      <c r="H27" s="6">
        <v>2.5940240729999999</v>
      </c>
      <c r="I27" s="6">
        <v>6.861074457</v>
      </c>
      <c r="J27" s="6">
        <v>6.861074457</v>
      </c>
      <c r="K27" s="6">
        <v>6.861074457</v>
      </c>
      <c r="L27" s="6">
        <v>5.6843743670000002</v>
      </c>
      <c r="M27" s="6">
        <v>126.308969878</v>
      </c>
      <c r="N27" s="6">
        <v>22.711378636999999</v>
      </c>
      <c r="O27" s="6">
        <v>0.218767243</v>
      </c>
      <c r="P27" s="6">
        <v>0.114770361</v>
      </c>
      <c r="Q27" s="6">
        <v>2.798764E-3</v>
      </c>
      <c r="R27" s="6">
        <v>1.062642055</v>
      </c>
      <c r="S27" s="6">
        <v>37.147032553999999</v>
      </c>
      <c r="T27" s="6">
        <v>1.5320373650000001</v>
      </c>
      <c r="U27" s="6">
        <v>0.218515035</v>
      </c>
      <c r="V27" s="6">
        <v>21.843179678999999</v>
      </c>
      <c r="W27" s="6">
        <v>10.763634941699999</v>
      </c>
      <c r="X27" s="6">
        <v>0.46641815637389999</v>
      </c>
      <c r="Y27" s="6">
        <v>0.52315728198669997</v>
      </c>
      <c r="Z27" s="6">
        <v>0.408503974577</v>
      </c>
      <c r="AA27" s="6">
        <v>0.4413074879062</v>
      </c>
      <c r="AB27" s="6">
        <v>1.8393869008393</v>
      </c>
      <c r="AC27" s="6" t="s">
        <v>431</v>
      </c>
      <c r="AD27" s="6">
        <v>2.153165</v>
      </c>
      <c r="AE27" s="60"/>
      <c r="AF27" s="26">
        <v>750205.64595397364</v>
      </c>
      <c r="AG27" s="26" t="s">
        <v>433</v>
      </c>
      <c r="AH27" s="26">
        <v>1610.1636198071985</v>
      </c>
      <c r="AI27" s="26">
        <v>41977.012253167166</v>
      </c>
      <c r="AJ27" s="26">
        <v>1711.1568027136616</v>
      </c>
      <c r="AK27" s="26" t="s">
        <v>431</v>
      </c>
      <c r="AL27" s="49" t="s">
        <v>49</v>
      </c>
    </row>
    <row r="28" spans="1:38" s="2" customFormat="1" ht="26.25" customHeight="1" thickBot="1" x14ac:dyDescent="0.25">
      <c r="A28" s="70" t="s">
        <v>78</v>
      </c>
      <c r="B28" s="70" t="s">
        <v>81</v>
      </c>
      <c r="C28" s="71" t="s">
        <v>82</v>
      </c>
      <c r="D28" s="72"/>
      <c r="E28" s="6">
        <v>27.400598533</v>
      </c>
      <c r="F28" s="6">
        <v>1.713154383</v>
      </c>
      <c r="G28" s="6">
        <v>2.9417921999999999E-2</v>
      </c>
      <c r="H28" s="6">
        <v>5.9515806999999997E-2</v>
      </c>
      <c r="I28" s="6">
        <v>1.4226498169999999</v>
      </c>
      <c r="J28" s="6">
        <v>1.4226498169999999</v>
      </c>
      <c r="K28" s="6">
        <v>1.4226498169999999</v>
      </c>
      <c r="L28" s="6">
        <v>1.133351319</v>
      </c>
      <c r="M28" s="6">
        <v>20.407468974</v>
      </c>
      <c r="N28" s="6">
        <v>1.4334089050000001</v>
      </c>
      <c r="O28" s="6">
        <v>1.7137981E-2</v>
      </c>
      <c r="P28" s="6">
        <v>1.1982207E-2</v>
      </c>
      <c r="Q28" s="6">
        <v>2.31671E-4</v>
      </c>
      <c r="R28" s="6">
        <v>9.0565565000000001E-2</v>
      </c>
      <c r="S28" s="6">
        <v>2.9165542420000001</v>
      </c>
      <c r="T28" s="6">
        <v>0.11956197</v>
      </c>
      <c r="U28" s="6">
        <v>1.7172989999999999E-2</v>
      </c>
      <c r="V28" s="6">
        <v>1.72119768</v>
      </c>
      <c r="W28" s="6">
        <v>1.0825402363000001</v>
      </c>
      <c r="X28" s="6">
        <v>4.3793188986299997E-2</v>
      </c>
      <c r="Y28" s="6">
        <v>4.92049007466E-2</v>
      </c>
      <c r="Z28" s="6">
        <v>3.8460724250400001E-2</v>
      </c>
      <c r="AA28" s="6">
        <v>4.0996899132399997E-2</v>
      </c>
      <c r="AB28" s="6">
        <v>0.17245571311749999</v>
      </c>
      <c r="AC28" s="6" t="s">
        <v>431</v>
      </c>
      <c r="AD28" s="6">
        <v>0.226604</v>
      </c>
      <c r="AE28" s="60"/>
      <c r="AF28" s="26">
        <v>88992.130927129823</v>
      </c>
      <c r="AG28" s="26" t="s">
        <v>433</v>
      </c>
      <c r="AH28" s="26" t="s">
        <v>433</v>
      </c>
      <c r="AI28" s="26">
        <v>5872.9726603392819</v>
      </c>
      <c r="AJ28" s="26">
        <v>268.04015154100847</v>
      </c>
      <c r="AK28" s="26" t="s">
        <v>431</v>
      </c>
      <c r="AL28" s="49" t="s">
        <v>49</v>
      </c>
    </row>
    <row r="29" spans="1:38" s="2" customFormat="1" ht="26.25" customHeight="1" thickBot="1" x14ac:dyDescent="0.25">
      <c r="A29" s="70" t="s">
        <v>78</v>
      </c>
      <c r="B29" s="70" t="s">
        <v>83</v>
      </c>
      <c r="C29" s="71" t="s">
        <v>84</v>
      </c>
      <c r="D29" s="72"/>
      <c r="E29" s="6">
        <v>85.996723602000003</v>
      </c>
      <c r="F29" s="6">
        <v>2.1705530340000001</v>
      </c>
      <c r="G29" s="6">
        <v>8.5566400000000001E-2</v>
      </c>
      <c r="H29" s="6">
        <v>0.22857667500000001</v>
      </c>
      <c r="I29" s="6">
        <v>1.346444679</v>
      </c>
      <c r="J29" s="6">
        <v>1.346444679</v>
      </c>
      <c r="K29" s="6">
        <v>1.346444679</v>
      </c>
      <c r="L29" s="6">
        <v>0.90044903099999996</v>
      </c>
      <c r="M29" s="6">
        <v>24.330496512</v>
      </c>
      <c r="N29" s="6">
        <v>3.8640485340000001</v>
      </c>
      <c r="O29" s="6">
        <v>3.0619819E-2</v>
      </c>
      <c r="P29" s="6">
        <v>3.4350520000000002E-2</v>
      </c>
      <c r="Q29" s="6">
        <v>6.4831800000000005E-4</v>
      </c>
      <c r="R29" s="6">
        <v>0.18263981500000001</v>
      </c>
      <c r="S29" s="6">
        <v>5.2057891119999997</v>
      </c>
      <c r="T29" s="6">
        <v>0.21316891099999999</v>
      </c>
      <c r="U29" s="6">
        <v>3.0810891999999999E-2</v>
      </c>
      <c r="V29" s="6">
        <v>3.1076923989999998</v>
      </c>
      <c r="W29" s="6">
        <v>0.82396584949999996</v>
      </c>
      <c r="X29" s="6">
        <v>2.96195589152E-2</v>
      </c>
      <c r="Y29" s="6">
        <v>0.17936288453929999</v>
      </c>
      <c r="Z29" s="6">
        <v>0.20042568199050001</v>
      </c>
      <c r="AA29" s="6">
        <v>4.6074869423500003E-2</v>
      </c>
      <c r="AB29" s="6">
        <v>0.45548299486740002</v>
      </c>
      <c r="AC29" s="6" t="s">
        <v>431</v>
      </c>
      <c r="AD29" s="6">
        <v>0.16425600000000001</v>
      </c>
      <c r="AE29" s="60"/>
      <c r="AF29" s="26">
        <v>259019.17348819019</v>
      </c>
      <c r="AG29" s="26" t="s">
        <v>433</v>
      </c>
      <c r="AH29" s="26">
        <v>7432.169140192801</v>
      </c>
      <c r="AI29" s="26">
        <v>17293.095165189803</v>
      </c>
      <c r="AJ29" s="26">
        <v>794.85557374532982</v>
      </c>
      <c r="AK29" s="26" t="s">
        <v>431</v>
      </c>
      <c r="AL29" s="49" t="s">
        <v>49</v>
      </c>
    </row>
    <row r="30" spans="1:38" s="2" customFormat="1" ht="26.25" customHeight="1" thickBot="1" x14ac:dyDescent="0.25">
      <c r="A30" s="70" t="s">
        <v>78</v>
      </c>
      <c r="B30" s="70" t="s">
        <v>85</v>
      </c>
      <c r="C30" s="71" t="s">
        <v>86</v>
      </c>
      <c r="D30" s="72"/>
      <c r="E30" s="6">
        <v>2.8769805399999999</v>
      </c>
      <c r="F30" s="6">
        <v>9.0950120769999998</v>
      </c>
      <c r="G30" s="6">
        <v>6.9915510000000004E-3</v>
      </c>
      <c r="H30" s="6">
        <v>3.6312461999999997E-2</v>
      </c>
      <c r="I30" s="6">
        <v>0.174750394</v>
      </c>
      <c r="J30" s="6">
        <v>0.174750394</v>
      </c>
      <c r="K30" s="6">
        <v>0.174750394</v>
      </c>
      <c r="L30" s="6">
        <v>3.4029271999999999E-2</v>
      </c>
      <c r="M30" s="6">
        <v>96.831165012</v>
      </c>
      <c r="N30" s="6">
        <v>1.9409100159999999</v>
      </c>
      <c r="O30" s="6">
        <v>1.0242685E-2</v>
      </c>
      <c r="P30" s="6">
        <v>5.4782030000000001E-3</v>
      </c>
      <c r="Q30" s="6">
        <v>1.88903E-4</v>
      </c>
      <c r="R30" s="6">
        <v>4.6563813000000003E-2</v>
      </c>
      <c r="S30" s="6">
        <v>1.7288923570000001</v>
      </c>
      <c r="T30" s="6">
        <v>7.2198899999999996E-2</v>
      </c>
      <c r="U30" s="6">
        <v>1.0198321999999999E-2</v>
      </c>
      <c r="V30" s="6">
        <v>1.0195861509999999</v>
      </c>
      <c r="W30" s="6">
        <v>0.25699875659999999</v>
      </c>
      <c r="X30" s="6">
        <v>6.5732947183999996E-3</v>
      </c>
      <c r="Y30" s="6">
        <v>8.5235444209999997E-3</v>
      </c>
      <c r="Z30" s="6">
        <v>5.0420581126999998E-3</v>
      </c>
      <c r="AA30" s="6">
        <v>9.4883252873000003E-3</v>
      </c>
      <c r="AB30" s="6">
        <v>2.9627222539299999E-2</v>
      </c>
      <c r="AC30" s="6" t="s">
        <v>431</v>
      </c>
      <c r="AD30" s="6">
        <v>0.135042</v>
      </c>
      <c r="AE30" s="60"/>
      <c r="AF30" s="26">
        <v>25501.381135706397</v>
      </c>
      <c r="AG30" s="26" t="s">
        <v>433</v>
      </c>
      <c r="AH30" s="26" t="s">
        <v>433</v>
      </c>
      <c r="AI30" s="26">
        <v>641.67417930374529</v>
      </c>
      <c r="AJ30" s="26" t="s">
        <v>433</v>
      </c>
      <c r="AK30" s="26" t="s">
        <v>431</v>
      </c>
      <c r="AL30" s="49" t="s">
        <v>49</v>
      </c>
    </row>
    <row r="31" spans="1:38" s="2" customFormat="1" ht="26.25" customHeight="1" thickBot="1" x14ac:dyDescent="0.25">
      <c r="A31" s="70" t="s">
        <v>78</v>
      </c>
      <c r="B31" s="70" t="s">
        <v>87</v>
      </c>
      <c r="C31" s="71" t="s">
        <v>88</v>
      </c>
      <c r="D31" s="72"/>
      <c r="E31" s="6" t="s">
        <v>431</v>
      </c>
      <c r="F31" s="6">
        <v>3.6630168830000001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221507.26710500001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3.664176356</v>
      </c>
      <c r="J32" s="6">
        <v>6.5780850160000002</v>
      </c>
      <c r="K32" s="6">
        <v>8.9511799790000008</v>
      </c>
      <c r="L32" s="6">
        <v>0.40337083400000001</v>
      </c>
      <c r="M32" s="6" t="s">
        <v>431</v>
      </c>
      <c r="N32" s="6">
        <v>7.9509240999999999</v>
      </c>
      <c r="O32" s="6">
        <v>3.9154585999999998E-2</v>
      </c>
      <c r="P32" s="6" t="s">
        <v>432</v>
      </c>
      <c r="Q32" s="6">
        <v>9.2857741999999993E-2</v>
      </c>
      <c r="R32" s="6">
        <v>2.9213915369999999</v>
      </c>
      <c r="S32" s="6">
        <v>63.757395137000003</v>
      </c>
      <c r="T32" s="6">
        <v>0.47771037300000002</v>
      </c>
      <c r="U32" s="6">
        <v>7.328353E-2</v>
      </c>
      <c r="V32" s="6">
        <v>28.778511442999999</v>
      </c>
      <c r="W32" s="6" t="s">
        <v>431</v>
      </c>
      <c r="X32" s="6">
        <v>1.03745734156E-2</v>
      </c>
      <c r="Y32" s="6">
        <v>5.2044304740000004E-4</v>
      </c>
      <c r="Z32" s="6">
        <v>7.6827306990000005E-4</v>
      </c>
      <c r="AA32" s="6" t="s">
        <v>432</v>
      </c>
      <c r="AB32" s="6">
        <v>1.1663289532E-2</v>
      </c>
      <c r="AC32" s="6" t="s">
        <v>431</v>
      </c>
      <c r="AD32" s="6" t="s">
        <v>431</v>
      </c>
      <c r="AE32" s="60"/>
      <c r="AF32" s="26" t="s">
        <v>433</v>
      </c>
      <c r="AG32" s="26" t="s">
        <v>433</v>
      </c>
      <c r="AH32" s="26" t="s">
        <v>433</v>
      </c>
      <c r="AI32" s="26" t="s">
        <v>433</v>
      </c>
      <c r="AJ32" s="26" t="s">
        <v>433</v>
      </c>
      <c r="AK32" s="26">
        <v>404253373.56605822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2.1344060470000001</v>
      </c>
      <c r="J33" s="6">
        <v>3.9526037829999998</v>
      </c>
      <c r="K33" s="6">
        <v>7.9052075659999996</v>
      </c>
      <c r="L33" s="6">
        <v>8.3795204999999998E-2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404253373.56605822</v>
      </c>
      <c r="AL33" s="49" t="s">
        <v>413</v>
      </c>
    </row>
    <row r="34" spans="1:38" s="2" customFormat="1" ht="26.25" customHeight="1" thickBot="1" x14ac:dyDescent="0.25">
      <c r="A34" s="70" t="s">
        <v>70</v>
      </c>
      <c r="B34" s="70" t="s">
        <v>93</v>
      </c>
      <c r="C34" s="71" t="s">
        <v>94</v>
      </c>
      <c r="D34" s="72"/>
      <c r="E34" s="6">
        <v>4.0258088939999999</v>
      </c>
      <c r="F34" s="6">
        <v>0.35725211899999998</v>
      </c>
      <c r="G34" s="6">
        <v>1.5365699999999999E-3</v>
      </c>
      <c r="H34" s="6">
        <v>5.3779700000000001E-4</v>
      </c>
      <c r="I34" s="6">
        <v>0.105254926</v>
      </c>
      <c r="J34" s="6">
        <v>0.11063292</v>
      </c>
      <c r="K34" s="6">
        <v>0.11677918599999999</v>
      </c>
      <c r="L34" s="6">
        <v>6.8415699999999996E-2</v>
      </c>
      <c r="M34" s="6">
        <v>0.82206402599999995</v>
      </c>
      <c r="N34" s="6" t="s">
        <v>432</v>
      </c>
      <c r="O34" s="6">
        <v>7.6828300000000003E-4</v>
      </c>
      <c r="P34" s="6" t="s">
        <v>432</v>
      </c>
      <c r="Q34" s="6" t="s">
        <v>432</v>
      </c>
      <c r="R34" s="6">
        <v>3.8414180000000001E-3</v>
      </c>
      <c r="S34" s="6">
        <v>0.13060830100000001</v>
      </c>
      <c r="T34" s="6">
        <v>5.3779910000000004E-3</v>
      </c>
      <c r="U34" s="6">
        <v>7.6828300000000003E-4</v>
      </c>
      <c r="V34" s="6">
        <v>7.6828406000000002E-2</v>
      </c>
      <c r="W34" s="6">
        <v>3.7261780789999998E-3</v>
      </c>
      <c r="X34" s="6">
        <v>2.3048524200000001E-3</v>
      </c>
      <c r="Y34" s="6">
        <v>3.8414207000000001E-3</v>
      </c>
      <c r="Z34" s="6">
        <v>2.6428974416E-3</v>
      </c>
      <c r="AA34" s="6">
        <v>6.0694447060000004E-4</v>
      </c>
      <c r="AB34" s="6">
        <v>9.3961150321999996E-3</v>
      </c>
      <c r="AC34" s="6" t="s">
        <v>431</v>
      </c>
      <c r="AD34" s="6" t="s">
        <v>431</v>
      </c>
      <c r="AE34" s="60"/>
      <c r="AF34" s="26">
        <v>3311.3049999999998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64.149360384000005</v>
      </c>
      <c r="F36" s="6">
        <v>2.850950407</v>
      </c>
      <c r="G36" s="6">
        <v>18.458178863000001</v>
      </c>
      <c r="H36" s="6">
        <v>7.2736270000000004E-3</v>
      </c>
      <c r="I36" s="6">
        <v>3.45665508</v>
      </c>
      <c r="J36" s="6">
        <v>3.8731364309999998</v>
      </c>
      <c r="K36" s="6">
        <v>3.8731364309999998</v>
      </c>
      <c r="L36" s="6">
        <v>0.50143090800000001</v>
      </c>
      <c r="M36" s="6">
        <v>7.6892617889999997</v>
      </c>
      <c r="N36" s="6">
        <v>0.16433162400000001</v>
      </c>
      <c r="O36" s="6">
        <v>1.6240899999999999E-2</v>
      </c>
      <c r="P36" s="6">
        <v>2.5322684000000002E-2</v>
      </c>
      <c r="Q36" s="6">
        <v>0.31066357999999999</v>
      </c>
      <c r="R36" s="6">
        <v>0.44390448100000002</v>
      </c>
      <c r="S36" s="6">
        <v>0.20781788500000001</v>
      </c>
      <c r="T36" s="6">
        <v>19.174089432999999</v>
      </c>
      <c r="U36" s="6">
        <v>2.7940894000000001E-2</v>
      </c>
      <c r="V36" s="6">
        <v>1.2469073159999999</v>
      </c>
      <c r="W36" s="6">
        <v>0.33398162597735848</v>
      </c>
      <c r="X36" s="6">
        <v>3.8331788610327499E-3</v>
      </c>
      <c r="Y36" s="6">
        <v>2.2090894305516501E-2</v>
      </c>
      <c r="Z36" s="6">
        <v>1.6240894304811002E-2</v>
      </c>
      <c r="AA36" s="6">
        <v>5.7190894309749503E-3</v>
      </c>
      <c r="AB36" s="6">
        <v>4.7884056902335201E-2</v>
      </c>
      <c r="AC36" s="6">
        <v>0.118224</v>
      </c>
      <c r="AD36" s="6">
        <v>0.35070600000000002</v>
      </c>
      <c r="AE36" s="60"/>
      <c r="AF36" s="26">
        <v>43263.754000000001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0.14656483046923627</v>
      </c>
      <c r="F37" s="6">
        <v>5.6160744901096425E-3</v>
      </c>
      <c r="G37" s="6">
        <v>1.8853851987840151E-3</v>
      </c>
      <c r="H37" s="6" t="s">
        <v>431</v>
      </c>
      <c r="I37" s="6">
        <v>6.5291377011318977E-4</v>
      </c>
      <c r="J37" s="6">
        <v>6.5291377011318977E-4</v>
      </c>
      <c r="K37" s="6">
        <v>6.5291377011318977E-4</v>
      </c>
      <c r="L37" s="6">
        <v>1.6459955005459649E-4</v>
      </c>
      <c r="M37" s="6">
        <v>1.6062662800563791E-2</v>
      </c>
      <c r="N37" s="6">
        <v>9.3133670342612996E-6</v>
      </c>
      <c r="O37" s="6">
        <v>9.6727933905029994E-7</v>
      </c>
      <c r="P37" s="6">
        <v>2.325857577239749E-4</v>
      </c>
      <c r="Q37" s="6">
        <v>2.7626235677643488E-4</v>
      </c>
      <c r="R37" s="6">
        <v>9.5834135570439004E-6</v>
      </c>
      <c r="S37" s="6">
        <v>1.1952446682351401E-5</v>
      </c>
      <c r="T37" s="6">
        <v>1.5607522242503E-6</v>
      </c>
      <c r="U37" s="6">
        <v>3.3746379664473903E-5</v>
      </c>
      <c r="V37" s="6">
        <v>2.2815954139016096E-3</v>
      </c>
      <c r="W37" s="6">
        <v>1.1801799964020032E-3</v>
      </c>
      <c r="X37" s="6">
        <v>1.3528789715034E-6</v>
      </c>
      <c r="Y37" s="6">
        <v>2.5065556195820001E-6</v>
      </c>
      <c r="Z37" s="6">
        <v>1.9841478610269001E-6</v>
      </c>
      <c r="AA37" s="6">
        <v>1.9762921059611E-6</v>
      </c>
      <c r="AB37" s="6">
        <v>7.8198745661825006E-6</v>
      </c>
      <c r="AC37" s="6">
        <v>6.1459122706999996E-6</v>
      </c>
      <c r="AD37" s="6">
        <v>8.6221199999999995E-11</v>
      </c>
      <c r="AE37" s="60"/>
      <c r="AF37" s="26">
        <v>39.280545596000003</v>
      </c>
      <c r="AG37" s="26" t="s">
        <v>431</v>
      </c>
      <c r="AH37" s="26">
        <v>2282.5880000000002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10.913095627779288</v>
      </c>
      <c r="F39" s="6">
        <v>1.74635434555825</v>
      </c>
      <c r="G39" s="6">
        <v>8.7303414672964674</v>
      </c>
      <c r="H39" s="6" t="s">
        <v>432</v>
      </c>
      <c r="I39" s="6">
        <v>1.919548696973771</v>
      </c>
      <c r="J39" s="6">
        <v>2.3447764639737709</v>
      </c>
      <c r="K39" s="6">
        <v>2.7801873309737708</v>
      </c>
      <c r="L39" s="6">
        <v>0.17165756736571802</v>
      </c>
      <c r="M39" s="6">
        <v>7.8490463756295297</v>
      </c>
      <c r="N39" s="6">
        <v>0.84595925000000005</v>
      </c>
      <c r="O39" s="6">
        <v>6.8429657000000005E-2</v>
      </c>
      <c r="P39" s="6">
        <v>4.903566475771505E-2</v>
      </c>
      <c r="Q39" s="6">
        <v>6.9274743E-2</v>
      </c>
      <c r="R39" s="6">
        <v>0.95142608900000003</v>
      </c>
      <c r="S39" s="6">
        <v>0.17883681700000001</v>
      </c>
      <c r="T39" s="6">
        <v>8.1178242469999997</v>
      </c>
      <c r="U39" s="6">
        <v>1.5026174E-2</v>
      </c>
      <c r="V39" s="6">
        <v>2.8012416610000002</v>
      </c>
      <c r="W39" s="6">
        <v>1.2066975178930246</v>
      </c>
      <c r="X39" s="6">
        <v>0.12432419391212493</v>
      </c>
      <c r="Y39" s="6">
        <v>0.20252417332562117</v>
      </c>
      <c r="Z39" s="6">
        <v>9.0724863527811742E-2</v>
      </c>
      <c r="AA39" s="6">
        <v>7.6698367577169038E-2</v>
      </c>
      <c r="AB39" s="6">
        <v>0.4942715983235586</v>
      </c>
      <c r="AC39" s="6">
        <v>3.1301044506890099E-2</v>
      </c>
      <c r="AD39" s="6">
        <v>0.56416500000000003</v>
      </c>
      <c r="AE39" s="60"/>
      <c r="AF39" s="26">
        <v>47837.331789301228</v>
      </c>
      <c r="AG39" s="26">
        <v>3317.9</v>
      </c>
      <c r="AH39" s="26">
        <v>118025.01228945568</v>
      </c>
      <c r="AI39" s="26">
        <v>7149.3007500184658</v>
      </c>
      <c r="AJ39" s="26" t="s">
        <v>433</v>
      </c>
      <c r="AK39" s="26" t="s">
        <v>431</v>
      </c>
      <c r="AL39" s="49" t="s">
        <v>49</v>
      </c>
    </row>
    <row r="40" spans="1:38" s="2" customFormat="1" ht="26.25" customHeight="1" thickBot="1" x14ac:dyDescent="0.25">
      <c r="A40" s="70" t="s">
        <v>70</v>
      </c>
      <c r="B40" s="70" t="s">
        <v>105</v>
      </c>
      <c r="C40" s="71" t="s">
        <v>391</v>
      </c>
      <c r="D40" s="72"/>
      <c r="E40" s="6">
        <v>9.1245006000000003E-2</v>
      </c>
      <c r="F40" s="6">
        <v>7.5005369999999996</v>
      </c>
      <c r="G40" s="6">
        <v>6.6000003000000002E-2</v>
      </c>
      <c r="H40" s="6">
        <v>9.9001999999999998E-5</v>
      </c>
      <c r="I40" s="6">
        <v>0.12414599599999999</v>
      </c>
      <c r="J40" s="6">
        <v>0.12414599599999999</v>
      </c>
      <c r="K40" s="6">
        <v>0.12414599599999999</v>
      </c>
      <c r="L40" s="6">
        <v>6.2040020000000001E-3</v>
      </c>
      <c r="M40" s="6">
        <v>20.486169003000001</v>
      </c>
      <c r="N40" s="6">
        <v>0.16500000000000001</v>
      </c>
      <c r="O40" s="6">
        <v>3.2999700000000001E-4</v>
      </c>
      <c r="P40" s="6" t="s">
        <v>432</v>
      </c>
      <c r="Q40" s="6" t="s">
        <v>432</v>
      </c>
      <c r="R40" s="6">
        <v>1.6500009999999999E-3</v>
      </c>
      <c r="S40" s="6">
        <v>5.6100003000000002E-2</v>
      </c>
      <c r="T40" s="6">
        <v>2.3100019999999998E-3</v>
      </c>
      <c r="U40" s="6">
        <v>3.2999700000000001E-4</v>
      </c>
      <c r="V40" s="6">
        <v>3.2999999000000002E-2</v>
      </c>
      <c r="W40" s="6" t="s">
        <v>432</v>
      </c>
      <c r="X40" s="6">
        <v>1.32E-3</v>
      </c>
      <c r="Y40" s="6">
        <v>1.32E-3</v>
      </c>
      <c r="Z40" s="6">
        <v>1.1352000000000001E-3</v>
      </c>
      <c r="AA40" s="6">
        <v>2.6069999999999999E-4</v>
      </c>
      <c r="AB40" s="6">
        <v>4.0359000000000003E-3</v>
      </c>
      <c r="AC40" s="6" t="s">
        <v>431</v>
      </c>
      <c r="AD40" s="6" t="s">
        <v>431</v>
      </c>
      <c r="AE40" s="60"/>
      <c r="AF40" s="26">
        <v>1389.63</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17.909280153000001</v>
      </c>
      <c r="F41" s="6">
        <v>25.115013356999999</v>
      </c>
      <c r="G41" s="6">
        <v>8.5995092409999998</v>
      </c>
      <c r="H41" s="6">
        <v>5.1774757239999998</v>
      </c>
      <c r="I41" s="6">
        <v>33.697211207000002</v>
      </c>
      <c r="J41" s="6">
        <v>34.465866689999999</v>
      </c>
      <c r="K41" s="6">
        <v>35.980139823000002</v>
      </c>
      <c r="L41" s="6">
        <v>5.3332205630000002</v>
      </c>
      <c r="M41" s="6">
        <v>296.48706795200002</v>
      </c>
      <c r="N41" s="6">
        <v>2.6996865379999999</v>
      </c>
      <c r="O41" s="6">
        <v>1.002265969</v>
      </c>
      <c r="P41" s="6">
        <v>8.5331860999999995E-2</v>
      </c>
      <c r="Q41" s="6">
        <v>4.9876351999999999E-2</v>
      </c>
      <c r="R41" s="6">
        <v>1.816327534</v>
      </c>
      <c r="S41" s="6">
        <v>0.56168409500000005</v>
      </c>
      <c r="T41" s="6">
        <v>0.21681162700000001</v>
      </c>
      <c r="U41" s="6">
        <v>4.6442087999999999E-2</v>
      </c>
      <c r="V41" s="6">
        <v>40.075170927000002</v>
      </c>
      <c r="W41" s="6">
        <v>40.521785340628391</v>
      </c>
      <c r="X41" s="6">
        <v>9.2609435488344101</v>
      </c>
      <c r="Y41" s="6">
        <v>8.5528013743755515</v>
      </c>
      <c r="Z41" s="6">
        <v>3.2488588417096174</v>
      </c>
      <c r="AA41" s="6">
        <v>5.2089419727721111</v>
      </c>
      <c r="AB41" s="6">
        <v>26.271545737691689</v>
      </c>
      <c r="AC41" s="6">
        <v>0.383747</v>
      </c>
      <c r="AD41" s="6">
        <v>0.54577200000000003</v>
      </c>
      <c r="AE41" s="60"/>
      <c r="AF41" s="26">
        <v>97031.360000000001</v>
      </c>
      <c r="AG41" s="26">
        <v>3185.7</v>
      </c>
      <c r="AH41" s="26">
        <v>125292.27572072764</v>
      </c>
      <c r="AI41" s="26">
        <v>76354.406140085994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20.322478996000001</v>
      </c>
      <c r="F43" s="6">
        <v>1.5061798609999999</v>
      </c>
      <c r="G43" s="6">
        <v>1.062132633</v>
      </c>
      <c r="H43" s="6" t="s">
        <v>432</v>
      </c>
      <c r="I43" s="6">
        <v>0.91502444800000005</v>
      </c>
      <c r="J43" s="6">
        <v>0.92270744599999999</v>
      </c>
      <c r="K43" s="6">
        <v>0.93748294600000004</v>
      </c>
      <c r="L43" s="6">
        <v>0.56054357499999996</v>
      </c>
      <c r="M43" s="6">
        <v>4.2697330830000002</v>
      </c>
      <c r="N43" s="6">
        <v>8.1747756000000005E-2</v>
      </c>
      <c r="O43" s="6">
        <v>3.7152187000000003E-2</v>
      </c>
      <c r="P43" s="6">
        <v>4.9674280000000003E-3</v>
      </c>
      <c r="Q43" s="6">
        <v>3.270874E-3</v>
      </c>
      <c r="R43" s="6">
        <v>6.9464269999999995E-2</v>
      </c>
      <c r="S43" s="6">
        <v>2.3296388000000001E-2</v>
      </c>
      <c r="T43" s="6">
        <v>4.6067693999999999E-2</v>
      </c>
      <c r="U43" s="6">
        <v>6.4790689999999996E-3</v>
      </c>
      <c r="V43" s="6">
        <v>2.6614096759999999</v>
      </c>
      <c r="W43" s="6">
        <v>0.31166504939050255</v>
      </c>
      <c r="X43" s="6">
        <v>2.8616839982391808E-2</v>
      </c>
      <c r="Y43" s="6">
        <v>4.6120197788848016E-2</v>
      </c>
      <c r="Z43" s="6">
        <v>1.443091038765509E-2</v>
      </c>
      <c r="AA43" s="6">
        <v>1.1589696337671491E-2</v>
      </c>
      <c r="AB43" s="6">
        <v>0.10075764449656641</v>
      </c>
      <c r="AC43" s="6">
        <v>1.8894000000000001E-2</v>
      </c>
      <c r="AD43" s="6">
        <v>3.4238999999999999E-2</v>
      </c>
      <c r="AE43" s="60"/>
      <c r="AF43" s="26">
        <v>23399.156592192998</v>
      </c>
      <c r="AG43" s="26" t="s">
        <v>433</v>
      </c>
      <c r="AH43" s="26">
        <v>8225.4239554317555</v>
      </c>
      <c r="AI43" s="26">
        <v>2916.9999998643239</v>
      </c>
      <c r="AJ43" s="26" t="s">
        <v>433</v>
      </c>
      <c r="AK43" s="26" t="s">
        <v>431</v>
      </c>
      <c r="AL43" s="49" t="s">
        <v>49</v>
      </c>
    </row>
    <row r="44" spans="1:38" s="2" customFormat="1" ht="26.25" customHeight="1" thickBot="1" x14ac:dyDescent="0.25">
      <c r="A44" s="70" t="s">
        <v>70</v>
      </c>
      <c r="B44" s="70" t="s">
        <v>111</v>
      </c>
      <c r="C44" s="71" t="s">
        <v>112</v>
      </c>
      <c r="D44" s="72"/>
      <c r="E44" s="6">
        <v>37.879617811999999</v>
      </c>
      <c r="F44" s="6">
        <v>4.1971398999999998</v>
      </c>
      <c r="G44" s="6">
        <v>6.5397319999999995E-2</v>
      </c>
      <c r="H44" s="6">
        <v>2.1459819000000002E-2</v>
      </c>
      <c r="I44" s="6">
        <v>1.4677918210000001</v>
      </c>
      <c r="J44" s="6">
        <v>1.4677918210000001</v>
      </c>
      <c r="K44" s="6">
        <v>1.4677918210000001</v>
      </c>
      <c r="L44" s="6">
        <v>0.91916038200000005</v>
      </c>
      <c r="M44" s="6">
        <v>23.506646523000001</v>
      </c>
      <c r="N44" s="6" t="s">
        <v>432</v>
      </c>
      <c r="O44" s="6">
        <v>2.6887369000000001E-2</v>
      </c>
      <c r="P44" s="6" t="s">
        <v>432</v>
      </c>
      <c r="Q44" s="6" t="s">
        <v>432</v>
      </c>
      <c r="R44" s="6">
        <v>0.134436799</v>
      </c>
      <c r="S44" s="6">
        <v>4.5708511959999996</v>
      </c>
      <c r="T44" s="6">
        <v>0.18821151999999999</v>
      </c>
      <c r="U44" s="6">
        <v>2.6887369000000001E-2</v>
      </c>
      <c r="V44" s="6">
        <v>2.6887359979999998</v>
      </c>
      <c r="W44" s="6" t="s">
        <v>432</v>
      </c>
      <c r="X44" s="6">
        <v>8.0720780000000006E-2</v>
      </c>
      <c r="Y44" s="6">
        <v>0.1343781</v>
      </c>
      <c r="Z44" s="6">
        <v>9.2492518400000001E-2</v>
      </c>
      <c r="AA44" s="6">
        <v>2.1241014400000001E-2</v>
      </c>
      <c r="AB44" s="6">
        <v>0.32883241279999997</v>
      </c>
      <c r="AC44" s="6" t="s">
        <v>431</v>
      </c>
      <c r="AD44" s="6" t="s">
        <v>431</v>
      </c>
      <c r="AE44" s="60"/>
      <c r="AF44" s="26">
        <v>115878.71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18.693222068000001</v>
      </c>
      <c r="F45" s="6">
        <v>0.87340556899999999</v>
      </c>
      <c r="G45" s="6">
        <v>0.62386112100000002</v>
      </c>
      <c r="H45" s="6">
        <v>2.1835140000000001E-3</v>
      </c>
      <c r="I45" s="6">
        <v>0.40550973299999998</v>
      </c>
      <c r="J45" s="6">
        <v>0.46789584099999998</v>
      </c>
      <c r="K45" s="6">
        <v>0.46789584099999998</v>
      </c>
      <c r="L45" s="6">
        <v>0.12570801600000001</v>
      </c>
      <c r="M45" s="6">
        <v>2.3082861430000001</v>
      </c>
      <c r="N45" s="6">
        <v>4.0550972999999997E-2</v>
      </c>
      <c r="O45" s="6">
        <v>3.1193060000000001E-3</v>
      </c>
      <c r="P45" s="6">
        <v>9.3579149999999996E-3</v>
      </c>
      <c r="Q45" s="6">
        <v>1.2477224E-2</v>
      </c>
      <c r="R45" s="6">
        <v>1.5596528E-2</v>
      </c>
      <c r="S45" s="6">
        <v>6.2386113999999999E-2</v>
      </c>
      <c r="T45" s="6">
        <v>0.311930559</v>
      </c>
      <c r="U45" s="6">
        <v>3.1193060000000001E-3</v>
      </c>
      <c r="V45" s="6">
        <v>0.37431667299999999</v>
      </c>
      <c r="W45" s="6">
        <v>4.0550972852000003E-2</v>
      </c>
      <c r="X45" s="6">
        <v>6.2386112079999996E-4</v>
      </c>
      <c r="Y45" s="6">
        <v>3.1193056039999999E-3</v>
      </c>
      <c r="Z45" s="6">
        <v>3.1193056039999999E-3</v>
      </c>
      <c r="AA45" s="6">
        <v>3.1193056039999998E-4</v>
      </c>
      <c r="AB45" s="6">
        <v>7.1744028892E-3</v>
      </c>
      <c r="AC45" s="6">
        <v>2.4954E-2</v>
      </c>
      <c r="AD45" s="6">
        <v>1.1849E-2</v>
      </c>
      <c r="AE45" s="60"/>
      <c r="AF45" s="26">
        <v>13444.208000000001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3.5906865699999999</v>
      </c>
      <c r="F47" s="6">
        <v>0.11628509200000001</v>
      </c>
      <c r="G47" s="6">
        <v>0.15716076900000001</v>
      </c>
      <c r="H47" s="6">
        <v>9.945869999999999E-4</v>
      </c>
      <c r="I47" s="6">
        <v>5.7876878999999999E-2</v>
      </c>
      <c r="J47" s="6">
        <v>6.3703654999999998E-2</v>
      </c>
      <c r="K47" s="6">
        <v>6.7428273999999996E-2</v>
      </c>
      <c r="L47" s="6">
        <v>2.1251784999999999E-2</v>
      </c>
      <c r="M47" s="6">
        <v>0.96722570500000005</v>
      </c>
      <c r="N47" s="6">
        <v>0.16779428599999999</v>
      </c>
      <c r="O47" s="6">
        <v>4.8979799999999995E-4</v>
      </c>
      <c r="P47" s="6">
        <v>1.232003E-3</v>
      </c>
      <c r="Q47" s="6">
        <v>1.2962710000000001E-3</v>
      </c>
      <c r="R47" s="6">
        <v>5.1391930000000002E-3</v>
      </c>
      <c r="S47" s="6">
        <v>6.9303929E-2</v>
      </c>
      <c r="T47" s="6">
        <v>3.2164897999999997E-2</v>
      </c>
      <c r="U47" s="6">
        <v>5.1433700000000002E-4</v>
      </c>
      <c r="V47" s="6">
        <v>7.0819440999999997E-2</v>
      </c>
      <c r="W47" s="6">
        <v>1.2368330904E-2</v>
      </c>
      <c r="X47" s="6">
        <v>4.2803632752962079E-4</v>
      </c>
      <c r="Y47" s="6">
        <v>8.1368913115365362E-4</v>
      </c>
      <c r="Z47" s="6">
        <v>7.4292090714322002E-4</v>
      </c>
      <c r="AA47" s="6">
        <v>8.0454224567746771E-3</v>
      </c>
      <c r="AB47" s="6">
        <v>1.00300688228E-2</v>
      </c>
      <c r="AC47" s="6">
        <v>2.4659999999999999E-3</v>
      </c>
      <c r="AD47" s="6">
        <v>2.843E-3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9.6747809874999995E-4</v>
      </c>
      <c r="F49" s="6">
        <v>8.2773087337500006E-3</v>
      </c>
      <c r="G49" s="6">
        <v>8.5998031000000005E-4</v>
      </c>
      <c r="H49" s="6">
        <v>3.9774081837499996E-3</v>
      </c>
      <c r="I49" s="6">
        <v>6.7615940123749996E-2</v>
      </c>
      <c r="J49" s="6">
        <v>0.16070879218125</v>
      </c>
      <c r="K49" s="6">
        <v>0.37323138853999999</v>
      </c>
      <c r="L49" s="6" t="s">
        <v>432</v>
      </c>
      <c r="M49" s="6">
        <v>0.49459608803874999</v>
      </c>
      <c r="N49" s="6" t="s">
        <v>432</v>
      </c>
      <c r="O49" s="6" t="s">
        <v>432</v>
      </c>
      <c r="P49" s="6" t="s">
        <v>432</v>
      </c>
      <c r="Q49" s="6" t="s">
        <v>432</v>
      </c>
      <c r="R49" s="6" t="s">
        <v>432</v>
      </c>
      <c r="S49" s="6" t="s">
        <v>432</v>
      </c>
      <c r="T49" s="6" t="s">
        <v>432</v>
      </c>
      <c r="U49" s="6" t="s">
        <v>432</v>
      </c>
      <c r="V49" s="6" t="s">
        <v>432</v>
      </c>
      <c r="W49" s="6" t="s">
        <v>431</v>
      </c>
      <c r="X49" s="6">
        <v>0.48803873921099999</v>
      </c>
      <c r="Y49" s="6" t="s">
        <v>432</v>
      </c>
      <c r="Z49" s="6" t="s">
        <v>432</v>
      </c>
      <c r="AA49" s="6" t="s">
        <v>432</v>
      </c>
      <c r="AB49" s="6">
        <v>0.48803873921099999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18.041730885999606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4.5576511889999997E-2</v>
      </c>
      <c r="AL51" s="49" t="s">
        <v>130</v>
      </c>
    </row>
    <row r="52" spans="1:38" s="2" customFormat="1" ht="26.25" customHeight="1" thickBot="1" x14ac:dyDescent="0.25">
      <c r="A52" s="70" t="s">
        <v>119</v>
      </c>
      <c r="B52" s="74" t="s">
        <v>131</v>
      </c>
      <c r="C52" s="76" t="s">
        <v>392</v>
      </c>
      <c r="D52" s="73"/>
      <c r="E52" s="6">
        <v>1.2963672885999999</v>
      </c>
      <c r="F52" s="6">
        <v>0.65484157571283996</v>
      </c>
      <c r="G52" s="6">
        <v>20.68383586971094</v>
      </c>
      <c r="H52" s="6">
        <v>7.0109081628739996E-3</v>
      </c>
      <c r="I52" s="6">
        <v>0.120839965917</v>
      </c>
      <c r="J52" s="6">
        <v>0.27696153288000003</v>
      </c>
      <c r="K52" s="6">
        <v>0.40191105236000002</v>
      </c>
      <c r="L52" s="6">
        <v>7.2339461440000001E-3</v>
      </c>
      <c r="M52" s="6">
        <v>0.53594915642749996</v>
      </c>
      <c r="N52" s="6">
        <v>1.3855549728999999E-3</v>
      </c>
      <c r="O52" s="6">
        <v>2.8526131795000002E-4</v>
      </c>
      <c r="P52" s="6">
        <v>3.2601293479999998E-4</v>
      </c>
      <c r="Q52" s="6">
        <v>8.1503233699999994E-5</v>
      </c>
      <c r="R52" s="6">
        <v>1.4263065897499999E-3</v>
      </c>
      <c r="S52" s="6">
        <v>6.1127425275000005E-4</v>
      </c>
      <c r="T52" s="6">
        <v>2.6896067120999998E-3</v>
      </c>
      <c r="U52" s="6">
        <v>8.1503233699999994E-5</v>
      </c>
      <c r="V52" s="6">
        <v>5.2977101905000003E-4</v>
      </c>
      <c r="W52" s="6">
        <v>1.7571463759119999E-4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68.677407919999993</v>
      </c>
      <c r="AL52" s="49" t="s">
        <v>132</v>
      </c>
    </row>
    <row r="53" spans="1:38" s="2" customFormat="1" ht="26.25" customHeight="1" thickBot="1" x14ac:dyDescent="0.25">
      <c r="A53" s="70" t="s">
        <v>119</v>
      </c>
      <c r="B53" s="74" t="s">
        <v>133</v>
      </c>
      <c r="C53" s="76" t="s">
        <v>134</v>
      </c>
      <c r="D53" s="73"/>
      <c r="E53" s="6" t="s">
        <v>431</v>
      </c>
      <c r="F53" s="6">
        <v>3.693788767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5.3750010000000001</v>
      </c>
      <c r="AL53" s="49" t="s">
        <v>135</v>
      </c>
    </row>
    <row r="54" spans="1:38" s="2" customFormat="1" ht="37.5" customHeight="1" thickBot="1" x14ac:dyDescent="0.25">
      <c r="A54" s="70" t="s">
        <v>119</v>
      </c>
      <c r="B54" s="74" t="s">
        <v>136</v>
      </c>
      <c r="C54" s="76" t="s">
        <v>137</v>
      </c>
      <c r="D54" s="73"/>
      <c r="E54" s="6" t="s">
        <v>431</v>
      </c>
      <c r="F54" s="6">
        <v>1.1049192067410132</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5.7113638722799996E-3</v>
      </c>
      <c r="AL54" s="49" t="s">
        <v>419</v>
      </c>
    </row>
    <row r="55" spans="1:38" s="2" customFormat="1" ht="26.25" customHeight="1" thickBot="1" x14ac:dyDescent="0.25">
      <c r="A55" s="70" t="s">
        <v>119</v>
      </c>
      <c r="B55" s="74" t="s">
        <v>138</v>
      </c>
      <c r="C55" s="76" t="s">
        <v>139</v>
      </c>
      <c r="D55" s="73"/>
      <c r="E55" s="6">
        <v>3.6835455163631874</v>
      </c>
      <c r="F55" s="6">
        <v>0.32039897099897635</v>
      </c>
      <c r="G55" s="6">
        <v>3.0258290177789071</v>
      </c>
      <c r="H55" s="6" t="s">
        <v>432</v>
      </c>
      <c r="I55" s="6">
        <v>1.94685619E-2</v>
      </c>
      <c r="J55" s="6">
        <v>1.94685619E-2</v>
      </c>
      <c r="K55" s="6">
        <v>1.94685619E-2</v>
      </c>
      <c r="L55" s="6">
        <v>4.867490475E-4</v>
      </c>
      <c r="M55" s="6">
        <v>1.0030090680861969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6842.07</v>
      </c>
      <c r="AG55" s="26" t="s">
        <v>431</v>
      </c>
      <c r="AH55" s="26">
        <v>88.570682731726592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17511.053468800001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6.6681295384509995E-2</v>
      </c>
      <c r="J58" s="6">
        <v>0.44454196922740002</v>
      </c>
      <c r="K58" s="6">
        <v>0.88908393845379996</v>
      </c>
      <c r="L58" s="6">
        <v>3.0673440279214601E-4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2152.5872521169999</v>
      </c>
      <c r="AL58" s="49" t="s">
        <v>148</v>
      </c>
    </row>
    <row r="59" spans="1:38" s="2" customFormat="1" ht="26.25" customHeight="1" thickBot="1" x14ac:dyDescent="0.25">
      <c r="A59" s="70" t="s">
        <v>53</v>
      </c>
      <c r="B59" s="78" t="s">
        <v>149</v>
      </c>
      <c r="C59" s="71" t="s">
        <v>402</v>
      </c>
      <c r="D59" s="72"/>
      <c r="E59" s="6" t="s">
        <v>432</v>
      </c>
      <c r="F59" s="6">
        <v>7.8773346549999998E-2</v>
      </c>
      <c r="G59" s="6" t="s">
        <v>432</v>
      </c>
      <c r="H59" s="6">
        <v>0.12385552626</v>
      </c>
      <c r="I59" s="6">
        <v>0.78044285833799998</v>
      </c>
      <c r="J59" s="6">
        <v>0.88887813940600002</v>
      </c>
      <c r="K59" s="6">
        <v>1.015717664718</v>
      </c>
      <c r="L59" s="6">
        <v>1.690780142152E-3</v>
      </c>
      <c r="M59" s="6" t="s">
        <v>432</v>
      </c>
      <c r="N59" s="6">
        <v>8.439169106404</v>
      </c>
      <c r="O59" s="6">
        <v>0.4006368504301</v>
      </c>
      <c r="P59" s="6">
        <v>2.986116E-3</v>
      </c>
      <c r="Q59" s="6">
        <v>0.89162531600999995</v>
      </c>
      <c r="R59" s="6">
        <v>1.1126120470806999</v>
      </c>
      <c r="S59" s="6">
        <v>1.7465606450100001E-2</v>
      </c>
      <c r="T59" s="6">
        <v>1.4096403692596</v>
      </c>
      <c r="U59" s="6">
        <v>4.3089757336985999</v>
      </c>
      <c r="V59" s="6">
        <v>0.42361148599999998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4776.8752124000002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0.96391635399999998</v>
      </c>
      <c r="J60" s="6">
        <v>9.6391635489999992</v>
      </c>
      <c r="K60" s="6">
        <v>19.663893643000002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192783.27100000001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0.20123795799999999</v>
      </c>
      <c r="J61" s="6">
        <v>2.0123796020000002</v>
      </c>
      <c r="K61" s="6">
        <v>4.0148459990000003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24783000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2.6989109000000001E-2</v>
      </c>
      <c r="J62" s="6">
        <v>0.26989107600000001</v>
      </c>
      <c r="K62" s="6">
        <v>0.53978215100000004</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44981.845880000001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534.09199999999998</v>
      </c>
      <c r="AL64" s="49" t="s">
        <v>160</v>
      </c>
    </row>
    <row r="65" spans="1:38" s="2" customFormat="1" ht="26.25" customHeight="1" thickBot="1" x14ac:dyDescent="0.25">
      <c r="A65" s="70" t="s">
        <v>53</v>
      </c>
      <c r="B65" s="74" t="s">
        <v>161</v>
      </c>
      <c r="C65" s="71" t="s">
        <v>162</v>
      </c>
      <c r="D65" s="72"/>
      <c r="E65" s="6">
        <v>0.19925999999999999</v>
      </c>
      <c r="F65" s="6" t="s">
        <v>431</v>
      </c>
      <c r="G65" s="6" t="s">
        <v>431</v>
      </c>
      <c r="H65" s="6">
        <v>8.4100010999999999E-3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695.87640999999996</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1.216558E-3</v>
      </c>
      <c r="J67" s="6">
        <v>1.622077E-3</v>
      </c>
      <c r="K67" s="6">
        <v>2.0275969999999999E-3</v>
      </c>
      <c r="L67" s="6">
        <v>2.1897999999999999E-5</v>
      </c>
      <c r="M67" s="6">
        <v>7.3481851000000002</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7.4585880000000004E-3</v>
      </c>
      <c r="F68" s="6" t="s">
        <v>432</v>
      </c>
      <c r="G68" s="6">
        <v>0.27417216999999999</v>
      </c>
      <c r="H68" s="6" t="s">
        <v>432</v>
      </c>
      <c r="I68" s="6">
        <v>1.2430979999999999E-2</v>
      </c>
      <c r="J68" s="6">
        <v>1.6574640000000002E-2</v>
      </c>
      <c r="K68" s="6">
        <v>2.0718299999999999E-2</v>
      </c>
      <c r="L68" s="6">
        <v>2.2375800000000001E-4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0.86317087950719995</v>
      </c>
      <c r="I69" s="6">
        <v>3.3846347577599998E-4</v>
      </c>
      <c r="J69" s="6">
        <v>4.5128463379199999E-4</v>
      </c>
      <c r="K69" s="6">
        <v>5.6410579267200005E-4</v>
      </c>
      <c r="L69" s="6">
        <v>6.0923422079999999E-6</v>
      </c>
      <c r="M69" s="6">
        <v>8.5194367392959993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0.21704799999999999</v>
      </c>
      <c r="F70" s="6">
        <v>9.8695950178</v>
      </c>
      <c r="G70" s="6">
        <v>3.1037173684399999</v>
      </c>
      <c r="H70" s="6">
        <v>0.21054824088440113</v>
      </c>
      <c r="I70" s="6">
        <v>1.508412439024815</v>
      </c>
      <c r="J70" s="6">
        <v>2.0520779391420589</v>
      </c>
      <c r="K70" s="6">
        <v>2.6265718621393028</v>
      </c>
      <c r="L70" s="6">
        <v>2.7719493783436001E-2</v>
      </c>
      <c r="M70" s="6">
        <v>0.24938399999999999</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1.2528866781905901</v>
      </c>
      <c r="F72" s="6">
        <v>0.76319716364100998</v>
      </c>
      <c r="G72" s="6">
        <v>1.1957580303485726</v>
      </c>
      <c r="H72" s="6" t="s">
        <v>432</v>
      </c>
      <c r="I72" s="6">
        <v>1.0471809945363899</v>
      </c>
      <c r="J72" s="6">
        <v>1.28419810333649</v>
      </c>
      <c r="K72" s="6">
        <v>2.4460028905711702</v>
      </c>
      <c r="L72" s="6">
        <v>3.13020144457994E-2</v>
      </c>
      <c r="M72" s="6">
        <v>86.311804113549996</v>
      </c>
      <c r="N72" s="6">
        <v>33.357772454961001</v>
      </c>
      <c r="O72" s="6">
        <v>1.3480980351039999</v>
      </c>
      <c r="P72" s="6">
        <v>0.81660946716100002</v>
      </c>
      <c r="Q72" s="6">
        <v>9.0145095362149999E-2</v>
      </c>
      <c r="R72" s="6">
        <v>2.0186341042454998</v>
      </c>
      <c r="S72" s="6">
        <v>1.7025577543670001</v>
      </c>
      <c r="T72" s="6">
        <v>4.3278628471219998</v>
      </c>
      <c r="U72" s="6">
        <v>0.11479069812999999</v>
      </c>
      <c r="V72" s="6">
        <v>23.779151639087999</v>
      </c>
      <c r="W72" s="6">
        <v>53.628812864499999</v>
      </c>
      <c r="X72" s="6" t="s">
        <v>434</v>
      </c>
      <c r="Y72" s="6" t="s">
        <v>434</v>
      </c>
      <c r="Z72" s="6" t="s">
        <v>434</v>
      </c>
      <c r="AA72" s="6" t="s">
        <v>434</v>
      </c>
      <c r="AB72" s="6">
        <v>8.3270777238640399</v>
      </c>
      <c r="AC72" s="6">
        <v>0.15310743539999999</v>
      </c>
      <c r="AD72" s="6">
        <v>23.96552888495</v>
      </c>
      <c r="AE72" s="60"/>
      <c r="AF72" s="26" t="s">
        <v>431</v>
      </c>
      <c r="AG72" s="26" t="s">
        <v>431</v>
      </c>
      <c r="AH72" s="26" t="s">
        <v>431</v>
      </c>
      <c r="AI72" s="26" t="s">
        <v>431</v>
      </c>
      <c r="AJ72" s="26" t="s">
        <v>431</v>
      </c>
      <c r="AK72" s="26">
        <v>13642.1741415</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0.16767991800000001</v>
      </c>
      <c r="J73" s="6">
        <v>0.23754655199999999</v>
      </c>
      <c r="K73" s="6">
        <v>0.27946652999999999</v>
      </c>
      <c r="L73" s="6">
        <v>1.6767991999999999E-2</v>
      </c>
      <c r="M73" s="6" t="s">
        <v>431</v>
      </c>
      <c r="N73" s="6">
        <v>8.4848440999999997E-2</v>
      </c>
      <c r="O73" s="6">
        <v>2.577172E-3</v>
      </c>
      <c r="P73" s="6" t="s">
        <v>432</v>
      </c>
      <c r="Q73" s="6">
        <v>6.0134020000000002E-3</v>
      </c>
      <c r="R73" s="6">
        <v>1.6520339999999999E-3</v>
      </c>
      <c r="S73" s="6">
        <v>3.237986E-3</v>
      </c>
      <c r="T73" s="6">
        <v>7.9297600000000003E-4</v>
      </c>
      <c r="U73" s="6" t="s">
        <v>432</v>
      </c>
      <c r="V73" s="6">
        <v>0.410365121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279.46652999999998</v>
      </c>
      <c r="AL73" s="49" t="s">
        <v>184</v>
      </c>
    </row>
    <row r="74" spans="1:38" s="2" customFormat="1" ht="26.25" customHeight="1" thickBot="1" x14ac:dyDescent="0.25">
      <c r="A74" s="70" t="s">
        <v>53</v>
      </c>
      <c r="B74" s="70" t="s">
        <v>185</v>
      </c>
      <c r="C74" s="71" t="s">
        <v>186</v>
      </c>
      <c r="D74" s="72"/>
      <c r="E74" s="6">
        <v>0.23714651</v>
      </c>
      <c r="F74" s="6" t="s">
        <v>431</v>
      </c>
      <c r="G74" s="6">
        <v>2.8834059999999999</v>
      </c>
      <c r="H74" s="6" t="s">
        <v>432</v>
      </c>
      <c r="I74" s="6">
        <v>0.29000886570000001</v>
      </c>
      <c r="J74" s="6">
        <v>0.69407360100000004</v>
      </c>
      <c r="K74" s="6">
        <v>0.88047799999999998</v>
      </c>
      <c r="L74" s="6">
        <v>6.6702044999999996E-3</v>
      </c>
      <c r="M74" s="6">
        <v>28.4575812</v>
      </c>
      <c r="N74" s="6" t="s">
        <v>432</v>
      </c>
      <c r="O74" s="6" t="s">
        <v>432</v>
      </c>
      <c r="P74" s="6" t="s">
        <v>432</v>
      </c>
      <c r="Q74" s="6" t="s">
        <v>432</v>
      </c>
      <c r="R74" s="6" t="s">
        <v>432</v>
      </c>
      <c r="S74" s="6" t="s">
        <v>432</v>
      </c>
      <c r="T74" s="6" t="s">
        <v>431</v>
      </c>
      <c r="U74" s="6" t="s">
        <v>432</v>
      </c>
      <c r="V74" s="6" t="s">
        <v>431</v>
      </c>
      <c r="W74" s="6">
        <v>9.6538400000000006</v>
      </c>
      <c r="X74" s="6">
        <v>0.13062304999999999</v>
      </c>
      <c r="Y74" s="6">
        <v>0.11940415</v>
      </c>
      <c r="Z74" s="6">
        <v>0.11940415</v>
      </c>
      <c r="AA74" s="6">
        <v>1.6289141E-2</v>
      </c>
      <c r="AB74" s="6">
        <v>0.385720491</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0.945075</v>
      </c>
      <c r="H76" s="6" t="s">
        <v>432</v>
      </c>
      <c r="I76" s="6">
        <v>1.51212E-3</v>
      </c>
      <c r="J76" s="6">
        <v>3.0242400000000001E-3</v>
      </c>
      <c r="K76" s="6">
        <v>3.7802999999999999E-3</v>
      </c>
      <c r="L76" s="6" t="s">
        <v>432</v>
      </c>
      <c r="M76" s="6" t="s">
        <v>432</v>
      </c>
      <c r="N76" s="6">
        <v>0.2079165</v>
      </c>
      <c r="O76" s="6">
        <v>9.4507500000000008E-3</v>
      </c>
      <c r="P76" s="6" t="s">
        <v>432</v>
      </c>
      <c r="Q76" s="6">
        <v>5.6704499999999998E-2</v>
      </c>
      <c r="R76" s="6" t="s">
        <v>432</v>
      </c>
      <c r="S76" s="6" t="s">
        <v>432</v>
      </c>
      <c r="T76" s="6" t="s">
        <v>432</v>
      </c>
      <c r="U76" s="6" t="s">
        <v>432</v>
      </c>
      <c r="V76" s="6">
        <v>9.4507500000000008E-3</v>
      </c>
      <c r="W76" s="6">
        <v>0.60484800000000005</v>
      </c>
      <c r="X76" s="6" t="s">
        <v>432</v>
      </c>
      <c r="Y76" s="6" t="s">
        <v>432</v>
      </c>
      <c r="Z76" s="6" t="s">
        <v>432</v>
      </c>
      <c r="AA76" s="6" t="s">
        <v>432</v>
      </c>
      <c r="AB76" s="6" t="s">
        <v>432</v>
      </c>
      <c r="AC76" s="6" t="s">
        <v>432</v>
      </c>
      <c r="AD76" s="6">
        <v>4.9100000000000001E-4</v>
      </c>
      <c r="AE76" s="60"/>
      <c r="AF76" s="26" t="s">
        <v>431</v>
      </c>
      <c r="AG76" s="26" t="s">
        <v>431</v>
      </c>
      <c r="AH76" s="26" t="s">
        <v>431</v>
      </c>
      <c r="AI76" s="26" t="s">
        <v>431</v>
      </c>
      <c r="AJ76" s="26" t="s">
        <v>431</v>
      </c>
      <c r="AK76" s="26">
        <v>189.01499999999999</v>
      </c>
      <c r="AL76" s="49" t="s">
        <v>193</v>
      </c>
    </row>
    <row r="77" spans="1:38" s="2" customFormat="1" ht="26.25" customHeight="1" thickBot="1" x14ac:dyDescent="0.25">
      <c r="A77" s="70" t="s">
        <v>53</v>
      </c>
      <c r="B77" s="70" t="s">
        <v>194</v>
      </c>
      <c r="C77" s="71" t="s">
        <v>195</v>
      </c>
      <c r="D77" s="72"/>
      <c r="E77" s="6" t="s">
        <v>432</v>
      </c>
      <c r="F77" s="6" t="s">
        <v>432</v>
      </c>
      <c r="G77" s="6">
        <v>0.769933176</v>
      </c>
      <c r="H77" s="6" t="s">
        <v>432</v>
      </c>
      <c r="I77" s="6">
        <v>8.2854029760000003E-3</v>
      </c>
      <c r="J77" s="6">
        <v>9.0460587039999998E-3</v>
      </c>
      <c r="K77" s="6">
        <v>1.0314630432E-2</v>
      </c>
      <c r="L77" s="6" t="s">
        <v>432</v>
      </c>
      <c r="M77" s="6" t="s">
        <v>432</v>
      </c>
      <c r="N77" s="6">
        <v>0.16637996720000001</v>
      </c>
      <c r="O77" s="6">
        <v>3.9693352479999999E-2</v>
      </c>
      <c r="P77" s="6">
        <v>0.30487596986400001</v>
      </c>
      <c r="Q77" s="6">
        <v>2.52739728E-3</v>
      </c>
      <c r="R77" s="6" t="s">
        <v>432</v>
      </c>
      <c r="S77" s="6" t="s">
        <v>432</v>
      </c>
      <c r="T77" s="6" t="s">
        <v>432</v>
      </c>
      <c r="U77" s="6" t="s">
        <v>432</v>
      </c>
      <c r="V77" s="6">
        <v>3.2977991840000001</v>
      </c>
      <c r="W77" s="6">
        <v>2.9608128800000002</v>
      </c>
      <c r="X77" s="6" t="s">
        <v>432</v>
      </c>
      <c r="Y77" s="6" t="s">
        <v>432</v>
      </c>
      <c r="Z77" s="6" t="s">
        <v>432</v>
      </c>
      <c r="AA77" s="6" t="s">
        <v>432</v>
      </c>
      <c r="AB77" s="6" t="s">
        <v>432</v>
      </c>
      <c r="AC77" s="6" t="s">
        <v>432</v>
      </c>
      <c r="AD77" s="6">
        <v>7.6090967360000004E-4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1.4353899999999999</v>
      </c>
      <c r="H78" s="6" t="s">
        <v>432</v>
      </c>
      <c r="I78" s="6">
        <v>9.1423076919999995E-3</v>
      </c>
      <c r="J78" s="6">
        <v>1.1915E-2</v>
      </c>
      <c r="K78" s="6">
        <v>3.7956999999999998E-2</v>
      </c>
      <c r="L78" s="6">
        <v>9.1423080000000008E-6</v>
      </c>
      <c r="M78" s="6" t="s">
        <v>432</v>
      </c>
      <c r="N78" s="6">
        <v>0.55700000000000005</v>
      </c>
      <c r="O78" s="6">
        <v>4.4999999999999998E-2</v>
      </c>
      <c r="P78" s="6">
        <v>4.0000000000000001E-3</v>
      </c>
      <c r="Q78" s="6">
        <v>0.24299999999999999</v>
      </c>
      <c r="R78" s="6">
        <v>5.711328</v>
      </c>
      <c r="S78" s="6">
        <v>3.5139999999999998</v>
      </c>
      <c r="T78" s="6">
        <v>4.4299999999999999E-2</v>
      </c>
      <c r="U78" s="6" t="s">
        <v>432</v>
      </c>
      <c r="V78" s="6">
        <v>0.55800000000000005</v>
      </c>
      <c r="W78" s="6">
        <v>0.50271968</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54.876809078999997</v>
      </c>
      <c r="G82" s="6" t="s">
        <v>431</v>
      </c>
      <c r="H82" s="6" t="s">
        <v>431</v>
      </c>
      <c r="I82" s="6" t="s">
        <v>432</v>
      </c>
      <c r="J82" s="6" t="s">
        <v>431</v>
      </c>
      <c r="K82" s="6" t="s">
        <v>431</v>
      </c>
      <c r="L82" s="6" t="s">
        <v>431</v>
      </c>
      <c r="M82" s="6" t="s">
        <v>431</v>
      </c>
      <c r="N82" s="6" t="s">
        <v>431</v>
      </c>
      <c r="O82" s="6" t="s">
        <v>431</v>
      </c>
      <c r="P82" s="6">
        <v>0.109281821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0.53866666399999996</v>
      </c>
      <c r="G83" s="6" t="s">
        <v>432</v>
      </c>
      <c r="H83" s="6" t="s">
        <v>431</v>
      </c>
      <c r="I83" s="6">
        <v>3.2533336000000003E-2</v>
      </c>
      <c r="J83" s="6">
        <v>0.47466667600000001</v>
      </c>
      <c r="K83" s="6">
        <v>0.84800000900000005</v>
      </c>
      <c r="L83" s="6">
        <v>1.8544029999999999E-3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1.9927180999999999E-2</v>
      </c>
      <c r="G84" s="6" t="s">
        <v>431</v>
      </c>
      <c r="H84" s="6" t="s">
        <v>431</v>
      </c>
      <c r="I84" s="6">
        <v>1.2262881E-2</v>
      </c>
      <c r="J84" s="6">
        <v>6.1314400999999998E-2</v>
      </c>
      <c r="K84" s="6">
        <v>0.24525760199999999</v>
      </c>
      <c r="L84" s="6">
        <v>1.5960000000000001E-6</v>
      </c>
      <c r="M84" s="6">
        <v>1.4562170000000001E-3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153286</v>
      </c>
      <c r="AL84" s="49" t="s">
        <v>412</v>
      </c>
    </row>
    <row r="85" spans="1:38" s="2" customFormat="1" ht="26.25" customHeight="1" thickBot="1" x14ac:dyDescent="0.25">
      <c r="A85" s="70" t="s">
        <v>208</v>
      </c>
      <c r="B85" s="76" t="s">
        <v>215</v>
      </c>
      <c r="C85" s="82" t="s">
        <v>403</v>
      </c>
      <c r="D85" s="72"/>
      <c r="E85" s="6" t="s">
        <v>431</v>
      </c>
      <c r="F85" s="6">
        <v>64.103564852713006</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458.54300000000001</v>
      </c>
      <c r="AL85" s="49" t="s">
        <v>216</v>
      </c>
    </row>
    <row r="86" spans="1:38" s="2" customFormat="1" ht="26.25" customHeight="1" thickBot="1" x14ac:dyDescent="0.25">
      <c r="A86" s="70" t="s">
        <v>208</v>
      </c>
      <c r="B86" s="76" t="s">
        <v>217</v>
      </c>
      <c r="C86" s="80" t="s">
        <v>218</v>
      </c>
      <c r="D86" s="72"/>
      <c r="E86" s="6" t="s">
        <v>431</v>
      </c>
      <c r="F86" s="6">
        <v>23.727862051700001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0.182480317</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0.26473202969999998</v>
      </c>
      <c r="AL87" s="49" t="s">
        <v>219</v>
      </c>
    </row>
    <row r="88" spans="1:38" s="2" customFormat="1" ht="26.25" customHeight="1" thickBot="1" x14ac:dyDescent="0.25">
      <c r="A88" s="70" t="s">
        <v>208</v>
      </c>
      <c r="B88" s="76" t="s">
        <v>222</v>
      </c>
      <c r="C88" s="80" t="s">
        <v>223</v>
      </c>
      <c r="D88" s="72"/>
      <c r="E88" s="6" t="s">
        <v>432</v>
      </c>
      <c r="F88" s="6">
        <v>61.636397682999998</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13.764987825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18.197422153971001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2.6249999999999998E-4</v>
      </c>
      <c r="Y90" s="6">
        <v>1.325E-4</v>
      </c>
      <c r="Z90" s="6">
        <v>1.325E-4</v>
      </c>
      <c r="AA90" s="6">
        <v>1.325E-4</v>
      </c>
      <c r="AB90" s="6">
        <v>6.6E-4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0.130411997</v>
      </c>
      <c r="F91" s="6">
        <v>0.34765719899999997</v>
      </c>
      <c r="G91" s="6">
        <v>1.2986001E-2</v>
      </c>
      <c r="H91" s="6">
        <v>0.29809450100000001</v>
      </c>
      <c r="I91" s="6">
        <v>2.162751997</v>
      </c>
      <c r="J91" s="6">
        <v>2.3690659959999998</v>
      </c>
      <c r="K91" s="6">
        <v>2.4116789999999999</v>
      </c>
      <c r="L91" s="6">
        <v>0.872734499</v>
      </c>
      <c r="M91" s="6">
        <v>3.9885779989999999</v>
      </c>
      <c r="N91" s="6">
        <v>3.3711990000000001E-3</v>
      </c>
      <c r="O91" s="6">
        <v>0.38788835999999999</v>
      </c>
      <c r="P91" s="6">
        <v>2.4699999999999998E-7</v>
      </c>
      <c r="Q91" s="6">
        <v>5.7180000000000001E-6</v>
      </c>
      <c r="R91" s="6">
        <v>6.7081000000000004E-5</v>
      </c>
      <c r="S91" s="6">
        <v>0.38979119499999998</v>
      </c>
      <c r="T91" s="6">
        <v>0.19406999999999999</v>
      </c>
      <c r="U91" s="6" t="s">
        <v>432</v>
      </c>
      <c r="V91" s="6">
        <v>0.19505900000000001</v>
      </c>
      <c r="W91" s="6">
        <v>7.1830000000000001E-3</v>
      </c>
      <c r="X91" s="6">
        <v>7.9731300000000001E-3</v>
      </c>
      <c r="Y91" s="6">
        <v>3.2323500000000002E-3</v>
      </c>
      <c r="Z91" s="6">
        <v>3.2323500000000002E-3</v>
      </c>
      <c r="AA91" s="6">
        <v>3.2323500000000002E-3</v>
      </c>
      <c r="AB91" s="6">
        <v>1.7670180000000001E-2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1.669493557</v>
      </c>
      <c r="F92" s="6">
        <v>3.1995559139999998</v>
      </c>
      <c r="G92" s="6">
        <v>3.338987114</v>
      </c>
      <c r="H92" s="6" t="s">
        <v>432</v>
      </c>
      <c r="I92" s="6">
        <v>0.84440313420000002</v>
      </c>
      <c r="J92" s="6">
        <v>1.1258708455999999</v>
      </c>
      <c r="K92" s="6">
        <v>1.4073385570000001</v>
      </c>
      <c r="L92" s="6">
        <v>2.1954481489200001E-2</v>
      </c>
      <c r="M92" s="6">
        <v>8.7320505634999996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1628.569557</v>
      </c>
      <c r="AL92" s="49" t="s">
        <v>231</v>
      </c>
    </row>
    <row r="93" spans="1:38" s="2" customFormat="1" ht="26.25" customHeight="1" thickBot="1" x14ac:dyDescent="0.25">
      <c r="A93" s="70" t="s">
        <v>53</v>
      </c>
      <c r="B93" s="74" t="s">
        <v>232</v>
      </c>
      <c r="C93" s="71" t="s">
        <v>405</v>
      </c>
      <c r="D93" s="77"/>
      <c r="E93" s="6" t="s">
        <v>431</v>
      </c>
      <c r="F93" s="6">
        <v>22.17405144</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10294.376392149999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0.36325929800000001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2811.6750000000002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0.12015000200000001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0.82797455799999997</v>
      </c>
      <c r="F99" s="6">
        <v>22.470298905</v>
      </c>
      <c r="G99" s="6" t="s">
        <v>431</v>
      </c>
      <c r="H99" s="6">
        <v>29.37430372</v>
      </c>
      <c r="I99" s="6">
        <v>0.33378141</v>
      </c>
      <c r="J99" s="6">
        <v>0.51288363000000003</v>
      </c>
      <c r="K99" s="6">
        <v>1.1234593799999999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814.101</v>
      </c>
      <c r="AL99" s="49" t="s">
        <v>245</v>
      </c>
    </row>
    <row r="100" spans="1:38" s="2" customFormat="1" ht="26.25" customHeight="1" thickBot="1" x14ac:dyDescent="0.25">
      <c r="A100" s="70" t="s">
        <v>243</v>
      </c>
      <c r="B100" s="70" t="s">
        <v>246</v>
      </c>
      <c r="C100" s="71" t="s">
        <v>408</v>
      </c>
      <c r="D100" s="84"/>
      <c r="E100" s="6">
        <v>1.326350973</v>
      </c>
      <c r="F100" s="6">
        <v>17.23427714</v>
      </c>
      <c r="G100" s="6" t="s">
        <v>431</v>
      </c>
      <c r="H100" s="6">
        <v>38.193629917000003</v>
      </c>
      <c r="I100" s="6">
        <v>0.37175903999999999</v>
      </c>
      <c r="J100" s="6">
        <v>0.55763856000000001</v>
      </c>
      <c r="K100" s="6">
        <v>1.2185435200000001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5847.1190020653275</v>
      </c>
      <c r="AL100" s="49" t="s">
        <v>245</v>
      </c>
    </row>
    <row r="101" spans="1:38" s="2" customFormat="1" ht="26.25" customHeight="1" thickBot="1" x14ac:dyDescent="0.25">
      <c r="A101" s="70" t="s">
        <v>243</v>
      </c>
      <c r="B101" s="70" t="s">
        <v>247</v>
      </c>
      <c r="C101" s="71" t="s">
        <v>248</v>
      </c>
      <c r="D101" s="84"/>
      <c r="E101" s="6">
        <v>0.315509604</v>
      </c>
      <c r="F101" s="6">
        <v>1.234696298</v>
      </c>
      <c r="G101" s="6" t="s">
        <v>431</v>
      </c>
      <c r="H101" s="6">
        <v>8.4712840119999999</v>
      </c>
      <c r="I101" s="6">
        <v>8.6482379999999998E-2</v>
      </c>
      <c r="J101" s="6">
        <v>0.25944714000000002</v>
      </c>
      <c r="K101" s="6">
        <v>0.60537666000000001</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15478.616</v>
      </c>
      <c r="AL101" s="49" t="s">
        <v>245</v>
      </c>
    </row>
    <row r="102" spans="1:38" s="2" customFormat="1" ht="26.25" customHeight="1" thickBot="1" x14ac:dyDescent="0.25">
      <c r="A102" s="70" t="s">
        <v>243</v>
      </c>
      <c r="B102" s="70" t="s">
        <v>249</v>
      </c>
      <c r="C102" s="71" t="s">
        <v>386</v>
      </c>
      <c r="D102" s="84"/>
      <c r="E102" s="6">
        <v>0.38632016699999999</v>
      </c>
      <c r="F102" s="6">
        <v>14.171874436</v>
      </c>
      <c r="G102" s="6" t="s">
        <v>431</v>
      </c>
      <c r="H102" s="6">
        <v>74.071877087000004</v>
      </c>
      <c r="I102" s="6">
        <v>0.18786208600000001</v>
      </c>
      <c r="J102" s="6">
        <v>4.2284986699999996</v>
      </c>
      <c r="K102" s="6">
        <v>30.11123078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30854.797999999999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0.218628766</v>
      </c>
      <c r="F104" s="6">
        <v>0.67959387599999999</v>
      </c>
      <c r="G104" s="6" t="s">
        <v>431</v>
      </c>
      <c r="H104" s="6">
        <v>5.2890003999999999</v>
      </c>
      <c r="I104" s="6">
        <v>3.473888E-2</v>
      </c>
      <c r="J104" s="6">
        <v>0.10421664</v>
      </c>
      <c r="K104" s="6">
        <v>0.24317216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2659.1210000000001</v>
      </c>
      <c r="AL104" s="49" t="s">
        <v>245</v>
      </c>
    </row>
    <row r="105" spans="1:38" s="2" customFormat="1" ht="26.25" customHeight="1" thickBot="1" x14ac:dyDescent="0.25">
      <c r="A105" s="70" t="s">
        <v>243</v>
      </c>
      <c r="B105" s="70" t="s">
        <v>254</v>
      </c>
      <c r="C105" s="71" t="s">
        <v>255</v>
      </c>
      <c r="D105" s="84"/>
      <c r="E105" s="6">
        <v>0.18653539799999999</v>
      </c>
      <c r="F105" s="6">
        <v>1.0944325070000001</v>
      </c>
      <c r="G105" s="6" t="s">
        <v>431</v>
      </c>
      <c r="H105" s="6">
        <v>4.9414157689999998</v>
      </c>
      <c r="I105" s="6">
        <v>3.4249531E-2</v>
      </c>
      <c r="J105" s="6">
        <v>5.3820693000000003E-2</v>
      </c>
      <c r="K105" s="6">
        <v>0.11742696499999999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589.71999997936496</v>
      </c>
      <c r="AL105" s="49" t="s">
        <v>245</v>
      </c>
    </row>
    <row r="106" spans="1:38" s="2" customFormat="1" ht="26.25" customHeight="1" thickBot="1" x14ac:dyDescent="0.25">
      <c r="A106" s="70" t="s">
        <v>243</v>
      </c>
      <c r="B106" s="70" t="s">
        <v>256</v>
      </c>
      <c r="C106" s="71" t="s">
        <v>257</v>
      </c>
      <c r="D106" s="84"/>
      <c r="E106" s="6">
        <v>1.6578610000000001E-3</v>
      </c>
      <c r="F106" s="6">
        <v>5.8806609000000003E-2</v>
      </c>
      <c r="G106" s="6" t="s">
        <v>431</v>
      </c>
      <c r="H106" s="6">
        <v>6.6536798999999994E-2</v>
      </c>
      <c r="I106" s="6">
        <v>1.1956009999999999E-3</v>
      </c>
      <c r="J106" s="6">
        <v>1.9129539999999999E-3</v>
      </c>
      <c r="K106" s="6">
        <v>4.0650340000000004E-3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40.828000000000003</v>
      </c>
      <c r="AL106" s="49" t="s">
        <v>245</v>
      </c>
    </row>
    <row r="107" spans="1:38" s="2" customFormat="1" ht="26.25" customHeight="1" thickBot="1" x14ac:dyDescent="0.25">
      <c r="A107" s="70" t="s">
        <v>243</v>
      </c>
      <c r="B107" s="70" t="s">
        <v>258</v>
      </c>
      <c r="C107" s="71" t="s">
        <v>379</v>
      </c>
      <c r="D107" s="84"/>
      <c r="E107" s="6">
        <v>0.55387231599999998</v>
      </c>
      <c r="F107" s="6">
        <v>1.9797029049999999</v>
      </c>
      <c r="G107" s="6" t="s">
        <v>431</v>
      </c>
      <c r="H107" s="6">
        <v>6.7632287050000004</v>
      </c>
      <c r="I107" s="6">
        <v>0.14307683099999999</v>
      </c>
      <c r="J107" s="6">
        <v>1.90769108</v>
      </c>
      <c r="K107" s="6">
        <v>9.0615326300000003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47692.277000000002</v>
      </c>
      <c r="AL107" s="49" t="s">
        <v>245</v>
      </c>
    </row>
    <row r="108" spans="1:38" s="2" customFormat="1" ht="26.25" customHeight="1" thickBot="1" x14ac:dyDescent="0.25">
      <c r="A108" s="70" t="s">
        <v>243</v>
      </c>
      <c r="B108" s="70" t="s">
        <v>259</v>
      </c>
      <c r="C108" s="71" t="s">
        <v>380</v>
      </c>
      <c r="D108" s="84"/>
      <c r="E108" s="6">
        <v>1.1431412409999999</v>
      </c>
      <c r="F108" s="6">
        <v>15.470402943</v>
      </c>
      <c r="G108" s="6" t="s">
        <v>431</v>
      </c>
      <c r="H108" s="6">
        <v>24.082660958000002</v>
      </c>
      <c r="I108" s="6">
        <v>0.178544536</v>
      </c>
      <c r="J108" s="6">
        <v>1.78544536</v>
      </c>
      <c r="K108" s="6">
        <v>3.57089072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89272.267999999996</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0.478471431</v>
      </c>
      <c r="F110" s="6">
        <v>3.8845912509999998</v>
      </c>
      <c r="G110" s="6" t="s">
        <v>431</v>
      </c>
      <c r="H110" s="6">
        <v>13.808238168000001</v>
      </c>
      <c r="I110" s="6">
        <v>0.41943891999999999</v>
      </c>
      <c r="J110" s="6">
        <v>2.30691406</v>
      </c>
      <c r="K110" s="6">
        <v>2.30691406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20971.946</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40.423160000000003</v>
      </c>
      <c r="F112" s="6" t="s">
        <v>431</v>
      </c>
      <c r="G112" s="6" t="s">
        <v>431</v>
      </c>
      <c r="H112" s="6">
        <v>73.928705997999998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1010579000</v>
      </c>
      <c r="AL112" s="49" t="s">
        <v>418</v>
      </c>
    </row>
    <row r="113" spans="1:38" s="2" customFormat="1" ht="26.25" customHeight="1" thickBot="1" x14ac:dyDescent="0.25">
      <c r="A113" s="70" t="s">
        <v>263</v>
      </c>
      <c r="B113" s="85" t="s">
        <v>266</v>
      </c>
      <c r="C113" s="86" t="s">
        <v>267</v>
      </c>
      <c r="D113" s="72"/>
      <c r="E113" s="6">
        <v>18.101633338999999</v>
      </c>
      <c r="F113" s="6">
        <v>74.801152977000001</v>
      </c>
      <c r="G113" s="6" t="s">
        <v>431</v>
      </c>
      <c r="H113" s="6">
        <v>132.59477962400001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0.90842627300000001</v>
      </c>
      <c r="F114" s="6" t="s">
        <v>431</v>
      </c>
      <c r="G114" s="6" t="s">
        <v>431</v>
      </c>
      <c r="H114" s="6">
        <v>2.9523853999999998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0.77898183799999998</v>
      </c>
      <c r="F115" s="6" t="s">
        <v>431</v>
      </c>
      <c r="G115" s="6" t="s">
        <v>431</v>
      </c>
      <c r="H115" s="6">
        <v>1.557963679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12.562594084000001</v>
      </c>
      <c r="F116" s="6">
        <v>1.4754843609999999</v>
      </c>
      <c r="G116" s="6" t="s">
        <v>431</v>
      </c>
      <c r="H116" s="6">
        <v>36.773168423999998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1.022789443</v>
      </c>
      <c r="J119" s="6">
        <v>26.592525508000001</v>
      </c>
      <c r="K119" s="6">
        <v>26.592525508000001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10.083708382999999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11.063817</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0.68901925600000002</v>
      </c>
      <c r="F123" s="6">
        <v>0.149786794</v>
      </c>
      <c r="G123" s="6">
        <v>0.149786794</v>
      </c>
      <c r="H123" s="6">
        <v>0.71897661300000004</v>
      </c>
      <c r="I123" s="6">
        <v>1.6176973809999999</v>
      </c>
      <c r="J123" s="6">
        <v>1.7075694560000001</v>
      </c>
      <c r="K123" s="6">
        <v>1.7375268180000001</v>
      </c>
      <c r="L123" s="6">
        <v>0.149786794</v>
      </c>
      <c r="M123" s="6">
        <v>19.981558386</v>
      </c>
      <c r="N123" s="6">
        <v>3.2953095000000002E-2</v>
      </c>
      <c r="O123" s="6">
        <v>0.26362475899999999</v>
      </c>
      <c r="P123" s="6">
        <v>4.1940302999999998E-2</v>
      </c>
      <c r="Q123" s="6">
        <v>1.9172729999999999E-3</v>
      </c>
      <c r="R123" s="6">
        <v>2.3965889000000001E-2</v>
      </c>
      <c r="S123" s="6">
        <v>2.1868874E-2</v>
      </c>
      <c r="T123" s="6">
        <v>1.5577830000000001E-2</v>
      </c>
      <c r="U123" s="6">
        <v>5.9914709999999999E-3</v>
      </c>
      <c r="V123" s="6">
        <v>0.16776121099999999</v>
      </c>
      <c r="W123" s="6">
        <v>0.14978679450279592</v>
      </c>
      <c r="X123" s="6">
        <v>0.11773242047919759</v>
      </c>
      <c r="Y123" s="6">
        <v>0.32863222713913426</v>
      </c>
      <c r="Z123" s="6">
        <v>0.14020043965461698</v>
      </c>
      <c r="AA123" s="6">
        <v>0.10065672590587886</v>
      </c>
      <c r="AB123" s="6">
        <v>0.68722181317882769</v>
      </c>
      <c r="AC123" s="6" t="s">
        <v>431</v>
      </c>
      <c r="AD123" s="6" t="s">
        <v>431</v>
      </c>
      <c r="AE123" s="60"/>
      <c r="AF123" s="26" t="s">
        <v>431</v>
      </c>
      <c r="AG123" s="26" t="s">
        <v>431</v>
      </c>
      <c r="AH123" s="26" t="s">
        <v>431</v>
      </c>
      <c r="AI123" s="26" t="s">
        <v>431</v>
      </c>
      <c r="AJ123" s="26" t="s">
        <v>431</v>
      </c>
      <c r="AK123" s="26">
        <v>21934.96844327775</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3.1355986000000002E-2</v>
      </c>
      <c r="F125" s="6">
        <v>3.8418732370000002</v>
      </c>
      <c r="G125" s="6" t="s">
        <v>431</v>
      </c>
      <c r="H125" s="6" t="s">
        <v>432</v>
      </c>
      <c r="I125" s="6">
        <v>1.3459148000000001E-2</v>
      </c>
      <c r="J125" s="6">
        <v>1.5835755E-2</v>
      </c>
      <c r="K125" s="6">
        <v>1.8953455000000001E-2</v>
      </c>
      <c r="L125" s="6" t="s">
        <v>431</v>
      </c>
      <c r="M125" s="6">
        <v>0.57909556200000001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12777.463767577699</v>
      </c>
      <c r="AL125" s="49" t="s">
        <v>425</v>
      </c>
    </row>
    <row r="126" spans="1:38" s="2" customFormat="1" ht="26.25" customHeight="1" thickBot="1" x14ac:dyDescent="0.25">
      <c r="A126" s="70" t="s">
        <v>288</v>
      </c>
      <c r="B126" s="70" t="s">
        <v>291</v>
      </c>
      <c r="C126" s="71" t="s">
        <v>292</v>
      </c>
      <c r="D126" s="72"/>
      <c r="E126" s="6" t="s">
        <v>432</v>
      </c>
      <c r="F126" s="6" t="s">
        <v>432</v>
      </c>
      <c r="G126" s="6" t="s">
        <v>432</v>
      </c>
      <c r="H126" s="6">
        <v>0.71311535999999998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2971.3139999999999</v>
      </c>
      <c r="AL126" s="49" t="s">
        <v>424</v>
      </c>
    </row>
    <row r="127" spans="1:38" s="2" customFormat="1" ht="26.25" customHeight="1" thickBot="1" x14ac:dyDescent="0.25">
      <c r="A127" s="70" t="s">
        <v>288</v>
      </c>
      <c r="B127" s="70" t="s">
        <v>293</v>
      </c>
      <c r="C127" s="71" t="s">
        <v>294</v>
      </c>
      <c r="D127" s="72"/>
      <c r="E127" s="6">
        <v>5.2828900000000002E-3</v>
      </c>
      <c r="F127" s="6" t="s">
        <v>432</v>
      </c>
      <c r="G127" s="6" t="s">
        <v>432</v>
      </c>
      <c r="H127" s="6">
        <v>0.31835504599999997</v>
      </c>
      <c r="I127" s="6">
        <v>2.1965700000000001E-3</v>
      </c>
      <c r="J127" s="6">
        <v>2.1965700000000001E-3</v>
      </c>
      <c r="K127" s="6">
        <v>2.1965700000000001E-3</v>
      </c>
      <c r="L127" s="6" t="s">
        <v>432</v>
      </c>
      <c r="M127" s="6">
        <v>9.7566648000000006E-2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11.5765471209856</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5.2419019999999997E-3</v>
      </c>
      <c r="F132" s="6">
        <v>2.4657899600000002E-2</v>
      </c>
      <c r="G132" s="6">
        <v>0.14677320099999999</v>
      </c>
      <c r="H132" s="6" t="s">
        <v>432</v>
      </c>
      <c r="I132" s="6">
        <v>2.3064349999999999E-3</v>
      </c>
      <c r="J132" s="6">
        <v>8.5967170000000002E-3</v>
      </c>
      <c r="K132" s="6">
        <v>0.10903151899999999</v>
      </c>
      <c r="L132" s="6">
        <v>8.0722760000000003E-5</v>
      </c>
      <c r="M132" s="6">
        <v>3.2499780999999998E-2</v>
      </c>
      <c r="N132" s="6">
        <v>0.104838002</v>
      </c>
      <c r="O132" s="6">
        <v>3.3548161E-2</v>
      </c>
      <c r="P132" s="6">
        <v>4.8225469999999999E-3</v>
      </c>
      <c r="Q132" s="6">
        <v>9.854771E-3</v>
      </c>
      <c r="R132" s="6">
        <v>2.9354640000000001E-2</v>
      </c>
      <c r="S132" s="6">
        <v>8.3870398999999998E-2</v>
      </c>
      <c r="T132" s="6">
        <v>1.6774081E-2</v>
      </c>
      <c r="U132" s="6">
        <v>3.0614999999999999E-4</v>
      </c>
      <c r="V132" s="6">
        <v>0.13838616000000001</v>
      </c>
      <c r="W132" s="6">
        <v>9.7499339999999997</v>
      </c>
      <c r="X132" s="6">
        <v>2.6733690000000001E-5</v>
      </c>
      <c r="Y132" s="6">
        <v>3.6693300000000002E-6</v>
      </c>
      <c r="Z132" s="6">
        <v>3.1975589999999999E-5</v>
      </c>
      <c r="AA132" s="6">
        <v>5.2418999999999997E-6</v>
      </c>
      <c r="AB132" s="6">
        <v>6.7620510000000002E-5</v>
      </c>
      <c r="AC132" s="6">
        <v>9.8530719999999992E-3</v>
      </c>
      <c r="AD132" s="6">
        <v>9.1850000000000005E-3</v>
      </c>
      <c r="AE132" s="60"/>
      <c r="AF132" s="26" t="s">
        <v>431</v>
      </c>
      <c r="AG132" s="26" t="s">
        <v>431</v>
      </c>
      <c r="AH132" s="26" t="s">
        <v>431</v>
      </c>
      <c r="AI132" s="26" t="s">
        <v>431</v>
      </c>
      <c r="AJ132" s="26" t="s">
        <v>431</v>
      </c>
      <c r="AK132" s="26">
        <v>52.418999999999997</v>
      </c>
      <c r="AL132" s="49" t="s">
        <v>414</v>
      </c>
    </row>
    <row r="133" spans="1:38" s="2" customFormat="1" ht="26.25" customHeight="1" thickBot="1" x14ac:dyDescent="0.25">
      <c r="A133" s="70" t="s">
        <v>288</v>
      </c>
      <c r="B133" s="74" t="s">
        <v>307</v>
      </c>
      <c r="C133" s="82" t="s">
        <v>308</v>
      </c>
      <c r="D133" s="72"/>
      <c r="E133" s="6">
        <v>0.153854254</v>
      </c>
      <c r="F133" s="6">
        <v>2.4243659999999998E-3</v>
      </c>
      <c r="G133" s="6">
        <v>2.1073370000000001E-2</v>
      </c>
      <c r="H133" s="6" t="s">
        <v>431</v>
      </c>
      <c r="I133" s="6">
        <v>6.471208E-3</v>
      </c>
      <c r="J133" s="6">
        <v>6.471208E-3</v>
      </c>
      <c r="K133" s="6">
        <v>7.1910560000000004E-3</v>
      </c>
      <c r="L133" s="6" t="s">
        <v>432</v>
      </c>
      <c r="M133" s="6" t="s">
        <v>434</v>
      </c>
      <c r="N133" s="6">
        <v>5.6002990000000004E-3</v>
      </c>
      <c r="O133" s="6">
        <v>9.3804299999999995E-4</v>
      </c>
      <c r="P133" s="6">
        <v>0.27787010099999998</v>
      </c>
      <c r="Q133" s="6">
        <v>2.53813E-3</v>
      </c>
      <c r="R133" s="6">
        <v>2.5288039999999999E-3</v>
      </c>
      <c r="S133" s="6">
        <v>2.3180739999999998E-3</v>
      </c>
      <c r="T133" s="6">
        <v>3.231874E-3</v>
      </c>
      <c r="U133" s="6">
        <v>3.6887719999999999E-3</v>
      </c>
      <c r="V133" s="6">
        <v>2.986078E-2</v>
      </c>
      <c r="W133" s="6">
        <v>5.0352299999999999E-3</v>
      </c>
      <c r="X133" s="6">
        <v>2.461668E-6</v>
      </c>
      <c r="Y133" s="6">
        <v>1.3445929000000001E-6</v>
      </c>
      <c r="Z133" s="6">
        <v>1.2009955999999999E-6</v>
      </c>
      <c r="AA133" s="6">
        <v>1.3035650999999999E-6</v>
      </c>
      <c r="AB133" s="6">
        <v>6.3108216000000002E-6</v>
      </c>
      <c r="AC133" s="6">
        <v>2.7972E-2</v>
      </c>
      <c r="AD133" s="6">
        <v>7.6463000000000003E-2</v>
      </c>
      <c r="AE133" s="60"/>
      <c r="AF133" s="26" t="s">
        <v>431</v>
      </c>
      <c r="AG133" s="26" t="s">
        <v>431</v>
      </c>
      <c r="AH133" s="26" t="s">
        <v>431</v>
      </c>
      <c r="AI133" s="26" t="s">
        <v>431</v>
      </c>
      <c r="AJ133" s="26" t="s">
        <v>431</v>
      </c>
      <c r="AK133" s="26">
        <v>186490</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47.473812445</v>
      </c>
      <c r="F135" s="6">
        <v>9.5137900680000005</v>
      </c>
      <c r="G135" s="6">
        <v>1.80762011</v>
      </c>
      <c r="H135" s="6" t="s">
        <v>432</v>
      </c>
      <c r="I135" s="6">
        <v>43.858572215999999</v>
      </c>
      <c r="J135" s="6">
        <v>46.522433438</v>
      </c>
      <c r="K135" s="6">
        <v>47.378674541000002</v>
      </c>
      <c r="L135" s="6">
        <v>24.517037006999999</v>
      </c>
      <c r="M135" s="6">
        <v>598.227119528</v>
      </c>
      <c r="N135" s="6">
        <v>6.3742393420000001</v>
      </c>
      <c r="O135" s="6">
        <v>0.66596530399999998</v>
      </c>
      <c r="P135" s="6" t="s">
        <v>432</v>
      </c>
      <c r="Q135" s="6">
        <v>0.38055160599999999</v>
      </c>
      <c r="R135" s="6">
        <v>9.5137896999999999E-2</v>
      </c>
      <c r="S135" s="6">
        <v>1.3319306099999999</v>
      </c>
      <c r="T135" s="6" t="s">
        <v>432</v>
      </c>
      <c r="U135" s="6">
        <v>0.28541369799999999</v>
      </c>
      <c r="V135" s="6">
        <v>171.723910743</v>
      </c>
      <c r="W135" s="6">
        <v>95.137900687790619</v>
      </c>
      <c r="X135" s="6">
        <v>5.3277277662440413E-2</v>
      </c>
      <c r="Y135" s="6">
        <v>9.9894895617075777E-2</v>
      </c>
      <c r="Z135" s="6">
        <v>0.22642843006537175</v>
      </c>
      <c r="AA135" s="6" t="s">
        <v>432</v>
      </c>
      <c r="AB135" s="6">
        <v>0.37960060334488793</v>
      </c>
      <c r="AC135" s="6" t="s">
        <v>432</v>
      </c>
      <c r="AD135" s="6" t="s">
        <v>431</v>
      </c>
      <c r="AE135" s="60"/>
      <c r="AF135" s="26" t="s">
        <v>431</v>
      </c>
      <c r="AG135" s="26" t="s">
        <v>431</v>
      </c>
      <c r="AH135" s="26" t="s">
        <v>431</v>
      </c>
      <c r="AI135" s="26" t="s">
        <v>431</v>
      </c>
      <c r="AJ135" s="26" t="s">
        <v>431</v>
      </c>
      <c r="AK135" s="26">
        <v>6659.6597078050518</v>
      </c>
      <c r="AL135" s="49" t="s">
        <v>412</v>
      </c>
    </row>
    <row r="136" spans="1:38" s="2" customFormat="1" ht="26.25" customHeight="1" thickBot="1" x14ac:dyDescent="0.25">
      <c r="A136" s="70" t="s">
        <v>288</v>
      </c>
      <c r="B136" s="70" t="s">
        <v>313</v>
      </c>
      <c r="C136" s="71" t="s">
        <v>314</v>
      </c>
      <c r="D136" s="72"/>
      <c r="E136" s="6">
        <v>6.8441129999999998E-3</v>
      </c>
      <c r="F136" s="6">
        <v>7.5563429000000001E-2</v>
      </c>
      <c r="G136" s="6" t="s">
        <v>431</v>
      </c>
      <c r="H136" s="6" t="s">
        <v>432</v>
      </c>
      <c r="I136" s="6">
        <v>2.8429369999999998E-3</v>
      </c>
      <c r="J136" s="6">
        <v>2.8429369999999998E-3</v>
      </c>
      <c r="K136" s="6">
        <v>2.8429369999999998E-3</v>
      </c>
      <c r="L136" s="6" t="s">
        <v>432</v>
      </c>
      <c r="M136" s="6">
        <v>0.126352838</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1541.676289</v>
      </c>
      <c r="AL136" s="49" t="s">
        <v>416</v>
      </c>
    </row>
    <row r="137" spans="1:38" s="2" customFormat="1" ht="26.25" customHeight="1" thickBot="1" x14ac:dyDescent="0.25">
      <c r="A137" s="70" t="s">
        <v>288</v>
      </c>
      <c r="B137" s="70" t="s">
        <v>315</v>
      </c>
      <c r="C137" s="71" t="s">
        <v>316</v>
      </c>
      <c r="D137" s="72"/>
      <c r="E137" s="6">
        <v>3.128947E-3</v>
      </c>
      <c r="F137" s="6">
        <v>2.493925422515E-2</v>
      </c>
      <c r="G137" s="6" t="s">
        <v>431</v>
      </c>
      <c r="H137" s="6" t="s">
        <v>432</v>
      </c>
      <c r="I137" s="6">
        <v>1.3009829999999999E-3</v>
      </c>
      <c r="J137" s="6">
        <v>1.3009829999999999E-3</v>
      </c>
      <c r="K137" s="6">
        <v>1.3009829999999999E-3</v>
      </c>
      <c r="L137" s="6" t="s">
        <v>432</v>
      </c>
      <c r="M137" s="6">
        <v>5.7786681999999999E-2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5743.8029969999998</v>
      </c>
      <c r="AL137" s="49" t="s">
        <v>416</v>
      </c>
    </row>
    <row r="138" spans="1:38" s="2" customFormat="1" ht="26.25" customHeight="1" thickBot="1" x14ac:dyDescent="0.25">
      <c r="A138" s="74" t="s">
        <v>288</v>
      </c>
      <c r="B138" s="74" t="s">
        <v>317</v>
      </c>
      <c r="C138" s="76" t="s">
        <v>318</v>
      </c>
      <c r="D138" s="73"/>
      <c r="E138" s="6" t="s">
        <v>431</v>
      </c>
      <c r="F138" s="6" t="s">
        <v>432</v>
      </c>
      <c r="G138" s="6" t="s">
        <v>431</v>
      </c>
      <c r="H138" s="6">
        <v>2.622763698</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1.3871602E-2</v>
      </c>
      <c r="G139" s="6" t="s">
        <v>432</v>
      </c>
      <c r="H139" s="6">
        <v>1.663348E-3</v>
      </c>
      <c r="I139" s="6">
        <v>1.6295976249999999</v>
      </c>
      <c r="J139" s="6">
        <v>1.6295976249999999</v>
      </c>
      <c r="K139" s="6">
        <v>1.6295976249999999</v>
      </c>
      <c r="L139" s="6" t="s">
        <v>433</v>
      </c>
      <c r="M139" s="6" t="s">
        <v>432</v>
      </c>
      <c r="N139" s="6">
        <v>4.6867319999999999E-3</v>
      </c>
      <c r="O139" s="6">
        <v>9.3999989999999992E-3</v>
      </c>
      <c r="P139" s="6">
        <v>9.3999989999999992E-3</v>
      </c>
      <c r="Q139" s="6">
        <v>1.4868193E-2</v>
      </c>
      <c r="R139" s="6">
        <v>1.4182673E-2</v>
      </c>
      <c r="S139" s="6">
        <v>3.3169206999999999E-2</v>
      </c>
      <c r="T139" s="6" t="s">
        <v>432</v>
      </c>
      <c r="U139" s="6" t="s">
        <v>432</v>
      </c>
      <c r="V139" s="6" t="s">
        <v>432</v>
      </c>
      <c r="W139" s="6">
        <v>16.708735999999998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693.58016999999995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815.62557636621659</v>
      </c>
      <c r="F141" s="20">
        <f t="shared" ref="F141:AD141" si="0">SUM(F14:F140)</f>
        <v>583.82289151735927</v>
      </c>
      <c r="G141" s="20">
        <f t="shared" si="0"/>
        <v>166.52100176221202</v>
      </c>
      <c r="H141" s="20">
        <f t="shared" si="0"/>
        <v>470.51691184297891</v>
      </c>
      <c r="I141" s="20">
        <f t="shared" si="0"/>
        <v>130.3093534957697</v>
      </c>
      <c r="J141" s="20">
        <f t="shared" si="0"/>
        <v>190.73911443390077</v>
      </c>
      <c r="K141" s="20">
        <f t="shared" si="0"/>
        <v>256.95912879181282</v>
      </c>
      <c r="L141" s="20">
        <f t="shared" si="0"/>
        <v>44.643025399501965</v>
      </c>
      <c r="M141" s="20">
        <f t="shared" si="0"/>
        <v>1624.1332071160875</v>
      </c>
      <c r="N141" s="20">
        <f t="shared" si="0"/>
        <v>105.26696690973461</v>
      </c>
      <c r="O141" s="20">
        <f t="shared" si="0"/>
        <v>7.2629004804972848</v>
      </c>
      <c r="P141" s="20">
        <f t="shared" si="0"/>
        <v>4.1213946461090831</v>
      </c>
      <c r="Q141" s="20">
        <f t="shared" si="0"/>
        <v>4.281128546735693</v>
      </c>
      <c r="R141" s="20">
        <f>SUM(R14:R140)</f>
        <v>25.160992220617487</v>
      </c>
      <c r="S141" s="20">
        <f t="shared" si="0"/>
        <v>129.47302440331202</v>
      </c>
      <c r="T141" s="20">
        <f t="shared" si="0"/>
        <v>87.726828856204648</v>
      </c>
      <c r="U141" s="20">
        <f t="shared" si="0"/>
        <v>7.3612807114647589</v>
      </c>
      <c r="V141" s="20">
        <f t="shared" si="0"/>
        <v>358.02539400521596</v>
      </c>
      <c r="W141" s="20">
        <f t="shared" si="0"/>
        <v>255.76568699239104</v>
      </c>
      <c r="X141" s="20">
        <f t="shared" si="0"/>
        <v>11.806862951329085</v>
      </c>
      <c r="Y141" s="20">
        <f t="shared" si="0"/>
        <v>11.690895824694586</v>
      </c>
      <c r="Z141" s="20">
        <f t="shared" si="0"/>
        <v>5.0767478910641097</v>
      </c>
      <c r="AA141" s="20">
        <f t="shared" si="0"/>
        <v>6.3589198590546792</v>
      </c>
      <c r="AB141" s="20">
        <f t="shared" si="0"/>
        <v>43.260504250064926</v>
      </c>
      <c r="AC141" s="20">
        <f t="shared" si="0"/>
        <v>13.201978293829789</v>
      </c>
      <c r="AD141" s="20">
        <f t="shared" si="0"/>
        <v>28.51050778538723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815.62557636621659</v>
      </c>
      <c r="F152" s="14">
        <f t="shared" ref="F152:AD152" si="1">SUM(F$141, F$151, IF(AND(ISNUMBER(SEARCH($B$4,"AT|BE|CH|GB|IE|LT|LU|NL")),SUM(F$143:F$149)&gt;0),SUM(F$143:F$149)-SUM(F$27:F$33),0))</f>
        <v>583.82289151735927</v>
      </c>
      <c r="G152" s="14">
        <f t="shared" si="1"/>
        <v>166.52100176221202</v>
      </c>
      <c r="H152" s="14">
        <f t="shared" si="1"/>
        <v>470.51691184297891</v>
      </c>
      <c r="I152" s="14">
        <f t="shared" si="1"/>
        <v>130.3093534957697</v>
      </c>
      <c r="J152" s="14">
        <f t="shared" si="1"/>
        <v>190.73911443390077</v>
      </c>
      <c r="K152" s="14">
        <f t="shared" si="1"/>
        <v>256.95912879181282</v>
      </c>
      <c r="L152" s="14">
        <f t="shared" si="1"/>
        <v>44.643025399501965</v>
      </c>
      <c r="M152" s="14">
        <f t="shared" si="1"/>
        <v>1624.1332071160875</v>
      </c>
      <c r="N152" s="14">
        <f t="shared" si="1"/>
        <v>105.26696690973461</v>
      </c>
      <c r="O152" s="14">
        <f t="shared" si="1"/>
        <v>7.2629004804972848</v>
      </c>
      <c r="P152" s="14">
        <f t="shared" si="1"/>
        <v>4.1213946461090831</v>
      </c>
      <c r="Q152" s="14">
        <f t="shared" si="1"/>
        <v>4.281128546735693</v>
      </c>
      <c r="R152" s="14">
        <f t="shared" si="1"/>
        <v>25.160992220617487</v>
      </c>
      <c r="S152" s="14">
        <f t="shared" si="1"/>
        <v>129.47302440331202</v>
      </c>
      <c r="T152" s="14">
        <f t="shared" si="1"/>
        <v>87.726828856204648</v>
      </c>
      <c r="U152" s="14">
        <f t="shared" si="1"/>
        <v>7.3612807114647589</v>
      </c>
      <c r="V152" s="14">
        <f t="shared" si="1"/>
        <v>358.02539400521596</v>
      </c>
      <c r="W152" s="14">
        <f t="shared" si="1"/>
        <v>255.76568699239104</v>
      </c>
      <c r="X152" s="14">
        <f t="shared" si="1"/>
        <v>11.806862951329085</v>
      </c>
      <c r="Y152" s="14">
        <f t="shared" si="1"/>
        <v>11.690895824694586</v>
      </c>
      <c r="Z152" s="14">
        <f t="shared" si="1"/>
        <v>5.0767478910641097</v>
      </c>
      <c r="AA152" s="14">
        <f t="shared" si="1"/>
        <v>6.3589198590546792</v>
      </c>
      <c r="AB152" s="14">
        <f t="shared" si="1"/>
        <v>43.260504250064926</v>
      </c>
      <c r="AC152" s="14">
        <f t="shared" si="1"/>
        <v>13.201978293829789</v>
      </c>
      <c r="AD152" s="14">
        <f t="shared" si="1"/>
        <v>28.51050778538723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815.62557636621659</v>
      </c>
      <c r="F154" s="14">
        <f>SUM(F$141, F$153, -1 * IF(OR($B$6=2005,$B$6&gt;=2020),SUM(F$99:F$122),0), IF(AND(ISNUMBER(SEARCH($B$4,"AT|BE|CH|GB|IE|LT|LU|NL")),SUM(F$143:F$149)&gt;0),SUM(F$143:F$149)-SUM(F$27:F$33),0))</f>
        <v>583.82289151735927</v>
      </c>
      <c r="G154" s="14">
        <f>SUM(G$141, G$153, IF(AND(ISNUMBER(SEARCH($B$4,"AT|BE|CH|GB|IE|LT|LU|NL")),SUM(G$143:G$149)&gt;0),SUM(G$143:G$149)-SUM(G$27:G$33),0))</f>
        <v>166.52100176221202</v>
      </c>
      <c r="H154" s="14">
        <f>SUM(H$141, H$153, IF(AND(ISNUMBER(SEARCH($B$4,"AT|BE|CH|GB|IE|LT|LU|NL")),SUM(H$143:H$149)&gt;0),SUM(H$143:H$149)-SUM(H$27:H$33),0))</f>
        <v>470.51691184297891</v>
      </c>
      <c r="I154" s="14">
        <f t="shared" ref="I154:AD154" si="2">SUM(I$141, I$153, IF(AND(ISNUMBER(SEARCH($B$4,"AT|BE|CH|GB|IE|LT|LU|NL")),SUM(I$143:I$149)&gt;0),SUM(I$143:I$149)-SUM(I$27:I$33),0))</f>
        <v>130.3093534957697</v>
      </c>
      <c r="J154" s="14">
        <f t="shared" si="2"/>
        <v>190.73911443390077</v>
      </c>
      <c r="K154" s="14">
        <f t="shared" si="2"/>
        <v>256.95912879181282</v>
      </c>
      <c r="L154" s="14">
        <f t="shared" si="2"/>
        <v>44.643025399501965</v>
      </c>
      <c r="M154" s="14">
        <f t="shared" si="2"/>
        <v>1624.1332071160875</v>
      </c>
      <c r="N154" s="14">
        <f t="shared" si="2"/>
        <v>105.26696690973461</v>
      </c>
      <c r="O154" s="14">
        <f t="shared" si="2"/>
        <v>7.2629004804972848</v>
      </c>
      <c r="P154" s="14">
        <f t="shared" si="2"/>
        <v>4.1213946461090831</v>
      </c>
      <c r="Q154" s="14">
        <f t="shared" si="2"/>
        <v>4.281128546735693</v>
      </c>
      <c r="R154" s="14">
        <f t="shared" si="2"/>
        <v>25.160992220617487</v>
      </c>
      <c r="S154" s="14">
        <f t="shared" si="2"/>
        <v>129.47302440331202</v>
      </c>
      <c r="T154" s="14">
        <f t="shared" si="2"/>
        <v>87.726828856204648</v>
      </c>
      <c r="U154" s="14">
        <f t="shared" si="2"/>
        <v>7.3612807114647589</v>
      </c>
      <c r="V154" s="14">
        <f t="shared" si="2"/>
        <v>358.02539400521596</v>
      </c>
      <c r="W154" s="14">
        <f t="shared" si="2"/>
        <v>255.76568699239104</v>
      </c>
      <c r="X154" s="14">
        <f t="shared" si="2"/>
        <v>11.806862951329085</v>
      </c>
      <c r="Y154" s="14">
        <f t="shared" si="2"/>
        <v>11.690895824694586</v>
      </c>
      <c r="Z154" s="14">
        <f t="shared" si="2"/>
        <v>5.0767478910641097</v>
      </c>
      <c r="AA154" s="14">
        <f t="shared" si="2"/>
        <v>6.3589198590546792</v>
      </c>
      <c r="AB154" s="14">
        <f t="shared" si="2"/>
        <v>43.260504250064926</v>
      </c>
      <c r="AC154" s="14">
        <f t="shared" si="2"/>
        <v>13.201978293829789</v>
      </c>
      <c r="AD154" s="14">
        <f t="shared" si="2"/>
        <v>28.51050778538723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84.746499317433035</v>
      </c>
      <c r="F157" s="23">
        <v>1.2347805562729246</v>
      </c>
      <c r="G157" s="23">
        <v>4.6217651956368355</v>
      </c>
      <c r="H157" s="23" t="s">
        <v>432</v>
      </c>
      <c r="I157" s="23">
        <v>0.80215669757288077</v>
      </c>
      <c r="J157" s="23">
        <v>0.80215669757288077</v>
      </c>
      <c r="K157" s="23">
        <v>0.80215669757288077</v>
      </c>
      <c r="L157" s="23">
        <v>0.38502224025622972</v>
      </c>
      <c r="M157" s="23">
        <v>10.606688974759848</v>
      </c>
      <c r="N157" s="23">
        <v>0.37024006693120665</v>
      </c>
      <c r="O157" s="23">
        <v>2.8530078629821881E-4</v>
      </c>
      <c r="P157" s="23">
        <v>1.2600720061479198E-2</v>
      </c>
      <c r="Q157" s="23">
        <v>5.4678609038900266E-4</v>
      </c>
      <c r="R157" s="23">
        <v>6.655060562854101E-2</v>
      </c>
      <c r="S157" s="23">
        <v>4.0406052221028825E-2</v>
      </c>
      <c r="T157" s="23">
        <v>5.4775609077100328E-4</v>
      </c>
      <c r="U157" s="23">
        <v>5.4673759036990264E-4</v>
      </c>
      <c r="V157" s="23">
        <v>0.10459072663497655</v>
      </c>
      <c r="W157" s="23" t="s">
        <v>432</v>
      </c>
      <c r="X157" s="23">
        <v>9.9469174453254928E-6</v>
      </c>
      <c r="Y157" s="23">
        <v>1.8236015260685889E-5</v>
      </c>
      <c r="Z157" s="23">
        <v>6.2168234172644793E-6</v>
      </c>
      <c r="AA157" s="23">
        <v>8.8979943933851727E-3</v>
      </c>
      <c r="AB157" s="23">
        <v>8.9323941495084488E-3</v>
      </c>
      <c r="AC157" s="23" t="s">
        <v>431</v>
      </c>
      <c r="AD157" s="23" t="s">
        <v>431</v>
      </c>
      <c r="AE157" s="63"/>
      <c r="AF157" s="23">
        <v>237690.77389160017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11.493226650018904</v>
      </c>
      <c r="F158" s="23">
        <v>0.36113711568901613</v>
      </c>
      <c r="G158" s="23">
        <v>0.65245944828756153</v>
      </c>
      <c r="H158" s="23" t="s">
        <v>432</v>
      </c>
      <c r="I158" s="23">
        <v>0.11541995264360494</v>
      </c>
      <c r="J158" s="23">
        <v>0.11541995264360494</v>
      </c>
      <c r="K158" s="23">
        <v>0.11541995264360494</v>
      </c>
      <c r="L158" s="23">
        <v>5.5295687341520711E-2</v>
      </c>
      <c r="M158" s="23">
        <v>5.6525614919618183</v>
      </c>
      <c r="N158" s="23">
        <v>2.6818373995232285</v>
      </c>
      <c r="O158" s="23">
        <v>4.0788841118994323E-5</v>
      </c>
      <c r="P158" s="23">
        <v>1.8010366920676209E-3</v>
      </c>
      <c r="Q158" s="23">
        <v>7.7884576298096404E-5</v>
      </c>
      <c r="R158" s="23">
        <v>9.3749652969849478E-3</v>
      </c>
      <c r="S158" s="23">
        <v>5.6943249063843814E-3</v>
      </c>
      <c r="T158" s="23">
        <v>8.4941436617521352E-5</v>
      </c>
      <c r="U158" s="23">
        <v>7.7531733282125165E-5</v>
      </c>
      <c r="V158" s="23">
        <v>1.4813595060522848E-2</v>
      </c>
      <c r="W158" s="23" t="s">
        <v>432</v>
      </c>
      <c r="X158" s="23">
        <v>6.4688885079693714E-5</v>
      </c>
      <c r="Y158" s="23">
        <v>1.1859628895024452E-4</v>
      </c>
      <c r="Z158" s="23">
        <v>4.0430553265440397E-5</v>
      </c>
      <c r="AA158" s="23">
        <v>2.3887523494097911E-3</v>
      </c>
      <c r="AB158" s="23">
        <v>2.6124680767051697E-3</v>
      </c>
      <c r="AC158" s="23" t="s">
        <v>431</v>
      </c>
      <c r="AD158" s="23" t="s">
        <v>431</v>
      </c>
      <c r="AE158" s="63"/>
      <c r="AF158" s="23">
        <v>33555.057422109436</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576.294167539</v>
      </c>
      <c r="F159" s="23">
        <v>19.821394893000001</v>
      </c>
      <c r="G159" s="23">
        <v>174.530210641</v>
      </c>
      <c r="H159" s="23">
        <v>5.0981735E-2</v>
      </c>
      <c r="I159" s="23">
        <v>34.190947442999999</v>
      </c>
      <c r="J159" s="23">
        <v>37.775757978999998</v>
      </c>
      <c r="K159" s="23">
        <v>37.775757978999998</v>
      </c>
      <c r="L159" s="23">
        <v>4.5205617079999998</v>
      </c>
      <c r="M159" s="23">
        <v>53.894979360999997</v>
      </c>
      <c r="N159" s="23">
        <v>1.232453692</v>
      </c>
      <c r="O159" s="23">
        <v>0.12996105199999999</v>
      </c>
      <c r="P159" s="23">
        <v>0.16136315900000001</v>
      </c>
      <c r="Q159" s="23">
        <v>2.9193042089999999</v>
      </c>
      <c r="R159" s="23">
        <v>4.1918652630000004</v>
      </c>
      <c r="S159" s="23">
        <v>1.4566210669999999</v>
      </c>
      <c r="T159" s="23">
        <v>184.38610532000001</v>
      </c>
      <c r="U159" s="23">
        <v>0.24422105399999999</v>
      </c>
      <c r="V159" s="23">
        <v>8.7397263810000005</v>
      </c>
      <c r="W159" s="23">
        <v>2.8892236914699998</v>
      </c>
      <c r="X159" s="23">
        <v>3.1705210637999998E-2</v>
      </c>
      <c r="Y159" s="23">
        <v>0.18709105319</v>
      </c>
      <c r="Z159" s="23">
        <v>0.12996105319000001</v>
      </c>
      <c r="AA159" s="23">
        <v>5.2987105319E-2</v>
      </c>
      <c r="AB159" s="23">
        <v>0.40174442233699997</v>
      </c>
      <c r="AC159" s="23">
        <v>0.92542400000000002</v>
      </c>
      <c r="AD159" s="23">
        <v>3.3160720000000001</v>
      </c>
      <c r="AE159" s="63"/>
      <c r="AF159" s="23">
        <v>299048.03899999999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2.3149646000000002</v>
      </c>
      <c r="F163" s="25">
        <v>6.1475591659999997</v>
      </c>
      <c r="G163" s="25">
        <v>0.46153365899999999</v>
      </c>
      <c r="H163" s="25">
        <v>0.51705584999999998</v>
      </c>
      <c r="I163" s="25">
        <v>4.9001689429999997</v>
      </c>
      <c r="J163" s="25">
        <v>5.9890953869999999</v>
      </c>
      <c r="K163" s="25">
        <v>9.2558746870000004</v>
      </c>
      <c r="L163" s="25">
        <v>0.4410152</v>
      </c>
      <c r="M163" s="25">
        <v>66.661761268999996</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2022-03-02T11:38:36Z</dcterms:modified>
</cp:coreProperties>
</file>