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<sst xmlns="http://schemas.openxmlformats.org/spreadsheetml/2006/main" count="3882" uniqueCount="436">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</sst>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128.99676054951507</v>
      </c>
      <c r="F14" s="6">
        <v>8.0043910135093768</v>
      </c>
      <c r="G14" s="6">
        <v>91.459468035460432</v>
      </c>
      <c r="H14" s="6">
        <v>1.1024007291119999</v>
      </c>
      <c r="I14" s="6">
        <v>4.0987158904792924</v>
      </c>
      <c r="J14" s="6">
        <v>5.5859820172838566</v>
      </c>
      <c r="K14" s="6">
        <v>7.148202107951616</v>
      </c>
      <c r="L14" s="6">
        <v>0.13778283147017428</v>
      </c>
      <c r="M14" s="6">
        <v>25.083528848940112</v>
      </c>
      <c r="N14" s="6">
        <v>3.2104243923077549</v>
      </c>
      <c r="O14" s="6">
        <v>1.6459600795888067</v>
      </c>
      <c r="P14" s="6">
        <v>2.8981633450556301</v>
      </c>
      <c r="Q14" s="6">
        <v>2.3731117942723663</v>
      </c>
      <c r="R14" s="6">
        <v>5.3930360267158459</v>
      </c>
      <c r="S14" s="6">
        <v>4.8760085047516037</v>
      </c>
      <c r="T14" s="6">
        <v>53.16235580091567</v>
      </c>
      <c r="U14" s="6">
        <v>1.7837798669230196</v>
      </c>
      <c r="V14" s="6">
        <v>12.05830443755791</v>
      </c>
      <c r="W14" s="6">
        <v>2.8915602911303222</v>
      </c>
      <c r="X14" s="6">
        <v>0.21519300533240718</v>
      </c>
      <c r="Y14" s="6">
        <v>0.34356841891876444</v>
      </c>
      <c r="Z14" s="6">
        <v>0.11559830813941546</v>
      </c>
      <c r="AA14" s="6">
        <v>8.8862617299578311E-2</v>
      </c>
      <c r="AB14" s="6">
        <v>0.7632223487471832</v>
      </c>
      <c r="AC14" s="6">
        <v>0.48205181665315999</v>
      </c>
      <c r="AD14" s="6">
        <v>2.7489886754485118E-2</v>
      </c>
      <c r="AE14" s="60"/>
      <c r="AF14" s="26">
        <v>121866.001759445</v>
      </c>
      <c r="AG14" s="26">
        <v>363572.70699999999</v>
      </c>
      <c r="AH14" s="26">
        <v>198221.81633142999</v>
      </c>
      <c r="AI14" s="26">
        <v>40615.165750648841</v>
      </c>
      <c r="AJ14" s="26">
        <v>31548.316999999999</v>
      </c>
      <c r="AK14" s="26" t="s">
        <v>431</v>
      </c>
      <c r="AL14" s="49" t="s">
        <v>49</v>
      </c>
    </row>
    <row r="15" spans="1:38" s="1" customFormat="1" ht="26.25" customHeight="1" thickBot="1" x14ac:dyDescent="0.25">
      <c r="A15" s="70" t="s">
        <v>53</v>
      </c>
      <c r="B15" s="70" t="s">
        <v>54</v>
      </c>
      <c r="C15" s="71" t="s">
        <v>55</v>
      </c>
      <c r="D15" s="72"/>
      <c r="E15" s="6">
        <v>13.224244315793529</v>
      </c>
      <c r="F15" s="6">
        <v>0.47491899101549612</v>
      </c>
      <c r="G15" s="6">
        <v>5.9644345535711443</v>
      </c>
      <c r="H15" s="6" t="s">
        <v>432</v>
      </c>
      <c r="I15" s="6">
        <v>0.2442339103103133</v>
      </c>
      <c r="J15" s="6">
        <v>0.25348019710406317</v>
      </c>
      <c r="K15" s="6">
        <v>0.26757861544294642</v>
      </c>
      <c r="L15" s="6">
        <v>3.5382665532685022E-2</v>
      </c>
      <c r="M15" s="6">
        <v>2.3020552164976622</v>
      </c>
      <c r="N15" s="6">
        <v>0.23667808374664914</v>
      </c>
      <c r="O15" s="6">
        <v>0.29891886063887496</v>
      </c>
      <c r="P15" s="6">
        <v>5.809870402219721E-2</v>
      </c>
      <c r="Q15" s="6">
        <v>7.3271845556159246E-2</v>
      </c>
      <c r="R15" s="6">
        <v>0.96274382885281173</v>
      </c>
      <c r="S15" s="6">
        <v>0.49424547238891486</v>
      </c>
      <c r="T15" s="6">
        <v>4.4448461124238259</v>
      </c>
      <c r="U15" s="6">
        <v>0.21964274415553045</v>
      </c>
      <c r="V15" s="6">
        <v>2.4985837103427948</v>
      </c>
      <c r="W15" s="6">
        <v>1.2443888357516581E-2</v>
      </c>
      <c r="X15" s="6">
        <v>1.27832528615552E-4</v>
      </c>
      <c r="Y15" s="6">
        <v>2.6971558425843277E-4</v>
      </c>
      <c r="Z15" s="6">
        <v>1.5757289301019691E-4</v>
      </c>
      <c r="AA15" s="6">
        <v>5.8011926619269693E-4</v>
      </c>
      <c r="AB15" s="6">
        <v>1.1352401176909941E-3</v>
      </c>
      <c r="AC15" s="6" t="s">
        <v>431</v>
      </c>
      <c r="AD15" s="6" t="s">
        <v>431</v>
      </c>
      <c r="AE15" s="60"/>
      <c r="AF15" s="26">
        <v>145604.595</v>
      </c>
      <c r="AG15" s="26" t="s">
        <v>433</v>
      </c>
      <c r="AH15" s="26">
        <v>60167.031000000003</v>
      </c>
      <c r="AI15" s="26" t="s">
        <v>433</v>
      </c>
      <c r="AJ15" s="26">
        <v>960.09299999999996</v>
      </c>
      <c r="AK15" s="26" t="s">
        <v>431</v>
      </c>
      <c r="AL15" s="49" t="s">
        <v>49</v>
      </c>
    </row>
    <row r="16" spans="1:38" s="1" customFormat="1" ht="26.25" customHeight="1" thickBot="1" x14ac:dyDescent="0.25">
      <c r="A16" s="70" t="s">
        <v>53</v>
      </c>
      <c r="B16" s="70" t="s">
        <v>56</v>
      </c>
      <c r="C16" s="71" t="s">
        <v>57</v>
      </c>
      <c r="D16" s="72"/>
      <c r="E16" s="6">
        <v>4.1679746907712394</v>
      </c>
      <c r="F16" s="6">
        <v>0.58197836315071194</v>
      </c>
      <c r="G16" s="6">
        <v>1.5012385659741927</v>
      </c>
      <c r="H16" s="6">
        <v>0.22125170699999999</v>
      </c>
      <c r="I16" s="6">
        <v>0.280001599128955</v>
      </c>
      <c r="J16" s="6">
        <v>0.35268449352895498</v>
      </c>
      <c r="K16" s="6">
        <v>0.48453169952895497</v>
      </c>
      <c r="L16" s="6">
        <v>6.1714809037839921E-2</v>
      </c>
      <c r="M16" s="6">
        <v>3.4911658377706307</v>
      </c>
      <c r="N16" s="6">
        <v>0.13005731679053759</v>
      </c>
      <c r="O16" s="6">
        <v>5.0169365697807028E-2</v>
      </c>
      <c r="P16" s="6">
        <v>7.5500128530065942E-3</v>
      </c>
      <c r="Q16" s="6">
        <v>2.5675293603421088E-3</v>
      </c>
      <c r="R16" s="6">
        <v>0.11980939507926282</v>
      </c>
      <c r="S16" s="6">
        <v>3.3650359204242537E-2</v>
      </c>
      <c r="T16" s="6">
        <v>2.1277779798960672E-2</v>
      </c>
      <c r="U16" s="6">
        <v>2.2493983207873074E-3</v>
      </c>
      <c r="V16" s="6">
        <v>2.0778373199268665</v>
      </c>
      <c r="W16" s="6">
        <v>0.3888224095939915</v>
      </c>
      <c r="X16" s="6">
        <v>8.916118583148662E-2</v>
      </c>
      <c r="Y16" s="6">
        <v>6.2372320391636073E-2</v>
      </c>
      <c r="Z16" s="6">
        <v>1.9483237215006437E-2</v>
      </c>
      <c r="AA16" s="6">
        <v>1.5562922188062279E-2</v>
      </c>
      <c r="AB16" s="6">
        <v>0.18657966562616257</v>
      </c>
      <c r="AC16" s="6">
        <v>1.9432383944300999E-2</v>
      </c>
      <c r="AD16" s="6">
        <v>8.1778341999999998E-10</v>
      </c>
      <c r="AE16" s="60"/>
      <c r="AF16" s="26">
        <v>642.29100000000005</v>
      </c>
      <c r="AG16" s="26">
        <v>6437.4221803</v>
      </c>
      <c r="AH16" s="26">
        <v>8131.2747405999999</v>
      </c>
      <c r="AI16" s="26">
        <v>3858.4549999999999</v>
      </c>
      <c r="AJ16" s="26" t="s">
        <v>431</v>
      </c>
      <c r="AK16" s="26" t="s">
        <v>431</v>
      </c>
      <c r="AL16" s="49" t="s">
        <v>49</v>
      </c>
    </row>
    <row r="17" spans="1:38" s="2" customFormat="1" ht="26.25" customHeight="1" thickBot="1" x14ac:dyDescent="0.25">
      <c r="A17" s="70" t="s">
        <v>53</v>
      </c>
      <c r="B17" s="70" t="s">
        <v>58</v>
      </c>
      <c r="C17" s="71" t="s">
        <v>59</v>
      </c>
      <c r="D17" s="72"/>
      <c r="E17" s="6">
        <v>7.655714003648618</v>
      </c>
      <c r="F17" s="6">
        <v>0.12389459012173511</v>
      </c>
      <c r="G17" s="6">
        <v>6.8578540792548406</v>
      </c>
      <c r="H17" s="6" t="s">
        <v>432</v>
      </c>
      <c r="I17" s="6">
        <v>0.16357058515348635</v>
      </c>
      <c r="J17" s="6">
        <v>0.71271236706083818</v>
      </c>
      <c r="K17" s="6">
        <v>2.2003837921035796</v>
      </c>
      <c r="L17" s="6">
        <v>9.036374896224518E-3</v>
      </c>
      <c r="M17" s="6">
        <v>91.497120920860581</v>
      </c>
      <c r="N17" s="6">
        <v>7.6116552288338681</v>
      </c>
      <c r="O17" s="6">
        <v>0.14792941747703622</v>
      </c>
      <c r="P17" s="6">
        <v>2.8830428562885732E-3</v>
      </c>
      <c r="Q17" s="6">
        <v>0.31868568747632287</v>
      </c>
      <c r="R17" s="6">
        <v>1.1845487106493844</v>
      </c>
      <c r="S17" s="6">
        <v>9.9150711498148768E-3</v>
      </c>
      <c r="T17" s="6">
        <v>0.77662347120531094</v>
      </c>
      <c r="U17" s="6">
        <v>6.4543495541238491E-4</v>
      </c>
      <c r="V17" s="6">
        <v>5.3173248558775557</v>
      </c>
      <c r="W17" s="6">
        <v>1.0667990602676458</v>
      </c>
      <c r="X17" s="6">
        <v>1.0046957655049115E-3</v>
      </c>
      <c r="Y17" s="6">
        <v>2.0171283374379118E-3</v>
      </c>
      <c r="Z17" s="6">
        <v>1.0065183626004298E-3</v>
      </c>
      <c r="AA17" s="6">
        <v>1.0065187720894298E-3</v>
      </c>
      <c r="AB17" s="6">
        <v>5.0348612424674826E-3</v>
      </c>
      <c r="AC17" s="6">
        <v>5.3999999999999998E-5</v>
      </c>
      <c r="AD17" s="6">
        <v>3.7123532592843601E-2</v>
      </c>
      <c r="AE17" s="60"/>
      <c r="AF17" s="26">
        <v>2148.3809999999999</v>
      </c>
      <c r="AG17" s="26">
        <v>23845.802</v>
      </c>
      <c r="AH17" s="26">
        <v>28958.044999999998</v>
      </c>
      <c r="AI17" s="26" t="s">
        <v>431</v>
      </c>
      <c r="AJ17" s="26" t="s">
        <v>433</v>
      </c>
      <c r="AK17" s="26" t="s">
        <v>431</v>
      </c>
      <c r="AL17" s="49" t="s">
        <v>49</v>
      </c>
    </row>
    <row r="18" spans="1:38" s="2" customFormat="1" ht="26.25" customHeight="1" thickBot="1" x14ac:dyDescent="0.25">
      <c r="A18" s="70" t="s">
        <v>53</v>
      </c>
      <c r="B18" s="70" t="s">
        <v>60</v>
      </c>
      <c r="C18" s="71" t="s">
        <v>61</v>
      </c>
      <c r="D18" s="72"/>
      <c r="E18" s="6">
        <v>4.6830729548979617</v>
      </c>
      <c r="F18" s="6">
        <v>6.1051796595136626E-2</v>
      </c>
      <c r="G18" s="6">
        <v>7.9714389242191324</v>
      </c>
      <c r="H18" s="6">
        <v>2.9045000000000001E-5</v>
      </c>
      <c r="I18" s="6">
        <v>0.12688842091804128</v>
      </c>
      <c r="J18" s="6">
        <v>0.15945920118670573</v>
      </c>
      <c r="K18" s="6">
        <v>0.18695735685403514</v>
      </c>
      <c r="L18" s="6">
        <v>4.1291337328022149E-2</v>
      </c>
      <c r="M18" s="6">
        <v>0.57202084467131387</v>
      </c>
      <c r="N18" s="6">
        <v>3.6127362075483878E-3</v>
      </c>
      <c r="O18" s="6">
        <v>9.0810971899134437E-4</v>
      </c>
      <c r="P18" s="6">
        <v>1.4221652106941988E-3</v>
      </c>
      <c r="Q18" s="6">
        <v>3.9034527952764306E-3</v>
      </c>
      <c r="R18" s="6">
        <v>2.3108213289938081E-3</v>
      </c>
      <c r="S18" s="6">
        <v>4.0030257393323717E-3</v>
      </c>
      <c r="T18" s="6">
        <v>0.1930929006726729</v>
      </c>
      <c r="U18" s="6">
        <v>1.6151552360862504E-3</v>
      </c>
      <c r="V18" s="6">
        <v>6.5633162581582291E-2</v>
      </c>
      <c r="W18" s="6">
        <v>6.0121065275681113E-3</v>
      </c>
      <c r="X18" s="6">
        <v>3.1808069980528003E-5</v>
      </c>
      <c r="Y18" s="6">
        <v>5.8385782993056003E-5</v>
      </c>
      <c r="Z18" s="6">
        <v>2.9973426948528E-5</v>
      </c>
      <c r="AA18" s="6">
        <v>2.9188426948528E-5</v>
      </c>
      <c r="AB18" s="6">
        <v>1.4935570667286641E-4</v>
      </c>
      <c r="AC18" s="6">
        <v>3.0000000000000001E-6</v>
      </c>
      <c r="AD18" s="6" t="s">
        <v>431</v>
      </c>
      <c r="AE18" s="60"/>
      <c r="AF18" s="26">
        <v>2028.4196999999999</v>
      </c>
      <c r="AG18" s="26">
        <v>1437.921</v>
      </c>
      <c r="AH18" s="26">
        <v>13811.194299999999</v>
      </c>
      <c r="AI18" s="26">
        <v>0.78500000000000003</v>
      </c>
      <c r="AJ18" s="26" t="s">
        <v>433</v>
      </c>
      <c r="AK18" s="26" t="s">
        <v>431</v>
      </c>
      <c r="AL18" s="49" t="s">
        <v>49</v>
      </c>
    </row>
    <row r="19" spans="1:38" s="2" customFormat="1" ht="26.25" customHeight="1" thickBot="1" x14ac:dyDescent="0.25">
      <c r="A19" s="70" t="s">
        <v>53</v>
      </c>
      <c r="B19" s="70" t="s">
        <v>62</v>
      </c>
      <c r="C19" s="71" t="s">
        <v>63</v>
      </c>
      <c r="D19" s="72"/>
      <c r="E19" s="6">
        <v>7.5829922936433052</v>
      </c>
      <c r="F19" s="6">
        <v>1.4665597873157206</v>
      </c>
      <c r="G19" s="6">
        <v>7.6537335538380562</v>
      </c>
      <c r="H19" s="6">
        <v>7.6423860000000001E-3</v>
      </c>
      <c r="I19" s="6">
        <v>0.22297343419214444</v>
      </c>
      <c r="J19" s="6">
        <v>0.28552320223002164</v>
      </c>
      <c r="K19" s="6">
        <v>0.3429320341111291</v>
      </c>
      <c r="L19" s="6">
        <v>2.7332109607602104E-2</v>
      </c>
      <c r="M19" s="6">
        <v>2.9284979568980045</v>
      </c>
      <c r="N19" s="6">
        <v>9.5011448805366092E-2</v>
      </c>
      <c r="O19" s="6">
        <v>9.9350171869544042E-3</v>
      </c>
      <c r="P19" s="6">
        <v>1.9369576169010725E-2</v>
      </c>
      <c r="Q19" s="6">
        <v>6.1766604114325857E-2</v>
      </c>
      <c r="R19" s="6">
        <v>0.10817794537052755</v>
      </c>
      <c r="S19" s="6">
        <v>6.6456335100760086E-2</v>
      </c>
      <c r="T19" s="6">
        <v>0.80781114921459407</v>
      </c>
      <c r="U19" s="6">
        <v>0.15745991768430886</v>
      </c>
      <c r="V19" s="6">
        <v>0.31508190123808039</v>
      </c>
      <c r="W19" s="6">
        <v>0.17323846905994525</v>
      </c>
      <c r="X19" s="6">
        <v>5.1795184262918154E-3</v>
      </c>
      <c r="Y19" s="6">
        <v>9.8496453778718768E-3</v>
      </c>
      <c r="Z19" s="6">
        <v>4.3646121294174086E-3</v>
      </c>
      <c r="AA19" s="6">
        <v>3.974112168536899E-3</v>
      </c>
      <c r="AB19" s="6">
        <v>2.3367888102117998E-2</v>
      </c>
      <c r="AC19" s="6">
        <v>4.59894966893927E-2</v>
      </c>
      <c r="AD19" s="6">
        <v>2.6986424833999999E-5</v>
      </c>
      <c r="AE19" s="60"/>
      <c r="AF19" s="26">
        <v>4857.7839999999997</v>
      </c>
      <c r="AG19" s="26">
        <v>6748.1484</v>
      </c>
      <c r="AH19" s="26">
        <v>94070.521999999997</v>
      </c>
      <c r="AI19" s="26">
        <v>206.55099999999999</v>
      </c>
      <c r="AJ19" s="26" t="s">
        <v>431</v>
      </c>
      <c r="AK19" s="26" t="s">
        <v>431</v>
      </c>
      <c r="AL19" s="49" t="s">
        <v>49</v>
      </c>
    </row>
    <row r="20" spans="1:38" s="2" customFormat="1" ht="26.25" customHeight="1" thickBot="1" x14ac:dyDescent="0.25">
      <c r="A20" s="70" t="s">
        <v>53</v>
      </c>
      <c r="B20" s="70" t="s">
        <v>64</v>
      </c>
      <c r="C20" s="71" t="s">
        <v>65</v>
      </c>
      <c r="D20" s="72"/>
      <c r="E20" s="6">
        <v>7.365640345938556</v>
      </c>
      <c r="F20" s="6">
        <v>2.0022054613664504</v>
      </c>
      <c r="G20" s="6">
        <v>0.73989840911418481</v>
      </c>
      <c r="H20" s="6">
        <v>0.12945373595462914</v>
      </c>
      <c r="I20" s="6">
        <v>0.98712518295005558</v>
      </c>
      <c r="J20" s="6">
        <v>1.14477512322171</v>
      </c>
      <c r="K20" s="6">
        <v>1.2676394018529928</v>
      </c>
      <c r="L20" s="6">
        <v>3.96729247332634E-2</v>
      </c>
      <c r="M20" s="6">
        <v>7.5475729417564921</v>
      </c>
      <c r="N20" s="6">
        <v>0.92782030873288812</v>
      </c>
      <c r="O20" s="6">
        <v>0.11714116065856003</v>
      </c>
      <c r="P20" s="6">
        <v>6.9345937136821856E-2</v>
      </c>
      <c r="Q20" s="6">
        <v>0.39014898532141845</v>
      </c>
      <c r="R20" s="6">
        <v>0.45301992644713601</v>
      </c>
      <c r="S20" s="6">
        <v>0.87093866113062124</v>
      </c>
      <c r="T20" s="6">
        <v>0.89508998072425738</v>
      </c>
      <c r="U20" s="6">
        <v>5.354522567993894E-2</v>
      </c>
      <c r="V20" s="6">
        <v>9.1269459556529622</v>
      </c>
      <c r="W20" s="6">
        <v>2.3885300136166498</v>
      </c>
      <c r="X20" s="6">
        <v>8.005839006942557E-2</v>
      </c>
      <c r="Y20" s="6">
        <v>5.8339630632979887E-2</v>
      </c>
      <c r="Z20" s="6">
        <v>1.8440619899445083E-2</v>
      </c>
      <c r="AA20" s="6">
        <v>1.5819845830759925E-2</v>
      </c>
      <c r="AB20" s="6">
        <v>0.17265848632639366</v>
      </c>
      <c r="AC20" s="6">
        <v>0.21742065013388009</v>
      </c>
      <c r="AD20" s="6">
        <v>0.1401069312636973</v>
      </c>
      <c r="AE20" s="60"/>
      <c r="AF20" s="26">
        <v>2863.5230000000001</v>
      </c>
      <c r="AG20" s="26" t="s">
        <v>431</v>
      </c>
      <c r="AH20" s="26">
        <v>65926.202999999994</v>
      </c>
      <c r="AI20" s="26">
        <v>44525.215369999998</v>
      </c>
      <c r="AJ20" s="26" t="s">
        <v>433</v>
      </c>
      <c r="AK20" s="26" t="s">
        <v>431</v>
      </c>
      <c r="AL20" s="49" t="s">
        <v>49</v>
      </c>
    </row>
    <row r="21" spans="1:38" s="2" customFormat="1" ht="26.25" customHeight="1" thickBot="1" x14ac:dyDescent="0.25">
      <c r="A21" s="70" t="s">
        <v>53</v>
      </c>
      <c r="B21" s="70" t="s">
        <v>66</v>
      </c>
      <c r="C21" s="71" t="s">
        <v>67</v>
      </c>
      <c r="D21" s="72"/>
      <c r="E21" s="6">
        <v>6.7008520853317766</v>
      </c>
      <c r="F21" s="6">
        <v>5.7494423864512436</v>
      </c>
      <c r="G21" s="6">
        <v>6.2518390818892922</v>
      </c>
      <c r="H21" s="6">
        <v>0.58702017200000001</v>
      </c>
      <c r="I21" s="6">
        <v>2.581733347078385</v>
      </c>
      <c r="J21" s="6">
        <v>2.7243973744718959</v>
      </c>
      <c r="K21" s="6">
        <v>2.9238669878537937</v>
      </c>
      <c r="L21" s="6">
        <v>0.67098451629503586</v>
      </c>
      <c r="M21" s="6">
        <v>11.350660573895219</v>
      </c>
      <c r="N21" s="6">
        <v>0.54382957342872829</v>
      </c>
      <c r="O21" s="6">
        <v>0.20944067033837499</v>
      </c>
      <c r="P21" s="6">
        <v>1.5881333591E-2</v>
      </c>
      <c r="Q21" s="6">
        <v>1.9835539985583264E-2</v>
      </c>
      <c r="R21" s="6">
        <v>0.57548804777463614</v>
      </c>
      <c r="S21" s="6">
        <v>0.13179231151857049</v>
      </c>
      <c r="T21" s="6">
        <v>2.2164360275791335</v>
      </c>
      <c r="U21" s="6">
        <v>1.0574764652610294E-2</v>
      </c>
      <c r="V21" s="6">
        <v>8.2529513357345241</v>
      </c>
      <c r="W21" s="6">
        <v>1.7244395675024335</v>
      </c>
      <c r="X21" s="6">
        <v>0.16753963134633909</v>
      </c>
      <c r="Y21" s="6">
        <v>0.27169963142566728</v>
      </c>
      <c r="Z21" s="6">
        <v>8.8230047088022193E-2</v>
      </c>
      <c r="AA21" s="6">
        <v>7.2364856923722187E-2</v>
      </c>
      <c r="AB21" s="6">
        <v>0.59983416678801371</v>
      </c>
      <c r="AC21" s="6">
        <v>8.0059000000000005E-2</v>
      </c>
      <c r="AD21" s="6">
        <v>9.5399999999999999E-4</v>
      </c>
      <c r="AE21" s="60"/>
      <c r="AF21" s="26">
        <v>13633.579</v>
      </c>
      <c r="AG21" s="26">
        <v>260.04000000000002</v>
      </c>
      <c r="AH21" s="26">
        <v>56333.392999999996</v>
      </c>
      <c r="AI21" s="26">
        <v>15865.41</v>
      </c>
      <c r="AJ21" s="26" t="s">
        <v>433</v>
      </c>
      <c r="AK21" s="26" t="s">
        <v>431</v>
      </c>
      <c r="AL21" s="49" t="s">
        <v>49</v>
      </c>
    </row>
    <row r="22" spans="1:38" s="2" customFormat="1" ht="26.25" customHeight="1" thickBot="1" x14ac:dyDescent="0.25">
      <c r="A22" s="70" t="s">
        <v>53</v>
      </c>
      <c r="B22" s="74" t="s">
        <v>68</v>
      </c>
      <c r="C22" s="71" t="s">
        <v>69</v>
      </c>
      <c r="D22" s="72"/>
      <c r="E22" s="6">
        <v>49.506720251560012</v>
      </c>
      <c r="F22" s="6">
        <v>1.3589054990354579</v>
      </c>
      <c r="G22" s="6">
        <v>22.971777816328004</v>
      </c>
      <c r="H22" s="6">
        <v>9.8695946000000007E-2</v>
      </c>
      <c r="I22" s="6">
        <v>0.69294465225084534</v>
      </c>
      <c r="J22" s="6">
        <v>0.96662988466060062</v>
      </c>
      <c r="K22" s="6">
        <v>1.1490678975951807</v>
      </c>
      <c r="L22" s="6">
        <v>0.19018425699796251</v>
      </c>
      <c r="M22" s="6">
        <v>49.833600218347051</v>
      </c>
      <c r="N22" s="6">
        <v>0.68484567144344388</v>
      </c>
      <c r="O22" s="6">
        <v>8.6189291305927881E-2</v>
      </c>
      <c r="P22" s="6">
        <v>0.42904139860979501</v>
      </c>
      <c r="Q22" s="6">
        <v>6.5679045412453216E-2</v>
      </c>
      <c r="R22" s="6">
        <v>0.6277117800279669</v>
      </c>
      <c r="S22" s="6">
        <v>0.48175256582417419</v>
      </c>
      <c r="T22" s="6">
        <v>0.65277507632372145</v>
      </c>
      <c r="U22" s="6">
        <v>0.3931974365135234</v>
      </c>
      <c r="V22" s="6">
        <v>2.9506441776417889</v>
      </c>
      <c r="W22" s="6">
        <v>0.8405142860372945</v>
      </c>
      <c r="X22" s="6">
        <v>2.7926399175236157E-2</v>
      </c>
      <c r="Y22" s="6">
        <v>4.7876594575222149E-2</v>
      </c>
      <c r="Z22" s="6">
        <v>1.4765784571101141E-2</v>
      </c>
      <c r="AA22" s="6">
        <v>1.1478146424101141E-2</v>
      </c>
      <c r="AB22" s="6">
        <v>0.10204692474113847</v>
      </c>
      <c r="AC22" s="6">
        <v>8.5290288999999783E-2</v>
      </c>
      <c r="AD22" s="6">
        <v>4.8292235442435995E-3</v>
      </c>
      <c r="AE22" s="60"/>
      <c r="AF22" s="26">
        <v>65642.881021806606</v>
      </c>
      <c r="AG22" s="26">
        <v>1475.509</v>
      </c>
      <c r="AH22" s="26">
        <v>63215.181909228697</v>
      </c>
      <c r="AI22" s="26">
        <v>6470.4859999999999</v>
      </c>
      <c r="AJ22" s="26">
        <v>13305.39</v>
      </c>
      <c r="AK22" s="26" t="s">
        <v>431</v>
      </c>
      <c r="AL22" s="49" t="s">
        <v>49</v>
      </c>
    </row>
    <row r="23" spans="1:38" s="2" customFormat="1" ht="26.25" customHeight="1" thickBot="1" x14ac:dyDescent="0.25">
      <c r="A23" s="70" t="s">
        <v>70</v>
      </c>
      <c r="B23" s="74" t="s">
        <v>393</v>
      </c>
      <c r="C23" s="71" t="s">
        <v>389</v>
      </c>
      <c r="D23" s="117"/>
      <c r="E23" s="6">
        <v>10.006702208</v>
      </c>
      <c r="F23" s="6">
        <v>0.92414177600000003</v>
      </c>
      <c r="G23" s="6">
        <v>1.2080036000000001E-2</v>
      </c>
      <c r="H23" s="6">
        <v>4.8320000000000004E-3</v>
      </c>
      <c r="I23" s="6">
        <v>0.53852992600000005</v>
      </c>
      <c r="J23" s="6">
        <v>0.53852992600000005</v>
      </c>
      <c r="K23" s="6">
        <v>0.53852992600000005</v>
      </c>
      <c r="L23" s="6">
        <v>0.39238473800000001</v>
      </c>
      <c r="M23" s="6">
        <v>4.4293164550000004</v>
      </c>
      <c r="N23" s="6" t="s">
        <v>432</v>
      </c>
      <c r="O23" s="6">
        <v>6.0400200000000001E-3</v>
      </c>
      <c r="P23" s="6" t="s">
        <v>432</v>
      </c>
      <c r="Q23" s="6" t="s">
        <v>432</v>
      </c>
      <c r="R23" s="6">
        <v>3.0200102E-2</v>
      </c>
      <c r="S23" s="6">
        <v>1.026802652</v>
      </c>
      <c r="T23" s="6">
        <v>4.2280101E-2</v>
      </c>
      <c r="U23" s="6">
        <v>6.0400200000000001E-3</v>
      </c>
      <c r="V23" s="6">
        <v>0.60400157399999999</v>
      </c>
      <c r="W23" s="6" t="s">
        <v>432</v>
      </c>
      <c r="X23" s="6">
        <v>1.8120047005672799E-2</v>
      </c>
      <c r="Y23" s="6">
        <v>3.0200078342788001E-2</v>
      </c>
      <c r="Z23" s="6">
        <v>2.0777653899838145E-2</v>
      </c>
      <c r="AA23" s="6">
        <v>4.7716123781605044E-3</v>
      </c>
      <c r="AB23" s="6">
        <v>7.3869391626459446E-2</v>
      </c>
      <c r="AC23" s="6" t="s">
        <v>431</v>
      </c>
      <c r="AD23" s="6" t="s">
        <v>431</v>
      </c>
      <c r="AE23" s="60"/>
      <c r="AF23" s="26">
        <v>26032.469000000001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8.2179992641834598</v>
      </c>
      <c r="F24" s="6">
        <v>6.897685901642892</v>
      </c>
      <c r="G24" s="6">
        <v>3.4666697651199998</v>
      </c>
      <c r="H24" s="6">
        <v>0.68378519699999996</v>
      </c>
      <c r="I24" s="6">
        <v>2.8174064282469486</v>
      </c>
      <c r="J24" s="6">
        <v>2.9239268022469487</v>
      </c>
      <c r="K24" s="6">
        <v>3.1007690452469485</v>
      </c>
      <c r="L24" s="6">
        <v>0.75334190878199903</v>
      </c>
      <c r="M24" s="6">
        <v>13.163749769080768</v>
      </c>
      <c r="N24" s="6">
        <v>0.56150435728600501</v>
      </c>
      <c r="O24" s="6">
        <v>0.24200300571566749</v>
      </c>
      <c r="P24" s="6">
        <v>2.0629565874999999E-2</v>
      </c>
      <c r="Q24" s="6">
        <v>1.9809891168399998E-2</v>
      </c>
      <c r="R24" s="6">
        <v>0.53872886862010916</v>
      </c>
      <c r="S24" s="6">
        <v>0.13067842130601093</v>
      </c>
      <c r="T24" s="6">
        <v>1.2122484920804417</v>
      </c>
      <c r="U24" s="6">
        <v>1.2910520424866E-2</v>
      </c>
      <c r="V24" s="6">
        <v>9.5584949419660052</v>
      </c>
      <c r="W24" s="6">
        <v>1.9553949687593692</v>
      </c>
      <c r="X24" s="6">
        <v>0.18962014310756506</v>
      </c>
      <c r="Y24" s="6">
        <v>0.3053994668974348</v>
      </c>
      <c r="Z24" s="6">
        <v>9.7246120661910726E-2</v>
      </c>
      <c r="AA24" s="6">
        <v>7.8766349828417015E-2</v>
      </c>
      <c r="AB24" s="6">
        <v>0.67103208049532759</v>
      </c>
      <c r="AC24" s="6">
        <v>9.2775018656000005E-2</v>
      </c>
      <c r="AD24" s="6">
        <v>1.0880000110240001E-3</v>
      </c>
      <c r="AE24" s="60"/>
      <c r="AF24" s="26">
        <v>8197.0603707940008</v>
      </c>
      <c r="AG24" s="26" t="s">
        <v>431</v>
      </c>
      <c r="AH24" s="26">
        <v>94601.615154455998</v>
      </c>
      <c r="AI24" s="26">
        <v>18480.681</v>
      </c>
      <c r="AJ24" s="26" t="s">
        <v>431</v>
      </c>
      <c r="AK24" s="26" t="s">
        <v>431</v>
      </c>
      <c r="AL24" s="49" t="s">
        <v>49</v>
      </c>
    </row>
    <row r="25" spans="1:38" s="2" customFormat="1" ht="26.25" customHeight="1" thickBot="1" x14ac:dyDescent="0.25">
      <c r="A25" s="70" t="s">
        <v>73</v>
      </c>
      <c r="B25" s="74" t="s">
        <v>74</v>
      </c>
      <c r="C25" s="76" t="s">
        <v>75</v>
      </c>
      <c r="D25" s="72"/>
      <c r="E25" s="6">
        <v>6.6002757934170209</v>
      </c>
      <c r="F25" s="6">
        <v>0.55006655414196248</v>
      </c>
      <c r="G25" s="6">
        <v>0.38058261868688703</v>
      </c>
      <c r="H25" s="6" t="s">
        <v>432</v>
      </c>
      <c r="I25" s="6">
        <v>4.5785746030341926E-2</v>
      </c>
      <c r="J25" s="6">
        <v>4.5785746030341926E-2</v>
      </c>
      <c r="K25" s="6">
        <v>4.5785746030341926E-2</v>
      </c>
      <c r="L25" s="6">
        <v>2.1976335188917544E-2</v>
      </c>
      <c r="M25" s="6">
        <v>3.8895254307106399</v>
      </c>
      <c r="N25" s="6">
        <v>2.7944469818296552E-2</v>
      </c>
      <c r="O25" s="6">
        <v>2.349280491435039E-5</v>
      </c>
      <c r="P25" s="6">
        <v>1.0375940048700774E-3</v>
      </c>
      <c r="Q25" s="6">
        <v>4.5024826806422665E-5</v>
      </c>
      <c r="R25" s="6">
        <v>5.4801774090661838E-3</v>
      </c>
      <c r="S25" s="6">
        <v>3.3272752689534491E-3</v>
      </c>
      <c r="T25" s="6">
        <v>4.5098009512396602E-5</v>
      </c>
      <c r="U25" s="6">
        <v>4.5021167671123969E-5</v>
      </c>
      <c r="V25" s="6">
        <v>8.6125526173580023E-3</v>
      </c>
      <c r="W25" s="6" t="s">
        <v>432</v>
      </c>
      <c r="X25" s="6">
        <v>1.0159493198441566E-6</v>
      </c>
      <c r="Y25" s="6">
        <v>1.8625737473540709E-6</v>
      </c>
      <c r="Z25" s="6">
        <v>6.3496832632598512E-7</v>
      </c>
      <c r="AA25" s="6">
        <v>3.9756682206899367E-3</v>
      </c>
      <c r="AB25" s="6">
        <v>3.9791817120834608E-3</v>
      </c>
      <c r="AC25" s="6" t="s">
        <v>431</v>
      </c>
      <c r="AD25" s="6" t="s">
        <v>431</v>
      </c>
      <c r="AE25" s="60"/>
      <c r="AF25" s="26">
        <v>19695.488944318146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2.4405242583744422</v>
      </c>
      <c r="F26" s="6">
        <v>0.23856067683259599</v>
      </c>
      <c r="G26" s="6">
        <v>0.15601422393441045</v>
      </c>
      <c r="H26" s="6" t="s">
        <v>432</v>
      </c>
      <c r="I26" s="6">
        <v>1.747291766112196E-2</v>
      </c>
      <c r="J26" s="6">
        <v>1.747291766112196E-2</v>
      </c>
      <c r="K26" s="6">
        <v>1.747291766112196E-2</v>
      </c>
      <c r="L26" s="6">
        <v>8.3797801019408393E-3</v>
      </c>
      <c r="M26" s="6">
        <v>1.9746136521042301</v>
      </c>
      <c r="N26" s="6">
        <v>0.2444716691730203</v>
      </c>
      <c r="O26" s="6">
        <v>9.6759527360950081E-6</v>
      </c>
      <c r="P26" s="6">
        <v>4.2731169910695314E-4</v>
      </c>
      <c r="Q26" s="6">
        <v>1.8518776033405191E-5</v>
      </c>
      <c r="R26" s="6">
        <v>2.2447403637218346E-3</v>
      </c>
      <c r="S26" s="6">
        <v>1.363095158331264E-3</v>
      </c>
      <c r="T26" s="6">
        <v>1.9161977092050971E-5</v>
      </c>
      <c r="U26" s="6">
        <v>1.8486615980472903E-5</v>
      </c>
      <c r="V26" s="6">
        <v>3.5348781152188132E-3</v>
      </c>
      <c r="W26" s="6" t="s">
        <v>432</v>
      </c>
      <c r="X26" s="6">
        <v>1.1346581196459321E-5</v>
      </c>
      <c r="Y26" s="6">
        <v>2.0802065463253957E-5</v>
      </c>
      <c r="Z26" s="6">
        <v>7.0916132636841091E-6</v>
      </c>
      <c r="AA26" s="6">
        <v>1.686507546685396E-3</v>
      </c>
      <c r="AB26" s="6">
        <v>1.7257478066087936E-3</v>
      </c>
      <c r="AC26" s="6" t="s">
        <v>431</v>
      </c>
      <c r="AD26" s="6" t="s">
        <v>431</v>
      </c>
      <c r="AE26" s="60"/>
      <c r="AF26" s="26">
        <v>8023.5870013921076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172.01141421099999</v>
      </c>
      <c r="F27" s="6">
        <v>10.543146701</v>
      </c>
      <c r="G27" s="6">
        <v>0.24916270099999999</v>
      </c>
      <c r="H27" s="6">
        <v>2.4464397039999999</v>
      </c>
      <c r="I27" s="6">
        <v>7.0000595030000001</v>
      </c>
      <c r="J27" s="6">
        <v>7.0000595030000001</v>
      </c>
      <c r="K27" s="6">
        <v>7.0000595030000001</v>
      </c>
      <c r="L27" s="6">
        <v>5.8002981199999999</v>
      </c>
      <c r="M27" s="6">
        <v>119.26211431599999</v>
      </c>
      <c r="N27" s="6">
        <v>8.1795702329999997</v>
      </c>
      <c r="O27" s="6">
        <v>0.20732049</v>
      </c>
      <c r="P27" s="6">
        <v>0.108535508</v>
      </c>
      <c r="Q27" s="6">
        <v>2.6081749999999999E-3</v>
      </c>
      <c r="R27" s="6">
        <v>1.009069985</v>
      </c>
      <c r="S27" s="6">
        <v>35.210797065999998</v>
      </c>
      <c r="T27" s="6">
        <v>1.4515454249999999</v>
      </c>
      <c r="U27" s="6">
        <v>0.20710319999999999</v>
      </c>
      <c r="V27" s="6">
        <v>20.702093056999999</v>
      </c>
      <c r="W27" s="6">
        <v>10.708008242</v>
      </c>
      <c r="X27" s="6">
        <v>0.45634738367389999</v>
      </c>
      <c r="Y27" s="6">
        <v>0.51181948902759999</v>
      </c>
      <c r="Z27" s="6">
        <v>0.39984783889140002</v>
      </c>
      <c r="AA27" s="6">
        <v>0.4310618792225</v>
      </c>
      <c r="AB27" s="6">
        <v>1.7990765908166999</v>
      </c>
      <c r="AC27" s="6" t="s">
        <v>431</v>
      </c>
      <c r="AD27" s="6">
        <v>2.1420189999999999</v>
      </c>
      <c r="AE27" s="60"/>
      <c r="AF27" s="26">
        <v>728695.39949442749</v>
      </c>
      <c r="AG27" s="26" t="s">
        <v>433</v>
      </c>
      <c r="AH27" s="26">
        <v>448.12445714550125</v>
      </c>
      <c r="AI27" s="26">
        <v>30148.68702643178</v>
      </c>
      <c r="AJ27" s="26">
        <v>1027.1807495974826</v>
      </c>
      <c r="AK27" s="26" t="s">
        <v>431</v>
      </c>
      <c r="AL27" s="49" t="s">
        <v>49</v>
      </c>
    </row>
    <row r="28" spans="1:38" s="2" customFormat="1" ht="26.25" customHeight="1" thickBot="1" x14ac:dyDescent="0.25">
      <c r="A28" s="70" t="s">
        <v>78</v>
      </c>
      <c r="B28" s="70" t="s">
        <v>81</v>
      </c>
      <c r="C28" s="71" t="s">
        <v>82</v>
      </c>
      <c r="D28" s="72"/>
      <c r="E28" s="6">
        <v>25.944413103999999</v>
      </c>
      <c r="F28" s="6">
        <v>1.600026489</v>
      </c>
      <c r="G28" s="6">
        <v>3.0421751E-2</v>
      </c>
      <c r="H28" s="6">
        <v>3.9412440999999999E-2</v>
      </c>
      <c r="I28" s="6">
        <v>1.383138746</v>
      </c>
      <c r="J28" s="6">
        <v>1.383138746</v>
      </c>
      <c r="K28" s="6">
        <v>1.383138746</v>
      </c>
      <c r="L28" s="6">
        <v>1.1127454640000001</v>
      </c>
      <c r="M28" s="6">
        <v>17.700697700999999</v>
      </c>
      <c r="N28" s="6">
        <v>1.199577879</v>
      </c>
      <c r="O28" s="6">
        <v>1.5597798E-2</v>
      </c>
      <c r="P28" s="6">
        <v>1.0927312E-2</v>
      </c>
      <c r="Q28" s="6">
        <v>2.1041399999999999E-4</v>
      </c>
      <c r="R28" s="6">
        <v>8.2511234000000003E-2</v>
      </c>
      <c r="S28" s="6">
        <v>2.6545849540000002</v>
      </c>
      <c r="T28" s="6">
        <v>0.108809138</v>
      </c>
      <c r="U28" s="6">
        <v>1.5630366E-2</v>
      </c>
      <c r="V28" s="6">
        <v>1.5666175339999999</v>
      </c>
      <c r="W28" s="6">
        <v>1.0803600921000001</v>
      </c>
      <c r="X28" s="6">
        <v>3.9909537215100002E-2</v>
      </c>
      <c r="Y28" s="6">
        <v>4.4821685042999999E-2</v>
      </c>
      <c r="Z28" s="6">
        <v>3.5057506113299997E-2</v>
      </c>
      <c r="AA28" s="6">
        <v>3.7325456400999997E-2</v>
      </c>
      <c r="AB28" s="6">
        <v>0.15711418477190001</v>
      </c>
      <c r="AC28" s="6" t="s">
        <v>431</v>
      </c>
      <c r="AD28" s="6">
        <v>0.223774</v>
      </c>
      <c r="AE28" s="60"/>
      <c r="AF28" s="26">
        <v>83478.139556473034</v>
      </c>
      <c r="AG28" s="26" t="s">
        <v>433</v>
      </c>
      <c r="AH28" s="26" t="s">
        <v>433</v>
      </c>
      <c r="AI28" s="26">
        <v>3739.9030067890676</v>
      </c>
      <c r="AJ28" s="26">
        <v>150.65500566290677</v>
      </c>
      <c r="AK28" s="26" t="s">
        <v>431</v>
      </c>
      <c r="AL28" s="49" t="s">
        <v>49</v>
      </c>
    </row>
    <row r="29" spans="1:38" s="2" customFormat="1" ht="26.25" customHeight="1" thickBot="1" x14ac:dyDescent="0.25">
      <c r="A29" s="70" t="s">
        <v>78</v>
      </c>
      <c r="B29" s="70" t="s">
        <v>83</v>
      </c>
      <c r="C29" s="71" t="s">
        <v>84</v>
      </c>
      <c r="D29" s="72"/>
      <c r="E29" s="6">
        <v>111.893068547</v>
      </c>
      <c r="F29" s="6">
        <v>2.607385404</v>
      </c>
      <c r="G29" s="6">
        <v>9.2342621999999999E-2</v>
      </c>
      <c r="H29" s="6">
        <v>0.18095275499999999</v>
      </c>
      <c r="I29" s="6">
        <v>1.762356807</v>
      </c>
      <c r="J29" s="6">
        <v>1.762356807</v>
      </c>
      <c r="K29" s="6">
        <v>1.762356807</v>
      </c>
      <c r="L29" s="6">
        <v>1.2038570770000001</v>
      </c>
      <c r="M29" s="6">
        <v>30.046897576999999</v>
      </c>
      <c r="N29" s="6">
        <v>3.6808688470000002</v>
      </c>
      <c r="O29" s="6">
        <v>2.8801611000000001E-2</v>
      </c>
      <c r="P29" s="6">
        <v>3.2708729999999998E-2</v>
      </c>
      <c r="Q29" s="6">
        <v>6.1731899999999996E-4</v>
      </c>
      <c r="R29" s="6">
        <v>0.172417557</v>
      </c>
      <c r="S29" s="6">
        <v>4.896455553</v>
      </c>
      <c r="T29" s="6">
        <v>0.200499498</v>
      </c>
      <c r="U29" s="6">
        <v>2.8985091000000001E-2</v>
      </c>
      <c r="V29" s="6">
        <v>2.9241373099999999</v>
      </c>
      <c r="W29" s="6">
        <v>1.0919626413000001</v>
      </c>
      <c r="X29" s="6">
        <v>2.71114649026E-2</v>
      </c>
      <c r="Y29" s="6">
        <v>0.16417498190800001</v>
      </c>
      <c r="Z29" s="6">
        <v>0.1834542458384</v>
      </c>
      <c r="AA29" s="6">
        <v>4.2173389848099999E-2</v>
      </c>
      <c r="AB29" s="6">
        <v>0.41691408249739997</v>
      </c>
      <c r="AC29" s="6" t="s">
        <v>431</v>
      </c>
      <c r="AD29" s="6">
        <v>0.21766099999999999</v>
      </c>
      <c r="AE29" s="60"/>
      <c r="AF29" s="26">
        <v>252354.49714517884</v>
      </c>
      <c r="AG29" s="26" t="s">
        <v>433</v>
      </c>
      <c r="AH29" s="26">
        <v>4100.8758538544989</v>
      </c>
      <c r="AI29" s="26">
        <v>11363.813940169763</v>
      </c>
      <c r="AJ29" s="26">
        <v>462.29779273961049</v>
      </c>
      <c r="AK29" s="26" t="s">
        <v>431</v>
      </c>
      <c r="AL29" s="49" t="s">
        <v>49</v>
      </c>
    </row>
    <row r="30" spans="1:38" s="2" customFormat="1" ht="26.25" customHeight="1" thickBot="1" x14ac:dyDescent="0.25">
      <c r="A30" s="70" t="s">
        <v>78</v>
      </c>
      <c r="B30" s="70" t="s">
        <v>85</v>
      </c>
      <c r="C30" s="71" t="s">
        <v>86</v>
      </c>
      <c r="D30" s="72"/>
      <c r="E30" s="6">
        <v>2.9521575090000001</v>
      </c>
      <c r="F30" s="6">
        <v>9.7272413049999997</v>
      </c>
      <c r="G30" s="6">
        <v>6.1638329999999996E-3</v>
      </c>
      <c r="H30" s="6">
        <v>3.3134269000000001E-2</v>
      </c>
      <c r="I30" s="6">
        <v>0.17449874300000001</v>
      </c>
      <c r="J30" s="6">
        <v>0.17449874300000001</v>
      </c>
      <c r="K30" s="6">
        <v>0.17449874300000001</v>
      </c>
      <c r="L30" s="6">
        <v>3.3229632000000002E-2</v>
      </c>
      <c r="M30" s="6">
        <v>98.696043091999996</v>
      </c>
      <c r="N30" s="6">
        <v>8.2095000000000006E-5</v>
      </c>
      <c r="O30" s="6">
        <v>1.1391826000000001E-2</v>
      </c>
      <c r="P30" s="6">
        <v>5.0250679999999997E-3</v>
      </c>
      <c r="Q30" s="6">
        <v>1.7327799999999999E-4</v>
      </c>
      <c r="R30" s="6">
        <v>5.1118087E-2</v>
      </c>
      <c r="S30" s="6">
        <v>1.9264978479999999</v>
      </c>
      <c r="T30" s="6">
        <v>8.0188533000000006E-2</v>
      </c>
      <c r="U30" s="6">
        <v>1.1342371E-2</v>
      </c>
      <c r="V30" s="6">
        <v>1.1323500209999999</v>
      </c>
      <c r="W30" s="6">
        <v>0.2524666096</v>
      </c>
      <c r="X30" s="6">
        <v>6.1240178367999998E-3</v>
      </c>
      <c r="Y30" s="6">
        <v>8.0386586454999995E-3</v>
      </c>
      <c r="Z30" s="6">
        <v>4.6715807514000002E-3</v>
      </c>
      <c r="AA30" s="6">
        <v>8.9676663510000008E-3</v>
      </c>
      <c r="AB30" s="6">
        <v>2.7801923584799999E-2</v>
      </c>
      <c r="AC30" s="6" t="s">
        <v>431</v>
      </c>
      <c r="AD30" s="6">
        <v>0.13566800000000001</v>
      </c>
      <c r="AE30" s="60"/>
      <c r="AF30" s="26">
        <v>23243.697565920593</v>
      </c>
      <c r="AG30" s="26" t="s">
        <v>433</v>
      </c>
      <c r="AH30" s="26" t="s">
        <v>433</v>
      </c>
      <c r="AI30" s="26">
        <v>686.5548386093908</v>
      </c>
      <c r="AJ30" s="26" t="s">
        <v>433</v>
      </c>
      <c r="AK30" s="26" t="s">
        <v>431</v>
      </c>
      <c r="AL30" s="49" t="s">
        <v>49</v>
      </c>
    </row>
    <row r="31" spans="1:38" s="2" customFormat="1" ht="26.25" customHeight="1" thickBot="1" x14ac:dyDescent="0.25">
      <c r="A31" s="70" t="s">
        <v>78</v>
      </c>
      <c r="B31" s="70" t="s">
        <v>87</v>
      </c>
      <c r="C31" s="71" t="s">
        <v>88</v>
      </c>
      <c r="D31" s="72"/>
      <c r="E31" s="6" t="s">
        <v>431</v>
      </c>
      <c r="F31" s="6">
        <v>3.4870433790000002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196167.08376199999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3.4778484249999999</v>
      </c>
      <c r="J32" s="6">
        <v>6.2428392129999999</v>
      </c>
      <c r="K32" s="6">
        <v>8.4958759829999995</v>
      </c>
      <c r="L32" s="6">
        <v>0.38294576400000002</v>
      </c>
      <c r="M32" s="6" t="s">
        <v>431</v>
      </c>
      <c r="N32" s="6">
        <v>7.54257489</v>
      </c>
      <c r="O32" s="6">
        <v>3.7151406999999997E-2</v>
      </c>
      <c r="P32" s="6" t="s">
        <v>432</v>
      </c>
      <c r="Q32" s="6">
        <v>8.8092210000000004E-2</v>
      </c>
      <c r="R32" s="6">
        <v>2.7712699390000002</v>
      </c>
      <c r="S32" s="6">
        <v>60.480393677999999</v>
      </c>
      <c r="T32" s="6">
        <v>0.45321488799999998</v>
      </c>
      <c r="U32" s="6">
        <v>6.9556967999999997E-2</v>
      </c>
      <c r="V32" s="6">
        <v>27.314238349</v>
      </c>
      <c r="W32" s="6" t="s">
        <v>431</v>
      </c>
      <c r="X32" s="6">
        <v>9.8491759248000004E-3</v>
      </c>
      <c r="Y32" s="6">
        <v>4.9369045100000001E-4</v>
      </c>
      <c r="Z32" s="6">
        <v>7.2878114160000002E-4</v>
      </c>
      <c r="AA32" s="6" t="s">
        <v>432</v>
      </c>
      <c r="AB32" s="6">
        <v>1.10716475176E-2</v>
      </c>
      <c r="AC32" s="6" t="s">
        <v>431</v>
      </c>
      <c r="AD32" s="6" t="s">
        <v>431</v>
      </c>
      <c r="AE32" s="60"/>
      <c r="AF32" s="26" t="s">
        <v>433</v>
      </c>
      <c r="AG32" s="26" t="s">
        <v>433</v>
      </c>
      <c r="AH32" s="26" t="s">
        <v>433</v>
      </c>
      <c r="AI32" s="26" t="s">
        <v>433</v>
      </c>
      <c r="AJ32" s="26" t="s">
        <v>433</v>
      </c>
      <c r="AK32" s="26">
        <v>384456439.29906911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2.0107906099999999</v>
      </c>
      <c r="J33" s="6">
        <v>3.7236863090000001</v>
      </c>
      <c r="K33" s="6">
        <v>7.4473726219999996</v>
      </c>
      <c r="L33" s="6">
        <v>7.8942147000000004E-2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384456439.29906911</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3.5466724495E-3</v>
      </c>
      <c r="X34" s="6">
        <v>2.1938180100000001E-3</v>
      </c>
      <c r="Y34" s="6">
        <v>3.6563633500000001E-3</v>
      </c>
      <c r="Z34" s="6">
        <v>2.5155779848E-3</v>
      </c>
      <c r="AA34" s="6">
        <v>5.7770540930000001E-4</v>
      </c>
      <c r="AB34" s="6">
        <v>8.9434647540999994E-3</v>
      </c>
      <c r="AC34" s="6" t="s">
        <v>431</v>
      </c>
      <c r="AD34" s="6" t="s">
        <v>431</v>
      </c>
      <c r="AE34" s="60"/>
      <c r="AF34" s="26">
        <v>3151.7860000000001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33.575583299999998</v>
      </c>
      <c r="F36" s="6">
        <v>1.6584555030000001</v>
      </c>
      <c r="G36" s="6">
        <v>7.7252539330000003</v>
      </c>
      <c r="H36" s="6">
        <v>4.2043870000000004E-3</v>
      </c>
      <c r="I36" s="6">
        <v>1.4535732750000001</v>
      </c>
      <c r="J36" s="6">
        <v>1.634228027</v>
      </c>
      <c r="K36" s="6">
        <v>1.634228027</v>
      </c>
      <c r="L36" s="6">
        <v>0.24011192100000001</v>
      </c>
      <c r="M36" s="6">
        <v>4.4446395360000004</v>
      </c>
      <c r="N36" s="6">
        <v>8.9731506000000003E-2</v>
      </c>
      <c r="O36" s="6">
        <v>8.3362609999999993E-3</v>
      </c>
      <c r="P36" s="6">
        <v>1.5688799E-2</v>
      </c>
      <c r="Q36" s="6">
        <v>0.131205089</v>
      </c>
      <c r="R36" s="6">
        <v>0.18614134700000001</v>
      </c>
      <c r="S36" s="6">
        <v>0.120125392</v>
      </c>
      <c r="T36" s="6">
        <v>7.8236269629999997</v>
      </c>
      <c r="U36" s="6">
        <v>1.2996261E-2</v>
      </c>
      <c r="V36" s="6">
        <v>0.72075235500000001</v>
      </c>
      <c r="W36" s="6">
        <v>0.15730150534600001</v>
      </c>
      <c r="X36" s="6">
        <v>1.9002539284000001E-3</v>
      </c>
      <c r="Y36" s="6">
        <v>1.0666269642000001E-2</v>
      </c>
      <c r="Z36" s="6">
        <v>8.3362696420000004E-3</v>
      </c>
      <c r="AA36" s="6">
        <v>2.4646269641999999E-3</v>
      </c>
      <c r="AB36" s="6">
        <v>2.3367420176599998E-2</v>
      </c>
      <c r="AC36" s="6">
        <v>6.2026999999999999E-2</v>
      </c>
      <c r="AD36" s="6">
        <v>0.14677899999999999</v>
      </c>
      <c r="AE36" s="60"/>
      <c r="AF36" s="26">
        <v>25281.222000000002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8.1631999999999998</v>
      </c>
      <c r="AG37" s="26" t="s">
        <v>431</v>
      </c>
      <c r="AH37" s="26">
        <v>2065.0940000000001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11.810562364100896</v>
      </c>
      <c r="F39" s="6">
        <v>1.6763782357837642</v>
      </c>
      <c r="G39" s="6">
        <v>6.9907299149981688</v>
      </c>
      <c r="H39" s="6" t="s">
        <v>432</v>
      </c>
      <c r="I39" s="6">
        <v>1.762183352780432</v>
      </c>
      <c r="J39" s="6">
        <v>2.1719181327804322</v>
      </c>
      <c r="K39" s="6">
        <v>2.5913716347804319</v>
      </c>
      <c r="L39" s="6">
        <v>0.15928413721570281</v>
      </c>
      <c r="M39" s="6">
        <v>8.4379434601767507</v>
      </c>
      <c r="N39" s="6">
        <v>0.65090406599999995</v>
      </c>
      <c r="O39" s="6">
        <v>6.3964156999999994E-2</v>
      </c>
      <c r="P39" s="6">
        <v>3.5935368860608247E-2</v>
      </c>
      <c r="Q39" s="6">
        <v>6.5398629999999999E-2</v>
      </c>
      <c r="R39" s="6">
        <v>0.90414832499999997</v>
      </c>
      <c r="S39" s="6">
        <v>0.157151877</v>
      </c>
      <c r="T39" s="6">
        <v>7.9425609479999997</v>
      </c>
      <c r="U39" s="6">
        <v>1.1437856E-2</v>
      </c>
      <c r="V39" s="6">
        <v>2.4273514660000002</v>
      </c>
      <c r="W39" s="6">
        <v>1.0154540075947911</v>
      </c>
      <c r="X39" s="6">
        <v>9.8012882032815357E-2</v>
      </c>
      <c r="Y39" s="6">
        <v>0.1670337483085956</v>
      </c>
      <c r="Z39" s="6">
        <v>7.2641258847903761E-2</v>
      </c>
      <c r="AA39" s="6">
        <v>6.4267285327057735E-2</v>
      </c>
      <c r="AB39" s="6">
        <v>0.40195517451637247</v>
      </c>
      <c r="AC39" s="6">
        <v>2.9076239795650299E-2</v>
      </c>
      <c r="AD39" s="6">
        <v>0.25437399999999999</v>
      </c>
      <c r="AE39" s="60"/>
      <c r="AF39" s="26">
        <v>49295.627085881322</v>
      </c>
      <c r="AG39" s="26">
        <v>1508.4382012053779</v>
      </c>
      <c r="AH39" s="26">
        <v>150863.7749148694</v>
      </c>
      <c r="AI39" s="26">
        <v>6696.2698482822352</v>
      </c>
      <c r="AJ39" s="26" t="s">
        <v>433</v>
      </c>
      <c r="AK39" s="26" t="s">
        <v>431</v>
      </c>
      <c r="AL39" s="49" t="s">
        <v>49</v>
      </c>
    </row>
    <row r="40" spans="1:38" s="2" customFormat="1" ht="26.25" customHeight="1" thickBot="1" x14ac:dyDescent="0.25">
      <c r="A40" s="70" t="s">
        <v>70</v>
      </c>
      <c r="B40" s="70" t="s">
        <v>105</v>
      </c>
      <c r="C40" s="71" t="s">
        <v>391</v>
      </c>
      <c r="D40" s="72"/>
      <c r="E40" s="6">
        <v>3.8710003999999999E-2</v>
      </c>
      <c r="F40" s="6">
        <v>3.1820460009999998</v>
      </c>
      <c r="G40" s="6">
        <v>2.7999998000000002E-2</v>
      </c>
      <c r="H40" s="6">
        <v>4.2001E-5</v>
      </c>
      <c r="I40" s="6">
        <v>5.2667995000000002E-2</v>
      </c>
      <c r="J40" s="6">
        <v>5.2667995000000002E-2</v>
      </c>
      <c r="K40" s="6">
        <v>5.2667995000000002E-2</v>
      </c>
      <c r="L40" s="6">
        <v>2.6319970000000001E-3</v>
      </c>
      <c r="M40" s="6">
        <v>8.6911019980000006</v>
      </c>
      <c r="N40" s="6">
        <v>6.9999995999999995E-2</v>
      </c>
      <c r="O40" s="6">
        <v>1.4000199999999999E-4</v>
      </c>
      <c r="P40" s="6" t="s">
        <v>432</v>
      </c>
      <c r="Q40" s="6" t="s">
        <v>432</v>
      </c>
      <c r="R40" s="6">
        <v>7.0000100000000001E-4</v>
      </c>
      <c r="S40" s="6">
        <v>2.3799997999999999E-2</v>
      </c>
      <c r="T40" s="6">
        <v>9.80002E-4</v>
      </c>
      <c r="U40" s="6">
        <v>1.4000199999999999E-4</v>
      </c>
      <c r="V40" s="6">
        <v>1.4E-2</v>
      </c>
      <c r="W40" s="6" t="s">
        <v>432</v>
      </c>
      <c r="X40" s="6">
        <v>5.5999999999999995E-4</v>
      </c>
      <c r="Y40" s="6">
        <v>5.5999999999999995E-4</v>
      </c>
      <c r="Z40" s="6">
        <v>4.816E-4</v>
      </c>
      <c r="AA40" s="6">
        <v>1.106E-4</v>
      </c>
      <c r="AB40" s="6">
        <v>1.7122000000000001E-3</v>
      </c>
      <c r="AC40" s="6" t="s">
        <v>431</v>
      </c>
      <c r="AD40" s="6" t="s">
        <v>431</v>
      </c>
      <c r="AE40" s="60"/>
      <c r="AF40" s="26">
        <v>589.54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19.726700310999998</v>
      </c>
      <c r="F41" s="6">
        <v>25.907115939000001</v>
      </c>
      <c r="G41" s="6">
        <v>9.7308633419999992</v>
      </c>
      <c r="H41" s="6">
        <v>5.2872029700000001</v>
      </c>
      <c r="I41" s="6">
        <v>34.581109767000001</v>
      </c>
      <c r="J41" s="6">
        <v>35.383115388999997</v>
      </c>
      <c r="K41" s="6">
        <v>36.951924511000001</v>
      </c>
      <c r="L41" s="6">
        <v>5.4470856310000002</v>
      </c>
      <c r="M41" s="6">
        <v>306.8921416</v>
      </c>
      <c r="N41" s="6">
        <v>2.8059869690000001</v>
      </c>
      <c r="O41" s="6">
        <v>0.99678649500000005</v>
      </c>
      <c r="P41" s="6">
        <v>9.2382728999999997E-2</v>
      </c>
      <c r="Q41" s="6">
        <v>5.6215419000000003E-2</v>
      </c>
      <c r="R41" s="6">
        <v>1.814000603</v>
      </c>
      <c r="S41" s="6">
        <v>0.57748313600000001</v>
      </c>
      <c r="T41" s="6">
        <v>0.227874034</v>
      </c>
      <c r="U41" s="6">
        <v>4.7700666000000003E-2</v>
      </c>
      <c r="V41" s="6">
        <v>39.972308325999997</v>
      </c>
      <c r="W41" s="6">
        <v>41.670209916314477</v>
      </c>
      <c r="X41" s="6">
        <v>9.6283000982498752</v>
      </c>
      <c r="Y41" s="6">
        <v>8.8742967897960803</v>
      </c>
      <c r="Z41" s="6">
        <v>3.3767827006477042</v>
      </c>
      <c r="AA41" s="6">
        <v>5.3883919763039199</v>
      </c>
      <c r="AB41" s="6">
        <v>27.267771564997577</v>
      </c>
      <c r="AC41" s="6">
        <v>0.38130799999999998</v>
      </c>
      <c r="AD41" s="6">
        <v>0.64901500000000001</v>
      </c>
      <c r="AE41" s="60"/>
      <c r="AF41" s="26">
        <v>112812.5472</v>
      </c>
      <c r="AG41" s="26">
        <v>3792.5</v>
      </c>
      <c r="AH41" s="26">
        <v>145272.05730485287</v>
      </c>
      <c r="AI41" s="26">
        <v>75791.759758903994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19.575990127000001</v>
      </c>
      <c r="F43" s="6">
        <v>1.4524962779999999</v>
      </c>
      <c r="G43" s="6">
        <v>1.0375765669999999</v>
      </c>
      <c r="H43" s="6" t="s">
        <v>432</v>
      </c>
      <c r="I43" s="6">
        <v>0.88716835599999999</v>
      </c>
      <c r="J43" s="6">
        <v>0.895059155</v>
      </c>
      <c r="K43" s="6">
        <v>0.90979995000000002</v>
      </c>
      <c r="L43" s="6">
        <v>0.54454015</v>
      </c>
      <c r="M43" s="6">
        <v>4.0045704740000003</v>
      </c>
      <c r="N43" s="6">
        <v>7.9436766000000006E-2</v>
      </c>
      <c r="O43" s="6">
        <v>3.5896233E-2</v>
      </c>
      <c r="P43" s="6">
        <v>4.3545850000000002E-3</v>
      </c>
      <c r="Q43" s="6">
        <v>2.6589869999999998E-3</v>
      </c>
      <c r="R43" s="6">
        <v>6.7122443000000004E-2</v>
      </c>
      <c r="S43" s="6">
        <v>2.2546630000000002E-2</v>
      </c>
      <c r="T43" s="6">
        <v>5.3901393999999998E-2</v>
      </c>
      <c r="U43" s="6">
        <v>6.321396E-3</v>
      </c>
      <c r="V43" s="6">
        <v>2.5785692180000002</v>
      </c>
      <c r="W43" s="6">
        <v>0.29930092266676961</v>
      </c>
      <c r="X43" s="6">
        <v>2.7683086667498292E-2</v>
      </c>
      <c r="Y43" s="6">
        <v>4.4635163844865343E-2</v>
      </c>
      <c r="Z43" s="6">
        <v>1.3980846522820365E-2</v>
      </c>
      <c r="AA43" s="6">
        <v>1.1236753074680616E-2</v>
      </c>
      <c r="AB43" s="6">
        <v>9.7535850109864611E-2</v>
      </c>
      <c r="AC43" s="6">
        <v>1.8304000000000001E-2</v>
      </c>
      <c r="AD43" s="6">
        <v>4.1070000000000002E-2</v>
      </c>
      <c r="AE43" s="60"/>
      <c r="AF43" s="26">
        <v>22595.313847542569</v>
      </c>
      <c r="AG43" s="26" t="s">
        <v>433</v>
      </c>
      <c r="AH43" s="26">
        <v>3509.4290813451062</v>
      </c>
      <c r="AI43" s="26">
        <v>2812.0000001820481</v>
      </c>
      <c r="AJ43" s="26" t="s">
        <v>433</v>
      </c>
      <c r="AK43" s="26" t="s">
        <v>431</v>
      </c>
      <c r="AL43" s="49" t="s">
        <v>49</v>
      </c>
    </row>
    <row r="44" spans="1:38" s="2" customFormat="1" ht="26.25" customHeight="1" thickBot="1" x14ac:dyDescent="0.25">
      <c r="A44" s="70" t="s">
        <v>70</v>
      </c>
      <c r="B44" s="70" t="s">
        <v>111</v>
      </c>
      <c r="C44" s="71" t="s">
        <v>112</v>
      </c>
      <c r="D44" s="72"/>
      <c r="E44" s="6">
        <v>46.369314893000002</v>
      </c>
      <c r="F44" s="6">
        <v>4.8781207980000003</v>
      </c>
      <c r="G44" s="6">
        <v>6.1932577000000003E-2</v>
      </c>
      <c r="H44" s="6">
        <v>2.0334943000000001E-2</v>
      </c>
      <c r="I44" s="6">
        <v>1.9788451970000001</v>
      </c>
      <c r="J44" s="6">
        <v>1.9788451970000001</v>
      </c>
      <c r="K44" s="6">
        <v>1.9788451970000001</v>
      </c>
      <c r="L44" s="6">
        <v>1.230260543</v>
      </c>
      <c r="M44" s="6">
        <v>23.642116206000001</v>
      </c>
      <c r="N44" s="6" t="s">
        <v>432</v>
      </c>
      <c r="O44" s="6">
        <v>2.5585647999999999E-2</v>
      </c>
      <c r="P44" s="6" t="s">
        <v>432</v>
      </c>
      <c r="Q44" s="6" t="s">
        <v>432</v>
      </c>
      <c r="R44" s="6">
        <v>0.12792820999999999</v>
      </c>
      <c r="S44" s="6">
        <v>4.3495587999999996</v>
      </c>
      <c r="T44" s="6">
        <v>0.17909947300000001</v>
      </c>
      <c r="U44" s="6">
        <v>2.5585647999999999E-2</v>
      </c>
      <c r="V44" s="6">
        <v>2.558563999</v>
      </c>
      <c r="W44" s="6" t="s">
        <v>432</v>
      </c>
      <c r="X44" s="6">
        <v>7.6811270000000001E-2</v>
      </c>
      <c r="Y44" s="6">
        <v>0.12787385000000001</v>
      </c>
      <c r="Z44" s="6">
        <v>8.8014601600000006E-2</v>
      </c>
      <c r="AA44" s="6">
        <v>2.0212655600000001E-2</v>
      </c>
      <c r="AB44" s="6">
        <v>0.31291237719999998</v>
      </c>
      <c r="AC44" s="6" t="s">
        <v>431</v>
      </c>
      <c r="AD44" s="6" t="s">
        <v>431</v>
      </c>
      <c r="AE44" s="60"/>
      <c r="AF44" s="26">
        <v>110268.728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29.827390798</v>
      </c>
      <c r="F45" s="6">
        <v>1.393628616</v>
      </c>
      <c r="G45" s="6">
        <v>0.99544901200000002</v>
      </c>
      <c r="H45" s="6">
        <v>3.4840689999999998E-3</v>
      </c>
      <c r="I45" s="6">
        <v>0.64704185999999997</v>
      </c>
      <c r="J45" s="6">
        <v>0.74658676300000004</v>
      </c>
      <c r="K45" s="6">
        <v>0.74658676300000004</v>
      </c>
      <c r="L45" s="6">
        <v>0.200582977</v>
      </c>
      <c r="M45" s="6">
        <v>3.6831613459999999</v>
      </c>
      <c r="N45" s="6">
        <v>6.4704183999999998E-2</v>
      </c>
      <c r="O45" s="6">
        <v>4.9772419999999998E-3</v>
      </c>
      <c r="P45" s="6">
        <v>1.4931737E-2</v>
      </c>
      <c r="Q45" s="6">
        <v>1.9908974999999999E-2</v>
      </c>
      <c r="R45" s="6">
        <v>2.4886222999999999E-2</v>
      </c>
      <c r="S45" s="6">
        <v>9.9544901000000005E-2</v>
      </c>
      <c r="T45" s="6">
        <v>0.49772451099999998</v>
      </c>
      <c r="U45" s="6">
        <v>4.9772419999999998E-3</v>
      </c>
      <c r="V45" s="6">
        <v>0.597269406</v>
      </c>
      <c r="W45" s="6">
        <v>6.4704185844999998E-2</v>
      </c>
      <c r="X45" s="6">
        <v>9.9544901299999998E-4</v>
      </c>
      <c r="Y45" s="6">
        <v>4.9772450650000001E-3</v>
      </c>
      <c r="Z45" s="6">
        <v>4.9772450650000001E-3</v>
      </c>
      <c r="AA45" s="6">
        <v>4.9772450649999999E-4</v>
      </c>
      <c r="AB45" s="6">
        <v>1.1447663649499999E-2</v>
      </c>
      <c r="AC45" s="6">
        <v>3.9819E-2</v>
      </c>
      <c r="AD45" s="6">
        <v>1.8914E-2</v>
      </c>
      <c r="AE45" s="60"/>
      <c r="AF45" s="26">
        <v>21451.927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3.1852286489999999</v>
      </c>
      <c r="F47" s="6">
        <v>9.8825393999999997E-2</v>
      </c>
      <c r="G47" s="6">
        <v>0.15945161199999999</v>
      </c>
      <c r="H47" s="6">
        <v>1.049063E-3</v>
      </c>
      <c r="I47" s="6">
        <v>4.8810607999999998E-2</v>
      </c>
      <c r="J47" s="6">
        <v>5.4034350000000002E-2</v>
      </c>
      <c r="K47" s="6">
        <v>5.8019275000000002E-2</v>
      </c>
      <c r="L47" s="6">
        <v>1.9052645E-2</v>
      </c>
      <c r="M47" s="6">
        <v>0.94937654800000004</v>
      </c>
      <c r="N47" s="6">
        <v>0.12350080300000001</v>
      </c>
      <c r="O47" s="6">
        <v>4.2435800000000001E-4</v>
      </c>
      <c r="P47" s="6">
        <v>1.038986E-3</v>
      </c>
      <c r="Q47" s="6">
        <v>9.789270000000001E-4</v>
      </c>
      <c r="R47" s="6">
        <v>5.1611720000000003E-3</v>
      </c>
      <c r="S47" s="6">
        <v>7.3006139999999997E-2</v>
      </c>
      <c r="T47" s="6">
        <v>2.4184450999999999E-2</v>
      </c>
      <c r="U47" s="6">
        <v>4.5131700000000002E-4</v>
      </c>
      <c r="V47" s="6">
        <v>6.4059771000000001E-2</v>
      </c>
      <c r="W47" s="6">
        <v>1.24039495017E-2</v>
      </c>
      <c r="X47" s="6">
        <v>4.3904801529634198E-4</v>
      </c>
      <c r="Y47" s="6">
        <v>7.6359820111329365E-4</v>
      </c>
      <c r="Z47" s="6">
        <v>6.8718029087271374E-4</v>
      </c>
      <c r="AA47" s="6">
        <v>9.5510465617396501E-3</v>
      </c>
      <c r="AB47" s="6">
        <v>1.1440873069022001E-2</v>
      </c>
      <c r="AC47" s="6">
        <v>1.817E-3</v>
      </c>
      <c r="AD47" s="6">
        <v>2.7650000000000001E-3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431</v>
      </c>
      <c r="X49" s="6">
        <v>0.71211498987999999</v>
      </c>
      <c r="Y49" s="6" t="s">
        <v>432</v>
      </c>
      <c r="Z49" s="6" t="s">
        <v>432</v>
      </c>
      <c r="AA49" s="6" t="s">
        <v>432</v>
      </c>
      <c r="AB49" s="6">
        <v>0.71211498987999999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17.501625379002814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0.15956398641799999</v>
      </c>
      <c r="AL51" s="49" t="s">
        <v>130</v>
      </c>
    </row>
    <row r="52" spans="1:38" s="2" customFormat="1" ht="26.25" customHeight="1" thickBot="1" x14ac:dyDescent="0.25">
      <c r="A52" s="70" t="s">
        <v>119</v>
      </c>
      <c r="B52" s="74" t="s">
        <v>131</v>
      </c>
      <c r="C52" s="76" t="s">
        <v>392</v>
      </c>
      <c r="D52" s="73"/>
      <c r="E52" s="6">
        <v>1.4436908743162229</v>
      </c>
      <c r="F52" s="6">
        <v>0.71967286907297001</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3.8327818320000002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4.7549989999999998</v>
      </c>
      <c r="AL53" s="49" t="s">
        <v>135</v>
      </c>
    </row>
    <row r="54" spans="1:38" s="2" customFormat="1" ht="37.5" customHeight="1" thickBot="1" x14ac:dyDescent="0.25">
      <c r="A54" s="70" t="s">
        <v>119</v>
      </c>
      <c r="B54" s="74" t="s">
        <v>136</v>
      </c>
      <c r="C54" s="76" t="s">
        <v>137</v>
      </c>
      <c r="D54" s="73"/>
      <c r="E54" s="6" t="s">
        <v>431</v>
      </c>
      <c r="F54" s="6">
        <v>1.4473271431115367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8.5214711927200006E-3</v>
      </c>
      <c r="AL54" s="49" t="s">
        <v>419</v>
      </c>
    </row>
    <row r="55" spans="1:38" s="2" customFormat="1" ht="26.25" customHeight="1" thickBot="1" x14ac:dyDescent="0.25">
      <c r="A55" s="70" t="s">
        <v>119</v>
      </c>
      <c r="B55" s="74" t="s">
        <v>138</v>
      </c>
      <c r="C55" s="76" t="s">
        <v>139</v>
      </c>
      <c r="D55" s="73"/>
      <c r="E55" s="6">
        <v>3.3653050066201273</v>
      </c>
      <c r="F55" s="6">
        <v>0.48677447813096808</v>
      </c>
      <c r="G55" s="6">
        <v>5.5258359900424514</v>
      </c>
      <c r="H55" s="6" t="s">
        <v>432</v>
      </c>
      <c r="I55" s="6">
        <v>1.9005178425286925E-2</v>
      </c>
      <c r="J55" s="6">
        <v>1.9005178425286925E-2</v>
      </c>
      <c r="K55" s="6">
        <v>1.9005178425286925E-2</v>
      </c>
      <c r="L55" s="6">
        <v>4.7516696063217316E-4</v>
      </c>
      <c r="M55" s="6">
        <v>0.87535624733055628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4053.99</v>
      </c>
      <c r="AG55" s="26" t="s">
        <v>431</v>
      </c>
      <c r="AH55" s="26">
        <v>123.03492529590754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0.71797965427800003</v>
      </c>
      <c r="J59" s="6">
        <v>0.81864284362799999</v>
      </c>
      <c r="K59" s="6">
        <v>0.93031736866199999</v>
      </c>
      <c r="L59" s="6">
        <v>1.216843605058E-3</v>
      </c>
      <c r="M59" s="6" t="s">
        <v>432</v>
      </c>
      <c r="N59" s="6">
        <v>7.9063504790527999</v>
      </c>
      <c r="O59" s="6">
        <v>0.37847047166522002</v>
      </c>
      <c r="P59" s="6">
        <v>2.9856449999999999E-3</v>
      </c>
      <c r="Q59" s="6">
        <v>0.83618237943200002</v>
      </c>
      <c r="R59" s="6">
        <v>1.0445644708405399</v>
      </c>
      <c r="S59" s="6">
        <v>1.7371372239220001E-2</v>
      </c>
      <c r="T59" s="6">
        <v>1.36556462681512</v>
      </c>
      <c r="U59" s="6">
        <v>4.0325761540909202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4591.4316950000002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0.77165324499999999</v>
      </c>
      <c r="J60" s="6">
        <v>7.7165324499999999</v>
      </c>
      <c r="K60" s="6">
        <v>15.741726198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154330.649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0.164543677</v>
      </c>
      <c r="J61" s="6">
        <v>1.6454367999999999</v>
      </c>
      <c r="K61" s="6">
        <v>3.2827679989999998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20264000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2.7629286999999999E-2</v>
      </c>
      <c r="J62" s="6">
        <v>0.27629287299999999</v>
      </c>
      <c r="K62" s="6">
        <v>0.55258574400000005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46048.811999999998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495.94</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688.09100000000001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8.4391049199041319</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0.28380158</v>
      </c>
      <c r="K73" s="6">
        <v>0.33388421000000001</v>
      </c>
      <c r="L73" s="6">
        <v>2.0033051999999999E-2</v>
      </c>
      <c r="M73" s="6" t="s">
        <v>431</v>
      </c>
      <c r="N73" s="6">
        <v>0.178103332</v>
      </c>
      <c r="O73" s="6">
        <v>5.4096810000000004E-3</v>
      </c>
      <c r="P73" s="6" t="s">
        <v>432</v>
      </c>
      <c r="Q73" s="6">
        <v>1.2622588000000001E-2</v>
      </c>
      <c r="R73" s="6">
        <v>3.467744E-3</v>
      </c>
      <c r="S73" s="6">
        <v>6.7967790000000002E-3</v>
      </c>
      <c r="T73" s="6">
        <v>1.6645169999999999E-3</v>
      </c>
      <c r="U73" s="6" t="s">
        <v>432</v>
      </c>
      <c r="V73" s="6">
        <v>0.86138760999999997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333.88421</v>
      </c>
      <c r="AL73" s="49" t="s">
        <v>184</v>
      </c>
    </row>
    <row r="74" spans="1:38" s="2" customFormat="1" ht="26.25" customHeight="1" thickBot="1" x14ac:dyDescent="0.25">
      <c r="A74" s="70" t="s">
        <v>53</v>
      </c>
      <c r="B74" s="70" t="s">
        <v>185</v>
      </c>
      <c r="C74" s="71" t="s">
        <v>186</v>
      </c>
      <c r="D74" s="72"/>
      <c r="E74" s="6">
        <v>0.36230947000000002</v>
      </c>
      <c r="F74" s="6" t="s">
        <v>431</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431</v>
      </c>
      <c r="U74" s="6" t="s">
        <v>432</v>
      </c>
      <c r="V74" s="6" t="s">
        <v>431</v>
      </c>
      <c r="W74" s="6">
        <v>10.548859999999999</v>
      </c>
      <c r="X74" s="6">
        <v>1.1537606600000001</v>
      </c>
      <c r="Y74" s="6">
        <v>1.1419632099999999</v>
      </c>
      <c r="Z74" s="6">
        <v>1.1419632099999999</v>
      </c>
      <c r="AA74" s="6">
        <v>0.14135600700000001</v>
      </c>
      <c r="AB74" s="6">
        <v>3.5790430870000001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4.3899999999999999E-4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1.3441014464197805</v>
      </c>
      <c r="H78" s="6" t="s">
        <v>432</v>
      </c>
      <c r="I78" s="6">
        <v>1.1280769231E-2</v>
      </c>
      <c r="J78" s="6">
        <v>1.4695E-2</v>
      </c>
      <c r="K78" s="6">
        <v>3.5441E-2</v>
      </c>
      <c r="L78" s="6">
        <v>1.1280769000000001E-5</v>
      </c>
      <c r="M78" s="6" t="s">
        <v>432</v>
      </c>
      <c r="N78" s="6">
        <v>0.83341899445040102</v>
      </c>
      <c r="O78" s="6">
        <v>6.7299999999999999E-2</v>
      </c>
      <c r="P78" s="6">
        <v>3.0317121556656442E-3</v>
      </c>
      <c r="Q78" s="6">
        <v>0.35034907948670518</v>
      </c>
      <c r="R78" s="6">
        <v>6.2340809999999998</v>
      </c>
      <c r="S78" s="6">
        <v>4.7608819329405261</v>
      </c>
      <c r="T78" s="6">
        <v>2.8582337706332957E-2</v>
      </c>
      <c r="U78" s="6" t="s">
        <v>432</v>
      </c>
      <c r="V78" s="6">
        <v>0.84603328419330825</v>
      </c>
      <c r="W78" s="6">
        <v>0.50296861000000004</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49.690452559999997</v>
      </c>
      <c r="G82" s="6" t="s">
        <v>431</v>
      </c>
      <c r="H82" s="6" t="s">
        <v>431</v>
      </c>
      <c r="I82" s="6" t="s">
        <v>432</v>
      </c>
      <c r="J82" s="6" t="s">
        <v>431</v>
      </c>
      <c r="K82" s="6" t="s">
        <v>431</v>
      </c>
      <c r="L82" s="6" t="s">
        <v>431</v>
      </c>
      <c r="M82" s="6" t="s">
        <v>431</v>
      </c>
      <c r="N82" s="6" t="s">
        <v>431</v>
      </c>
      <c r="O82" s="6" t="s">
        <v>431</v>
      </c>
      <c r="P82" s="6">
        <v>0.15055664899999999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0.75243333700000004</v>
      </c>
      <c r="G83" s="6" t="s">
        <v>432</v>
      </c>
      <c r="H83" s="6" t="s">
        <v>431</v>
      </c>
      <c r="I83" s="6">
        <v>2.6636661999999998E-2</v>
      </c>
      <c r="J83" s="6">
        <v>0.388633322</v>
      </c>
      <c r="K83" s="6">
        <v>0.69429999399999998</v>
      </c>
      <c r="L83" s="6">
        <v>1.5182920000000001E-3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2.766478E-2</v>
      </c>
      <c r="G84" s="6" t="s">
        <v>431</v>
      </c>
      <c r="H84" s="6" t="s">
        <v>431</v>
      </c>
      <c r="I84" s="6">
        <v>1.7024482000000001E-2</v>
      </c>
      <c r="J84" s="6">
        <v>8.5122400000000001E-2</v>
      </c>
      <c r="K84" s="6">
        <v>0.34048959699999998</v>
      </c>
      <c r="L84" s="6">
        <v>2.2110000000000001E-6</v>
      </c>
      <c r="M84" s="6">
        <v>2.0216589999999999E-3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212806</v>
      </c>
      <c r="AL84" s="49" t="s">
        <v>412</v>
      </c>
    </row>
    <row r="85" spans="1:38" s="2" customFormat="1" ht="26.25" customHeight="1" thickBot="1" x14ac:dyDescent="0.25">
      <c r="A85" s="70" t="s">
        <v>208</v>
      </c>
      <c r="B85" s="76" t="s">
        <v>215</v>
      </c>
      <c r="C85" s="82" t="s">
        <v>403</v>
      </c>
      <c r="D85" s="72"/>
      <c r="E85" s="6" t="s">
        <v>431</v>
      </c>
      <c r="F85" s="6">
        <v>67.814234834629005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465.07100000000003</v>
      </c>
      <c r="AL85" s="49" t="s">
        <v>216</v>
      </c>
    </row>
    <row r="86" spans="1:38" s="2" customFormat="1" ht="26.25" customHeight="1" thickBot="1" x14ac:dyDescent="0.25">
      <c r="A86" s="70" t="s">
        <v>208</v>
      </c>
      <c r="B86" s="76" t="s">
        <v>217</v>
      </c>
      <c r="C86" s="80" t="s">
        <v>218</v>
      </c>
      <c r="D86" s="72"/>
      <c r="E86" s="6" t="s">
        <v>431</v>
      </c>
      <c r="F86" s="6">
        <v>20.850926065700001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0.19731976200000001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0.28626025399999999</v>
      </c>
      <c r="AL87" s="49" t="s">
        <v>219</v>
      </c>
    </row>
    <row r="88" spans="1:38" s="2" customFormat="1" ht="26.25" customHeight="1" thickBot="1" x14ac:dyDescent="0.25">
      <c r="A88" s="70" t="s">
        <v>208</v>
      </c>
      <c r="B88" s="76" t="s">
        <v>222</v>
      </c>
      <c r="C88" s="80" t="s">
        <v>223</v>
      </c>
      <c r="D88" s="72"/>
      <c r="E88" s="6" t="s">
        <v>432</v>
      </c>
      <c r="F88" s="6">
        <v>54.845226124</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14.269373680999999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16.137985691177001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9.9749999999999991E-4</v>
      </c>
      <c r="Y90" s="6">
        <v>5.0350000000000004E-4</v>
      </c>
      <c r="Z90" s="6">
        <v>5.0350000000000004E-4</v>
      </c>
      <c r="AA90" s="6">
        <v>5.0350000000000004E-4</v>
      </c>
      <c r="AB90" s="6">
        <v>2.5079999999999998E-3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0.11683558400000001</v>
      </c>
      <c r="F91" s="6">
        <v>0.31116359900000001</v>
      </c>
      <c r="G91" s="6">
        <v>1.2934661E-2</v>
      </c>
      <c r="H91" s="6">
        <v>0.26680350000000003</v>
      </c>
      <c r="I91" s="6">
        <v>1.958289019</v>
      </c>
      <c r="J91" s="6">
        <v>2.1637873590000001</v>
      </c>
      <c r="K91" s="6">
        <v>2.2062318869999999</v>
      </c>
      <c r="L91" s="6">
        <v>0.78112350100000005</v>
      </c>
      <c r="M91" s="6">
        <v>3.5730024509999998</v>
      </c>
      <c r="N91" s="6">
        <v>3.3578729999999999E-3</v>
      </c>
      <c r="O91" s="6">
        <v>0.34717234299999999</v>
      </c>
      <c r="P91" s="6">
        <v>2.4600000000000001E-7</v>
      </c>
      <c r="Q91" s="6">
        <v>5.694E-6</v>
      </c>
      <c r="R91" s="6">
        <v>6.6810000000000006E-5</v>
      </c>
      <c r="S91" s="6">
        <v>0.34906765699999998</v>
      </c>
      <c r="T91" s="6">
        <v>0.173711492</v>
      </c>
      <c r="U91" s="6" t="s">
        <v>432</v>
      </c>
      <c r="V91" s="6">
        <v>0.17469658299999999</v>
      </c>
      <c r="W91" s="6">
        <v>6.4289999999999998E-3</v>
      </c>
      <c r="X91" s="6">
        <v>7.1361899999999997E-3</v>
      </c>
      <c r="Y91" s="6">
        <v>2.8930499999999999E-3</v>
      </c>
      <c r="Z91" s="6">
        <v>2.8930499999999999E-3</v>
      </c>
      <c r="AA91" s="6">
        <v>2.8930499999999999E-3</v>
      </c>
      <c r="AB91" s="6">
        <v>1.5815340000000001E-2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21.767417340000002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9727.9338205999993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0.332287997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2571.953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8.3160001999999997E-2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0.84417002600000002</v>
      </c>
      <c r="F99" s="6">
        <v>22.899084760000001</v>
      </c>
      <c r="G99" s="6" t="s">
        <v>431</v>
      </c>
      <c r="H99" s="6">
        <v>29.951323352999999</v>
      </c>
      <c r="I99" s="6">
        <v>0.34069237000000002</v>
      </c>
      <c r="J99" s="6">
        <v>0.52350291000000004</v>
      </c>
      <c r="K99" s="6">
        <v>1.1467206599999999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830.95699999999999</v>
      </c>
      <c r="AL99" s="49" t="s">
        <v>245</v>
      </c>
    </row>
    <row r="100" spans="1:38" s="2" customFormat="1" ht="26.25" customHeight="1" thickBot="1" x14ac:dyDescent="0.25">
      <c r="A100" s="70" t="s">
        <v>243</v>
      </c>
      <c r="B100" s="70" t="s">
        <v>246</v>
      </c>
      <c r="C100" s="71" t="s">
        <v>408</v>
      </c>
      <c r="D100" s="84"/>
      <c r="E100" s="6">
        <v>1.2425476609999999</v>
      </c>
      <c r="F100" s="6">
        <v>16.311846092</v>
      </c>
      <c r="G100" s="6" t="s">
        <v>431</v>
      </c>
      <c r="H100" s="6">
        <v>35.802444455</v>
      </c>
      <c r="I100" s="6">
        <v>0.34986978000000002</v>
      </c>
      <c r="J100" s="6">
        <v>0.52480466999999997</v>
      </c>
      <c r="K100" s="6">
        <v>1.1467953900000001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5553.5710019437211</v>
      </c>
      <c r="AL100" s="49" t="s">
        <v>245</v>
      </c>
    </row>
    <row r="101" spans="1:38" s="2" customFormat="1" ht="26.25" customHeight="1" thickBot="1" x14ac:dyDescent="0.25">
      <c r="A101" s="70" t="s">
        <v>243</v>
      </c>
      <c r="B101" s="70" t="s">
        <v>247</v>
      </c>
      <c r="C101" s="71" t="s">
        <v>248</v>
      </c>
      <c r="D101" s="84"/>
      <c r="E101" s="6">
        <v>0.324923933</v>
      </c>
      <c r="F101" s="6">
        <v>1.2660079369999999</v>
      </c>
      <c r="G101" s="6" t="s">
        <v>431</v>
      </c>
      <c r="H101" s="6">
        <v>8.7102051280000001</v>
      </c>
      <c r="I101" s="6">
        <v>8.7785699999999994E-2</v>
      </c>
      <c r="J101" s="6">
        <v>0.26335710000000001</v>
      </c>
      <c r="K101" s="6">
        <v>0.61449989999999999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15962.886</v>
      </c>
      <c r="AL101" s="49" t="s">
        <v>245</v>
      </c>
    </row>
    <row r="102" spans="1:38" s="2" customFormat="1" ht="26.25" customHeight="1" thickBot="1" x14ac:dyDescent="0.25">
      <c r="A102" s="70" t="s">
        <v>243</v>
      </c>
      <c r="B102" s="70" t="s">
        <v>249</v>
      </c>
      <c r="C102" s="71" t="s">
        <v>386</v>
      </c>
      <c r="D102" s="84"/>
      <c r="E102" s="6">
        <v>0.35588787300000002</v>
      </c>
      <c r="F102" s="6">
        <v>13.203349794999999</v>
      </c>
      <c r="G102" s="6" t="s">
        <v>431</v>
      </c>
      <c r="H102" s="6">
        <v>68.203396826000002</v>
      </c>
      <c r="I102" s="6">
        <v>0.17318082800000001</v>
      </c>
      <c r="J102" s="6">
        <v>3.8950236199999999</v>
      </c>
      <c r="K102" s="6">
        <v>27.7041532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28387.665000000001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0.23452763700000001</v>
      </c>
      <c r="F104" s="6">
        <v>0.73659356799999998</v>
      </c>
      <c r="G104" s="6" t="s">
        <v>431</v>
      </c>
      <c r="H104" s="6">
        <v>5.673148554</v>
      </c>
      <c r="I104" s="6">
        <v>3.7235780000000003E-2</v>
      </c>
      <c r="J104" s="6">
        <v>0.11170734</v>
      </c>
      <c r="K104" s="6">
        <v>0.26065045999999997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3088.0279999999998</v>
      </c>
      <c r="AL104" s="49" t="s">
        <v>245</v>
      </c>
    </row>
    <row r="105" spans="1:38" s="2" customFormat="1" ht="26.25" customHeight="1" thickBot="1" x14ac:dyDescent="0.25">
      <c r="A105" s="70" t="s">
        <v>243</v>
      </c>
      <c r="B105" s="70" t="s">
        <v>254</v>
      </c>
      <c r="C105" s="71" t="s">
        <v>255</v>
      </c>
      <c r="D105" s="84"/>
      <c r="E105" s="6">
        <v>0.18781985100000001</v>
      </c>
      <c r="F105" s="6">
        <v>1.0815062660000001</v>
      </c>
      <c r="G105" s="6" t="s">
        <v>431</v>
      </c>
      <c r="H105" s="6">
        <v>4.9612421629999996</v>
      </c>
      <c r="I105" s="6">
        <v>3.3699990999999999E-2</v>
      </c>
      <c r="J105" s="6">
        <v>5.2957131999999997E-2</v>
      </c>
      <c r="K105" s="6">
        <v>0.11554283999999999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670.70500000016796</v>
      </c>
      <c r="AL105" s="49" t="s">
        <v>245</v>
      </c>
    </row>
    <row r="106" spans="1:38" s="2" customFormat="1" ht="26.25" customHeight="1" thickBot="1" x14ac:dyDescent="0.25">
      <c r="A106" s="70" t="s">
        <v>243</v>
      </c>
      <c r="B106" s="70" t="s">
        <v>256</v>
      </c>
      <c r="C106" s="71" t="s">
        <v>257</v>
      </c>
      <c r="D106" s="84"/>
      <c r="E106" s="6">
        <v>1.7689629999999999E-3</v>
      </c>
      <c r="F106" s="6">
        <v>5.8428478999999998E-2</v>
      </c>
      <c r="G106" s="6" t="s">
        <v>431</v>
      </c>
      <c r="H106" s="6">
        <v>6.8966494000000003E-2</v>
      </c>
      <c r="I106" s="6">
        <v>1.1884160000000001E-3</v>
      </c>
      <c r="J106" s="6">
        <v>1.901476E-3</v>
      </c>
      <c r="K106" s="6">
        <v>4.0406310000000003E-3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45.624000000000002</v>
      </c>
      <c r="AL106" s="49" t="s">
        <v>245</v>
      </c>
    </row>
    <row r="107" spans="1:38" s="2" customFormat="1" ht="26.25" customHeight="1" thickBot="1" x14ac:dyDescent="0.25">
      <c r="A107" s="70" t="s">
        <v>243</v>
      </c>
      <c r="B107" s="70" t="s">
        <v>258</v>
      </c>
      <c r="C107" s="71" t="s">
        <v>379</v>
      </c>
      <c r="D107" s="84"/>
      <c r="E107" s="6">
        <v>0.54458121500000001</v>
      </c>
      <c r="F107" s="6">
        <v>1.943957157</v>
      </c>
      <c r="G107" s="6" t="s">
        <v>431</v>
      </c>
      <c r="H107" s="6">
        <v>6.6469655400000001</v>
      </c>
      <c r="I107" s="6">
        <v>0.14068227</v>
      </c>
      <c r="J107" s="6">
        <v>1.8757636</v>
      </c>
      <c r="K107" s="6">
        <v>8.9098770999999992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46894.09</v>
      </c>
      <c r="AL107" s="49" t="s">
        <v>245</v>
      </c>
    </row>
    <row r="108" spans="1:38" s="2" customFormat="1" ht="26.25" customHeight="1" thickBot="1" x14ac:dyDescent="0.25">
      <c r="A108" s="70" t="s">
        <v>243</v>
      </c>
      <c r="B108" s="70" t="s">
        <v>259</v>
      </c>
      <c r="C108" s="71" t="s">
        <v>380</v>
      </c>
      <c r="D108" s="84"/>
      <c r="E108" s="6">
        <v>1.058740475</v>
      </c>
      <c r="F108" s="6">
        <v>14.328187322</v>
      </c>
      <c r="G108" s="6" t="s">
        <v>431</v>
      </c>
      <c r="H108" s="6">
        <v>22.304582361000001</v>
      </c>
      <c r="I108" s="6">
        <v>0.165362178</v>
      </c>
      <c r="J108" s="6">
        <v>1.6536217799999999</v>
      </c>
      <c r="K108" s="6">
        <v>3.3072435599999999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82681.089000000007</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0.47313090200000002</v>
      </c>
      <c r="F110" s="6">
        <v>3.9316869049999998</v>
      </c>
      <c r="G110" s="6" t="s">
        <v>431</v>
      </c>
      <c r="H110" s="6">
        <v>13.657989045000001</v>
      </c>
      <c r="I110" s="6">
        <v>0.41213764000000003</v>
      </c>
      <c r="J110" s="6">
        <v>2.26675702</v>
      </c>
      <c r="K110" s="6">
        <v>2.26675702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20606.882000000001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39.286199994999997</v>
      </c>
      <c r="F112" s="6" t="s">
        <v>431</v>
      </c>
      <c r="G112" s="6" t="s">
        <v>431</v>
      </c>
      <c r="H112" s="6">
        <v>77.083596146999994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982155000</v>
      </c>
      <c r="AL112" s="49" t="s">
        <v>418</v>
      </c>
    </row>
    <row r="113" spans="1:38" s="2" customFormat="1" ht="26.25" customHeight="1" thickBot="1" x14ac:dyDescent="0.25">
      <c r="A113" s="70" t="s">
        <v>263</v>
      </c>
      <c r="B113" s="85" t="s">
        <v>266</v>
      </c>
      <c r="C113" s="86" t="s">
        <v>267</v>
      </c>
      <c r="D113" s="72"/>
      <c r="E113" s="6">
        <v>17.260635324999999</v>
      </c>
      <c r="F113" s="6">
        <v>72.094325686000005</v>
      </c>
      <c r="G113" s="6" t="s">
        <v>431</v>
      </c>
      <c r="H113" s="6">
        <v>126.325418391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0.841906237</v>
      </c>
      <c r="F114" s="6" t="s">
        <v>431</v>
      </c>
      <c r="G114" s="6" t="s">
        <v>431</v>
      </c>
      <c r="H114" s="6">
        <v>2.7361952789999999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0.44950931799999999</v>
      </c>
      <c r="F115" s="6" t="s">
        <v>431</v>
      </c>
      <c r="G115" s="6" t="s">
        <v>431</v>
      </c>
      <c r="H115" s="6">
        <v>0.89901863599999998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12.454800235</v>
      </c>
      <c r="F116" s="6">
        <v>1.413257577</v>
      </c>
      <c r="G116" s="6" t="s">
        <v>431</v>
      </c>
      <c r="H116" s="6">
        <v>36.583849846</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1.0263421230000001</v>
      </c>
      <c r="J119" s="6">
        <v>26.684895198</v>
      </c>
      <c r="K119" s="6">
        <v>26.684895198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10.438933145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10.348432000000001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0.54547095499999998</v>
      </c>
      <c r="F123" s="6">
        <v>0.118580645</v>
      </c>
      <c r="G123" s="6">
        <v>0.118580645</v>
      </c>
      <c r="H123" s="6">
        <v>0.56918708500000004</v>
      </c>
      <c r="I123" s="6">
        <v>1.2806709380000001</v>
      </c>
      <c r="J123" s="6">
        <v>1.351819324</v>
      </c>
      <c r="K123" s="6">
        <v>1.3755354529999999</v>
      </c>
      <c r="L123" s="6">
        <v>0.118580645</v>
      </c>
      <c r="M123" s="6">
        <v>15.818657671</v>
      </c>
      <c r="N123" s="6">
        <v>2.6087737999999999E-2</v>
      </c>
      <c r="O123" s="6">
        <v>0.20870193000000001</v>
      </c>
      <c r="P123" s="6">
        <v>3.3202583000000001E-2</v>
      </c>
      <c r="Q123" s="6">
        <v>1.5178329999999999E-3</v>
      </c>
      <c r="R123" s="6">
        <v>1.8972903999999999E-2</v>
      </c>
      <c r="S123" s="6">
        <v>1.7312774E-2</v>
      </c>
      <c r="T123" s="6">
        <v>1.2332387E-2</v>
      </c>
      <c r="U123" s="6">
        <v>4.7432280000000004E-3</v>
      </c>
      <c r="V123" s="6">
        <v>0.13281031900000001</v>
      </c>
      <c r="W123" s="6">
        <v>0.11858064221056505</v>
      </c>
      <c r="X123" s="6">
        <v>9.3204384777504132E-2</v>
      </c>
      <c r="Y123" s="6">
        <v>0.2601659290099797</v>
      </c>
      <c r="Z123" s="6">
        <v>0.11099148110908889</v>
      </c>
      <c r="AA123" s="6">
        <v>7.968619156549972E-2</v>
      </c>
      <c r="AB123" s="6">
        <v>0.54404798646207242</v>
      </c>
      <c r="AC123" s="6" t="s">
        <v>431</v>
      </c>
      <c r="AD123" s="6" t="s">
        <v>431</v>
      </c>
      <c r="AE123" s="60"/>
      <c r="AF123" s="26" t="s">
        <v>431</v>
      </c>
      <c r="AG123" s="26" t="s">
        <v>431</v>
      </c>
      <c r="AH123" s="26" t="s">
        <v>431</v>
      </c>
      <c r="AI123" s="26" t="s">
        <v>431</v>
      </c>
      <c r="AJ123" s="26" t="s">
        <v>431</v>
      </c>
      <c r="AK123" s="26">
        <v>17446.849241659536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2.1082929E-2</v>
      </c>
      <c r="F125" s="6">
        <v>4.0972363009999997</v>
      </c>
      <c r="G125" s="6" t="s">
        <v>431</v>
      </c>
      <c r="H125" s="6" t="s">
        <v>432</v>
      </c>
      <c r="I125" s="6">
        <v>9.2002630000000002E-3</v>
      </c>
      <c r="J125" s="6">
        <v>1.1647573E-2</v>
      </c>
      <c r="K125" s="6">
        <v>1.4858023999999999E-2</v>
      </c>
      <c r="L125" s="6" t="s">
        <v>431</v>
      </c>
      <c r="M125" s="6">
        <v>0.38936838099999999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13157.585307536199</v>
      </c>
      <c r="AL125" s="49" t="s">
        <v>425</v>
      </c>
    </row>
    <row r="126" spans="1:38" s="2" customFormat="1" ht="26.25" customHeight="1" thickBot="1" x14ac:dyDescent="0.25">
      <c r="A126" s="70" t="s">
        <v>288</v>
      </c>
      <c r="B126" s="70" t="s">
        <v>291</v>
      </c>
      <c r="C126" s="71" t="s">
        <v>292</v>
      </c>
      <c r="D126" s="72"/>
      <c r="E126" s="6" t="s">
        <v>432</v>
      </c>
      <c r="F126" s="6" t="s">
        <v>432</v>
      </c>
      <c r="G126" s="6" t="s">
        <v>432</v>
      </c>
      <c r="H126" s="6">
        <v>0.86008463999999996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3583.6860000000001</v>
      </c>
      <c r="AL126" s="49" t="s">
        <v>424</v>
      </c>
    </row>
    <row r="127" spans="1:38" s="2" customFormat="1" ht="26.25" customHeight="1" thickBot="1" x14ac:dyDescent="0.25">
      <c r="A127" s="70" t="s">
        <v>288</v>
      </c>
      <c r="B127" s="70" t="s">
        <v>293</v>
      </c>
      <c r="C127" s="71" t="s">
        <v>294</v>
      </c>
      <c r="D127" s="72"/>
      <c r="E127" s="6">
        <v>4.8828040000000001E-3</v>
      </c>
      <c r="F127" s="6" t="s">
        <v>432</v>
      </c>
      <c r="G127" s="6" t="s">
        <v>432</v>
      </c>
      <c r="H127" s="6">
        <v>0.31417845700000002</v>
      </c>
      <c r="I127" s="6">
        <v>2.030217E-3</v>
      </c>
      <c r="J127" s="6">
        <v>2.030217E-3</v>
      </c>
      <c r="K127" s="6">
        <v>2.030217E-3</v>
      </c>
      <c r="L127" s="6" t="s">
        <v>432</v>
      </c>
      <c r="M127" s="6">
        <v>9.0177673E-2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11.4246710975052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5.6073010000000003E-3</v>
      </c>
      <c r="F132" s="6">
        <v>2.6376739999999999E-2</v>
      </c>
      <c r="G132" s="6">
        <v>0.15700439999999999</v>
      </c>
      <c r="H132" s="6" t="s">
        <v>432</v>
      </c>
      <c r="I132" s="6">
        <v>2.4672119999999999E-3</v>
      </c>
      <c r="J132" s="6">
        <v>9.1959710000000007E-3</v>
      </c>
      <c r="K132" s="6">
        <v>0.11663184</v>
      </c>
      <c r="L132" s="6">
        <v>8.6351400000000001E-5</v>
      </c>
      <c r="M132" s="6">
        <v>3.4765261999999998E-2</v>
      </c>
      <c r="N132" s="6">
        <v>0.112146</v>
      </c>
      <c r="O132" s="6">
        <v>3.5886721000000003E-2</v>
      </c>
      <c r="P132" s="6">
        <v>5.1587150000000003E-3</v>
      </c>
      <c r="Q132" s="6">
        <v>1.0541724000000001E-2</v>
      </c>
      <c r="R132" s="6">
        <v>3.1400879E-2</v>
      </c>
      <c r="S132" s="6">
        <v>8.9716799999999999E-2</v>
      </c>
      <c r="T132" s="6">
        <v>1.7943359999999998E-2</v>
      </c>
      <c r="U132" s="6">
        <v>3.3643799999999999E-4</v>
      </c>
      <c r="V132" s="6">
        <v>0.14803272100000001</v>
      </c>
      <c r="W132" s="6">
        <v>10.429577999999999</v>
      </c>
      <c r="X132" s="6">
        <v>2.859723E-5</v>
      </c>
      <c r="Y132" s="6">
        <v>3.9251099999999998E-6</v>
      </c>
      <c r="Z132" s="6">
        <v>3.4204530000000003E-5</v>
      </c>
      <c r="AA132" s="6">
        <v>5.6072999999999997E-6</v>
      </c>
      <c r="AB132" s="6">
        <v>7.2334170000000001E-5</v>
      </c>
      <c r="AC132" s="6">
        <v>1.054128E-2</v>
      </c>
      <c r="AD132" s="6">
        <v>1.0092800000000001E-2</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0.125135996</v>
      </c>
      <c r="F133" s="6">
        <v>1.971843E-3</v>
      </c>
      <c r="G133" s="6">
        <v>1.7139841999999999E-2</v>
      </c>
      <c r="H133" s="6" t="s">
        <v>431</v>
      </c>
      <c r="I133" s="6">
        <v>5.2632950000000003E-3</v>
      </c>
      <c r="J133" s="6">
        <v>5.2632950000000003E-3</v>
      </c>
      <c r="K133" s="6">
        <v>5.8487809999999999E-3</v>
      </c>
      <c r="L133" s="6" t="s">
        <v>432</v>
      </c>
      <c r="M133" s="6" t="s">
        <v>434</v>
      </c>
      <c r="N133" s="6">
        <v>4.5549500000000003E-3</v>
      </c>
      <c r="O133" s="6">
        <v>7.6294999999999998E-4</v>
      </c>
      <c r="P133" s="6">
        <v>0.22600319999999999</v>
      </c>
      <c r="Q133" s="6">
        <v>2.0643670000000001E-3</v>
      </c>
      <c r="R133" s="6">
        <v>2.0567799999999998E-3</v>
      </c>
      <c r="S133" s="6">
        <v>1.885383E-3</v>
      </c>
      <c r="T133" s="6">
        <v>2.6286170000000002E-3</v>
      </c>
      <c r="U133" s="6">
        <v>3.0002280000000002E-3</v>
      </c>
      <c r="V133" s="6">
        <v>2.4286998000000001E-2</v>
      </c>
      <c r="W133" s="6">
        <v>4.0953600000000001E-3</v>
      </c>
      <c r="X133" s="6">
        <v>2.0021759999999998E-6</v>
      </c>
      <c r="Y133" s="6">
        <v>1.0936128000000001E-6</v>
      </c>
      <c r="Z133" s="6">
        <v>9.768192000000001E-7</v>
      </c>
      <c r="AA133" s="6">
        <v>1.0602432E-6</v>
      </c>
      <c r="AB133" s="6">
        <v>5.1328511999999996E-6</v>
      </c>
      <c r="AC133" s="6">
        <v>2.2748000000000001E-2</v>
      </c>
      <c r="AD133" s="6">
        <v>6.2188E-2</v>
      </c>
      <c r="AE133" s="60"/>
      <c r="AF133" s="26" t="s">
        <v>431</v>
      </c>
      <c r="AG133" s="26" t="s">
        <v>431</v>
      </c>
      <c r="AH133" s="26" t="s">
        <v>431</v>
      </c>
      <c r="AI133" s="26" t="s">
        <v>431</v>
      </c>
      <c r="AJ133" s="26" t="s">
        <v>431</v>
      </c>
      <c r="AK133" s="26">
        <v>151680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51.175478767000001</v>
      </c>
      <c r="F135" s="6">
        <v>10.255606967</v>
      </c>
      <c r="G135" s="6">
        <v>1.9485653249999999</v>
      </c>
      <c r="H135" s="6" t="s">
        <v>432</v>
      </c>
      <c r="I135" s="6">
        <v>47.278348119999997</v>
      </c>
      <c r="J135" s="6">
        <v>50.149918069000002</v>
      </c>
      <c r="K135" s="6">
        <v>51.072922699999999</v>
      </c>
      <c r="L135" s="6">
        <v>26.428699157</v>
      </c>
      <c r="M135" s="6">
        <v>644.87256610700001</v>
      </c>
      <c r="N135" s="6">
        <v>6.8712566639999997</v>
      </c>
      <c r="O135" s="6">
        <v>0.71789248699999997</v>
      </c>
      <c r="P135" s="6" t="s">
        <v>432</v>
      </c>
      <c r="Q135" s="6">
        <v>0.41022427900000002</v>
      </c>
      <c r="R135" s="6">
        <v>0.10255607</v>
      </c>
      <c r="S135" s="6">
        <v>1.43578497</v>
      </c>
      <c r="T135" s="6" t="s">
        <v>432</v>
      </c>
      <c r="U135" s="6">
        <v>0.30766821300000002</v>
      </c>
      <c r="V135" s="6">
        <v>185.113705762</v>
      </c>
      <c r="W135" s="6">
        <v>102.55606967329803</v>
      </c>
      <c r="X135" s="6">
        <v>5.7431456448503337E-2</v>
      </c>
      <c r="Y135" s="6">
        <v>0.10768398084094376</v>
      </c>
      <c r="Z135" s="6">
        <v>0.24408368990613918</v>
      </c>
      <c r="AA135" s="6" t="s">
        <v>432</v>
      </c>
      <c r="AB135" s="6">
        <v>0.40919912719558632</v>
      </c>
      <c r="AC135" s="6" t="s">
        <v>432</v>
      </c>
      <c r="AD135" s="6" t="s">
        <v>431</v>
      </c>
      <c r="AE135" s="60"/>
      <c r="AF135" s="26" t="s">
        <v>431</v>
      </c>
      <c r="AG135" s="26" t="s">
        <v>431</v>
      </c>
      <c r="AH135" s="26" t="s">
        <v>431</v>
      </c>
      <c r="AI135" s="26" t="s">
        <v>431</v>
      </c>
      <c r="AJ135" s="26" t="s">
        <v>431</v>
      </c>
      <c r="AK135" s="26">
        <v>7178.9320560629176</v>
      </c>
      <c r="AL135" s="49" t="s">
        <v>412</v>
      </c>
    </row>
    <row r="136" spans="1:38" s="2" customFormat="1" ht="26.25" customHeight="1" thickBot="1" x14ac:dyDescent="0.25">
      <c r="A136" s="70" t="s">
        <v>288</v>
      </c>
      <c r="B136" s="70" t="s">
        <v>313</v>
      </c>
      <c r="C136" s="71" t="s">
        <v>314</v>
      </c>
      <c r="D136" s="72"/>
      <c r="E136" s="6">
        <v>6.8691910000000002E-3</v>
      </c>
      <c r="F136" s="6">
        <v>7.0981185000000002E-2</v>
      </c>
      <c r="G136" s="6" t="s">
        <v>431</v>
      </c>
      <c r="H136" s="6" t="s">
        <v>432</v>
      </c>
      <c r="I136" s="6">
        <v>2.8533569999999999E-3</v>
      </c>
      <c r="J136" s="6">
        <v>2.8533569999999999E-3</v>
      </c>
      <c r="K136" s="6">
        <v>2.8533569999999999E-3</v>
      </c>
      <c r="L136" s="6" t="s">
        <v>432</v>
      </c>
      <c r="M136" s="6">
        <v>0.126815811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1520.8563329999999</v>
      </c>
      <c r="AL136" s="49" t="s">
        <v>416</v>
      </c>
    </row>
    <row r="137" spans="1:38" s="2" customFormat="1" ht="26.25" customHeight="1" thickBot="1" x14ac:dyDescent="0.25">
      <c r="A137" s="70" t="s">
        <v>288</v>
      </c>
      <c r="B137" s="70" t="s">
        <v>315</v>
      </c>
      <c r="C137" s="71" t="s">
        <v>316</v>
      </c>
      <c r="D137" s="72"/>
      <c r="E137" s="6">
        <v>3.0644470000000001E-3</v>
      </c>
      <c r="F137" s="6">
        <v>2.4202441427104999E-2</v>
      </c>
      <c r="G137" s="6" t="s">
        <v>431</v>
      </c>
      <c r="H137" s="6" t="s">
        <v>432</v>
      </c>
      <c r="I137" s="6">
        <v>1.274163E-3</v>
      </c>
      <c r="J137" s="6">
        <v>1.274163E-3</v>
      </c>
      <c r="K137" s="6">
        <v>1.274163E-3</v>
      </c>
      <c r="L137" s="6" t="s">
        <v>432</v>
      </c>
      <c r="M137" s="6">
        <v>5.6595489999999998E-2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5566.44</v>
      </c>
      <c r="AL137" s="49" t="s">
        <v>416</v>
      </c>
    </row>
    <row r="138" spans="1:38" s="2" customFormat="1" ht="26.25" customHeight="1" thickBot="1" x14ac:dyDescent="0.25">
      <c r="A138" s="74" t="s">
        <v>288</v>
      </c>
      <c r="B138" s="74" t="s">
        <v>317</v>
      </c>
      <c r="C138" s="76" t="s">
        <v>318</v>
      </c>
      <c r="D138" s="73"/>
      <c r="E138" s="6" t="s">
        <v>431</v>
      </c>
      <c r="F138" s="6" t="s">
        <v>432</v>
      </c>
      <c r="G138" s="6" t="s">
        <v>431</v>
      </c>
      <c r="H138" s="6">
        <v>2.5873439199999999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0.44018146600000002</v>
      </c>
      <c r="G139" s="6">
        <v>0.271380389</v>
      </c>
      <c r="H139" s="6">
        <v>1.532034E-3</v>
      </c>
      <c r="I139" s="6">
        <v>1.507568893</v>
      </c>
      <c r="J139" s="6">
        <v>5.6413420009999999</v>
      </c>
      <c r="K139" s="6">
        <v>5.6413420009999999</v>
      </c>
      <c r="L139" s="6">
        <v>7.15718E-3</v>
      </c>
      <c r="M139" s="6" t="s">
        <v>432</v>
      </c>
      <c r="N139" s="6">
        <v>1.6733656E-2</v>
      </c>
      <c r="O139" s="6">
        <v>7.495977E-3</v>
      </c>
      <c r="P139" s="6">
        <v>7.495977E-3</v>
      </c>
      <c r="Q139" s="6">
        <v>1.3768058E-2</v>
      </c>
      <c r="R139" s="6">
        <v>8.6607166999999999E-2</v>
      </c>
      <c r="S139" s="6">
        <v>3.8295111E-2</v>
      </c>
      <c r="T139" s="6">
        <v>9.0587538999999995E-2</v>
      </c>
      <c r="U139" s="6">
        <v>2.2933559999999999E-3</v>
      </c>
      <c r="V139" s="6">
        <v>1.7184876469999999</v>
      </c>
      <c r="W139" s="6">
        <v>13.402215999999999</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638.82317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873.9951552195904</v>
      </c>
      <c r="F141" s="20">
        <f t="shared" ref="F141:AD141" si="0">SUM(F14:F140)</f>
        <v>556.85381703541748</v>
      </c>
      <c r="G141" s="20">
        <f t="shared" si="0"/>
        <v>228.89317041701423</v>
      </c>
      <c r="H141" s="20">
        <f t="shared" si="0"/>
        <v>456.41164419297894</v>
      </c>
      <c r="I141" s="20">
        <f t="shared" si="0"/>
        <v>131.06332428209768</v>
      </c>
      <c r="J141" s="20">
        <f t="shared" si="0"/>
        <v>193.92347966769364</v>
      </c>
      <c r="K141" s="20">
        <f t="shared" si="0"/>
        <v>255.49198889669532</v>
      </c>
      <c r="L141" s="20">
        <f t="shared" si="0"/>
        <v>46.358361077464025</v>
      </c>
      <c r="M141" s="20">
        <f t="shared" si="0"/>
        <v>1669.2421951956951</v>
      </c>
      <c r="N141" s="20">
        <f t="shared" si="0"/>
        <v>93.103638178875627</v>
      </c>
      <c r="O141" s="20">
        <f t="shared" si="0"/>
        <v>7.4290521157292906</v>
      </c>
      <c r="P141" s="20">
        <f t="shared" si="0"/>
        <v>5.5980828987360676</v>
      </c>
      <c r="Q141" s="20">
        <f t="shared" si="0"/>
        <v>5.4774219518523548</v>
      </c>
      <c r="R141" s="20">
        <f>SUM(R14:R140)</f>
        <v>26.818402927688087</v>
      </c>
      <c r="S141" s="20">
        <f t="shared" si="0"/>
        <v>127.56818242996135</v>
      </c>
      <c r="T141" s="20">
        <f t="shared" si="0"/>
        <v>89.435184271087238</v>
      </c>
      <c r="U141" s="20">
        <f t="shared" si="0"/>
        <v>7.5532158458419456</v>
      </c>
      <c r="V141" s="20">
        <f t="shared" si="0"/>
        <v>371.81716875956755</v>
      </c>
      <c r="W141" s="20">
        <f t="shared" si="0"/>
        <v>267.45288678989806</v>
      </c>
      <c r="X141" s="20">
        <f t="shared" si="0"/>
        <v>16.436165089131567</v>
      </c>
      <c r="Y141" s="20">
        <f t="shared" si="0"/>
        <v>15.26134950586939</v>
      </c>
      <c r="Z141" s="20">
        <f t="shared" si="0"/>
        <v>8.9126957061245058</v>
      </c>
      <c r="AA141" s="20">
        <f t="shared" si="0"/>
        <v>8.5124500378748511</v>
      </c>
      <c r="AB141" s="20">
        <f t="shared" si="0"/>
        <v>57.561765257706604</v>
      </c>
      <c r="AC141" s="20">
        <f t="shared" si="0"/>
        <v>12.094471213446502</v>
      </c>
      <c r="AD141" s="20">
        <f t="shared" si="0"/>
        <v>27.446895123039699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873.9951552195904</v>
      </c>
      <c r="F152" s="14">
        <f t="shared" ref="F152:AD152" si="1">SUM(F$141, F$151, IF(AND(ISNUMBER(SEARCH($B$4,"AT|BE|CH|GB|IE|LT|LU|NL")),SUM(F$143:F$149)&gt;0),SUM(F$143:F$149)-SUM(F$27:F$33),0))</f>
        <v>556.85381703541748</v>
      </c>
      <c r="G152" s="14">
        <f t="shared" si="1"/>
        <v>228.89317041701423</v>
      </c>
      <c r="H152" s="14">
        <f t="shared" si="1"/>
        <v>456.41164419297894</v>
      </c>
      <c r="I152" s="14">
        <f t="shared" si="1"/>
        <v>131.06332428209768</v>
      </c>
      <c r="J152" s="14">
        <f t="shared" si="1"/>
        <v>193.92347966769364</v>
      </c>
      <c r="K152" s="14">
        <f t="shared" si="1"/>
        <v>255.49198889669532</v>
      </c>
      <c r="L152" s="14">
        <f t="shared" si="1"/>
        <v>46.358361077464025</v>
      </c>
      <c r="M152" s="14">
        <f t="shared" si="1"/>
        <v>1669.2421951956951</v>
      </c>
      <c r="N152" s="14">
        <f t="shared" si="1"/>
        <v>93.103638178875627</v>
      </c>
      <c r="O152" s="14">
        <f t="shared" si="1"/>
        <v>7.4290521157292906</v>
      </c>
      <c r="P152" s="14">
        <f t="shared" si="1"/>
        <v>5.5980828987360676</v>
      </c>
      <c r="Q152" s="14">
        <f t="shared" si="1"/>
        <v>5.4774219518523548</v>
      </c>
      <c r="R152" s="14">
        <f t="shared" si="1"/>
        <v>26.818402927688087</v>
      </c>
      <c r="S152" s="14">
        <f t="shared" si="1"/>
        <v>127.56818242996135</v>
      </c>
      <c r="T152" s="14">
        <f t="shared" si="1"/>
        <v>89.435184271087238</v>
      </c>
      <c r="U152" s="14">
        <f t="shared" si="1"/>
        <v>7.5532158458419456</v>
      </c>
      <c r="V152" s="14">
        <f t="shared" si="1"/>
        <v>371.81716875956755</v>
      </c>
      <c r="W152" s="14">
        <f t="shared" si="1"/>
        <v>267.45288678989806</v>
      </c>
      <c r="X152" s="14">
        <f t="shared" si="1"/>
        <v>16.436165089131567</v>
      </c>
      <c r="Y152" s="14">
        <f t="shared" si="1"/>
        <v>15.26134950586939</v>
      </c>
      <c r="Z152" s="14">
        <f t="shared" si="1"/>
        <v>8.9126957061245058</v>
      </c>
      <c r="AA152" s="14">
        <f t="shared" si="1"/>
        <v>8.5124500378748511</v>
      </c>
      <c r="AB152" s="14">
        <f t="shared" si="1"/>
        <v>57.561765257706604</v>
      </c>
      <c r="AC152" s="14">
        <f t="shared" si="1"/>
        <v>12.094471213446502</v>
      </c>
      <c r="AD152" s="14">
        <f t="shared" si="1"/>
        <v>27.446895123039699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873.9951552195904</v>
      </c>
      <c r="F154" s="14">
        <f>SUM(F$141, F$153, -1 * IF(OR($B$6=2005,$B$6&gt;=2020),SUM(F$99:F$122),0), IF(AND(ISNUMBER(SEARCH($B$4,"AT|BE|CH|GB|IE|LT|LU|NL")),SUM(F$143:F$149)&gt;0),SUM(F$143:F$149)-SUM(F$27:F$33),0))</f>
        <v>556.85381703541748</v>
      </c>
      <c r="G154" s="14">
        <f>SUM(G$141, G$153, IF(AND(ISNUMBER(SEARCH($B$4,"AT|BE|CH|GB|IE|LT|LU|NL")),SUM(G$143:G$149)&gt;0),SUM(G$143:G$149)-SUM(G$27:G$33),0))</f>
        <v>228.89317041701423</v>
      </c>
      <c r="H154" s="14">
        <f>SUM(H$141, H$153, IF(AND(ISNUMBER(SEARCH($B$4,"AT|BE|CH|GB|IE|LT|LU|NL")),SUM(H$143:H$149)&gt;0),SUM(H$143:H$149)-SUM(H$27:H$33),0))</f>
        <v>456.41164419297894</v>
      </c>
      <c r="I154" s="14">
        <f t="shared" ref="I154:AD154" si="2">SUM(I$141, I$153, IF(AND(ISNUMBER(SEARCH($B$4,"AT|BE|CH|GB|IE|LT|LU|NL")),SUM(I$143:I$149)&gt;0),SUM(I$143:I$149)-SUM(I$27:I$33),0))</f>
        <v>131.06332428209768</v>
      </c>
      <c r="J154" s="14">
        <f t="shared" si="2"/>
        <v>193.92347966769364</v>
      </c>
      <c r="K154" s="14">
        <f t="shared" si="2"/>
        <v>255.49198889669532</v>
      </c>
      <c r="L154" s="14">
        <f t="shared" si="2"/>
        <v>46.358361077464025</v>
      </c>
      <c r="M154" s="14">
        <f t="shared" si="2"/>
        <v>1669.2421951956951</v>
      </c>
      <c r="N154" s="14">
        <f t="shared" si="2"/>
        <v>93.103638178875627</v>
      </c>
      <c r="O154" s="14">
        <f t="shared" si="2"/>
        <v>7.4290521157292906</v>
      </c>
      <c r="P154" s="14">
        <f t="shared" si="2"/>
        <v>5.5980828987360676</v>
      </c>
      <c r="Q154" s="14">
        <f t="shared" si="2"/>
        <v>5.4774219518523548</v>
      </c>
      <c r="R154" s="14">
        <f t="shared" si="2"/>
        <v>26.818402927688087</v>
      </c>
      <c r="S154" s="14">
        <f t="shared" si="2"/>
        <v>127.56818242996135</v>
      </c>
      <c r="T154" s="14">
        <f t="shared" si="2"/>
        <v>89.435184271087238</v>
      </c>
      <c r="U154" s="14">
        <f t="shared" si="2"/>
        <v>7.5532158458419456</v>
      </c>
      <c r="V154" s="14">
        <f t="shared" si="2"/>
        <v>371.81716875956755</v>
      </c>
      <c r="W154" s="14">
        <f t="shared" si="2"/>
        <v>267.45288678989806</v>
      </c>
      <c r="X154" s="14">
        <f t="shared" si="2"/>
        <v>16.436165089131567</v>
      </c>
      <c r="Y154" s="14">
        <f t="shared" si="2"/>
        <v>15.26134950586939</v>
      </c>
      <c r="Z154" s="14">
        <f t="shared" si="2"/>
        <v>8.9126957061245058</v>
      </c>
      <c r="AA154" s="14">
        <f t="shared" si="2"/>
        <v>8.5124500378748511</v>
      </c>
      <c r="AB154" s="14">
        <f t="shared" si="2"/>
        <v>57.561765257706604</v>
      </c>
      <c r="AC154" s="14">
        <f t="shared" si="2"/>
        <v>12.094471213446502</v>
      </c>
      <c r="AD154" s="14">
        <f t="shared" si="2"/>
        <v>27.446895123039699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71.902393743080239</v>
      </c>
      <c r="F157" s="23">
        <v>1.3113101041228699</v>
      </c>
      <c r="G157" s="23">
        <v>3.9326949527989146</v>
      </c>
      <c r="H157" s="23" t="s">
        <v>432</v>
      </c>
      <c r="I157" s="23">
        <v>0.69539845997964644</v>
      </c>
      <c r="J157" s="23">
        <v>0.69539845997964644</v>
      </c>
      <c r="K157" s="23">
        <v>0.69539845997964644</v>
      </c>
      <c r="L157" s="23">
        <v>0.3337764409629877</v>
      </c>
      <c r="M157" s="23">
        <v>9.374758729130594</v>
      </c>
      <c r="N157" s="23">
        <v>0.39246240484286488</v>
      </c>
      <c r="O157" s="23">
        <v>2.427796930201991E-4</v>
      </c>
      <c r="P157" s="23">
        <v>1.0722701166810837E-2</v>
      </c>
      <c r="Q157" s="23">
        <v>4.6528486480040858E-4</v>
      </c>
      <c r="R157" s="23">
        <v>5.6627823890977515E-2</v>
      </c>
      <c r="S157" s="23">
        <v>3.4381526120205917E-2</v>
      </c>
      <c r="T157" s="23">
        <v>4.6631398851976159E-4</v>
      </c>
      <c r="U157" s="23">
        <v>4.652334086144409E-4</v>
      </c>
      <c r="V157" s="23">
        <v>8.8998466779066046E-2</v>
      </c>
      <c r="W157" s="23" t="s">
        <v>432</v>
      </c>
      <c r="X157" s="23">
        <v>1.0692884165657046E-5</v>
      </c>
      <c r="Y157" s="23">
        <v>1.9603620910446548E-5</v>
      </c>
      <c r="Z157" s="23">
        <v>6.6830526185168302E-6</v>
      </c>
      <c r="AA157" s="23">
        <v>9.449037715448359E-3</v>
      </c>
      <c r="AB157" s="23">
        <v>9.4860172731429798E-3</v>
      </c>
      <c r="AC157" s="23" t="s">
        <v>431</v>
      </c>
      <c r="AD157" s="23" t="s">
        <v>431</v>
      </c>
      <c r="AE157" s="63"/>
      <c r="AF157" s="23">
        <v>202252.87961255785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9.7983582563843914</v>
      </c>
      <c r="F158" s="23">
        <v>0.34623050211397022</v>
      </c>
      <c r="G158" s="23">
        <v>0.55859881096480646</v>
      </c>
      <c r="H158" s="23" t="s">
        <v>432</v>
      </c>
      <c r="I158" s="23">
        <v>9.6506755434066144E-2</v>
      </c>
      <c r="J158" s="23">
        <v>9.6506755434066144E-2</v>
      </c>
      <c r="K158" s="23">
        <v>9.6506755434066144E-2</v>
      </c>
      <c r="L158" s="23">
        <v>4.6240989401788418E-2</v>
      </c>
      <c r="M158" s="23">
        <v>4.6380899171931711</v>
      </c>
      <c r="N158" s="23">
        <v>1.9579275982793296</v>
      </c>
      <c r="O158" s="23">
        <v>3.4855181040555822E-5</v>
      </c>
      <c r="P158" s="23">
        <v>1.539093701195892E-3</v>
      </c>
      <c r="Q158" s="23">
        <v>6.659110026815489E-5</v>
      </c>
      <c r="R158" s="23">
        <v>8.0288926286038766E-3</v>
      </c>
      <c r="S158" s="23">
        <v>4.8764235837063571E-3</v>
      </c>
      <c r="T158" s="23">
        <v>7.1743021698005338E-5</v>
      </c>
      <c r="U158" s="23">
        <v>6.633350419666237E-5</v>
      </c>
      <c r="V158" s="23">
        <v>1.267633596603515E-2</v>
      </c>
      <c r="W158" s="23" t="s">
        <v>432</v>
      </c>
      <c r="X158" s="23">
        <v>4.5664448515454237E-5</v>
      </c>
      <c r="Y158" s="23">
        <v>8.3718155355754927E-5</v>
      </c>
      <c r="Z158" s="23">
        <v>2.8540280386136693E-5</v>
      </c>
      <c r="AA158" s="23">
        <v>2.3467085537703636E-3</v>
      </c>
      <c r="AB158" s="23">
        <v>2.5046314380277094E-3</v>
      </c>
      <c r="AC158" s="23" t="s">
        <v>431</v>
      </c>
      <c r="AD158" s="23" t="s">
        <v>431</v>
      </c>
      <c r="AE158" s="63"/>
      <c r="AF158" s="23">
        <v>28727.938917527084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607.60522484299997</v>
      </c>
      <c r="F159" s="23">
        <v>20.883852095999998</v>
      </c>
      <c r="G159" s="23">
        <v>187.16332292800001</v>
      </c>
      <c r="H159" s="23">
        <v>5.3743628000000002E-2</v>
      </c>
      <c r="I159" s="23">
        <v>36.519926048999999</v>
      </c>
      <c r="J159" s="23">
        <v>40.355692195000003</v>
      </c>
      <c r="K159" s="23">
        <v>40.355692195000003</v>
      </c>
      <c r="L159" s="23">
        <v>4.7924730750000002</v>
      </c>
      <c r="M159" s="23">
        <v>56.814694828</v>
      </c>
      <c r="N159" s="23">
        <v>1.3048959929999999</v>
      </c>
      <c r="O159" s="23">
        <v>0.13813661399999999</v>
      </c>
      <c r="P159" s="23">
        <v>0.16896984200000001</v>
      </c>
      <c r="Q159" s="23">
        <v>3.1296664590000001</v>
      </c>
      <c r="R159" s="23">
        <v>4.4950030759999997</v>
      </c>
      <c r="S159" s="23">
        <v>1.5355322899999999</v>
      </c>
      <c r="T159" s="23">
        <v>197.89366146500001</v>
      </c>
      <c r="U159" s="23">
        <v>0.26085661500000001</v>
      </c>
      <c r="V159" s="23">
        <v>9.2131937550000007</v>
      </c>
      <c r="W159" s="23">
        <v>3.08433599019</v>
      </c>
      <c r="X159" s="23">
        <v>3.3763322925999997E-2</v>
      </c>
      <c r="Y159" s="23">
        <v>0.19949661463000001</v>
      </c>
      <c r="Z159" s="23">
        <v>0.13813661462999999</v>
      </c>
      <c r="AA159" s="23">
        <v>5.6765661463000001E-2</v>
      </c>
      <c r="AB159" s="23">
        <v>0.42816221364899998</v>
      </c>
      <c r="AC159" s="23">
        <v>0.98237300000000005</v>
      </c>
      <c r="AD159" s="23">
        <v>3.5561039999999999</v>
      </c>
      <c r="AE159" s="63"/>
      <c r="AF159" s="23">
        <v>314953.609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5.0288603780000001</v>
      </c>
      <c r="F163" s="25">
        <v>13.323200674000001</v>
      </c>
      <c r="G163" s="25">
        <v>1.0030620509999999</v>
      </c>
      <c r="H163" s="25">
        <v>1.1270501319999999</v>
      </c>
      <c r="I163" s="25">
        <v>8.5398422489999994</v>
      </c>
      <c r="J163" s="25">
        <v>10.437584974</v>
      </c>
      <c r="K163" s="25">
        <v>16.130813140000001</v>
      </c>
      <c r="L163" s="25">
        <v>0.76858580399999998</v>
      </c>
      <c r="M163" s="25">
        <v>144.31562665999999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2022-03-02T11:31:14Z</dcterms:modified>
</cp:coreProperties>
</file>