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<sst xmlns="http://schemas.openxmlformats.org/spreadsheetml/2006/main" count="3915" uniqueCount="436">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</sst>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168.51229601205907</v>
      </c>
      <c r="F14" s="6">
        <v>3.2811577003041914</v>
      </c>
      <c r="G14" s="6">
        <v>127.84992858013226</v>
      </c>
      <c r="H14" s="6">
        <v>0.26446066899999998</v>
      </c>
      <c r="I14" s="6">
        <v>3.9546618950780692</v>
      </c>
      <c r="J14" s="6">
        <v>5.3426631742031949</v>
      </c>
      <c r="K14" s="6">
        <v>6.3361984560608073</v>
      </c>
      <c r="L14" s="6">
        <v>0.15110270664827416</v>
      </c>
      <c r="M14" s="6">
        <v>19.401751212719383</v>
      </c>
      <c r="N14" s="6">
        <v>3.2166739781660612</v>
      </c>
      <c r="O14" s="6">
        <v>1.7928259896980203</v>
      </c>
      <c r="P14" s="6">
        <v>2.6496621348239242</v>
      </c>
      <c r="Q14" s="6">
        <v>2.8738003975146649</v>
      </c>
      <c r="R14" s="6">
        <v>5.886715167257492</v>
      </c>
      <c r="S14" s="6">
        <v>5.7817539177652231</v>
      </c>
      <c r="T14" s="6">
        <v>56.6818793297629</v>
      </c>
      <c r="U14" s="6">
        <v>1.9349228478009364</v>
      </c>
      <c r="V14" s="6">
        <v>14.102783017445031</v>
      </c>
      <c r="W14" s="6">
        <v>2.4232138124501637</v>
      </c>
      <c r="X14" s="6">
        <v>5.1894790062227386E-2</v>
      </c>
      <c r="Y14" s="6">
        <v>9.7181270085127835E-2</v>
      </c>
      <c r="Z14" s="6">
        <v>3.9391423056862558E-2</v>
      </c>
      <c r="AA14" s="6">
        <v>3.4394729829222842E-2</v>
      </c>
      <c r="AB14" s="6">
        <v>0.22286221226622124</v>
      </c>
      <c r="AC14" s="6">
        <v>0.18605574359999999</v>
      </c>
      <c r="AD14" s="6">
        <v>1.4454911144936001E-3</v>
      </c>
      <c r="AE14" s="60"/>
      <c r="AF14" s="26">
        <v>101806.97977885199</v>
      </c>
      <c r="AG14" s="26">
        <v>435500.76199999999</v>
      </c>
      <c r="AH14" s="26">
        <v>364532.59909550002</v>
      </c>
      <c r="AI14" s="26">
        <v>16047.044982687346</v>
      </c>
      <c r="AJ14" s="26">
        <v>21000.234</v>
      </c>
      <c r="AK14" s="26" t="s">
        <v>431</v>
      </c>
      <c r="AL14" s="49" t="s">
        <v>49</v>
      </c>
    </row>
    <row r="15" spans="1:38" s="1" customFormat="1" ht="26.25" customHeight="1" thickBot="1" x14ac:dyDescent="0.25">
      <c r="A15" s="70" t="s">
        <v>53</v>
      </c>
      <c r="B15" s="70" t="s">
        <v>54</v>
      </c>
      <c r="C15" s="71" t="s">
        <v>55</v>
      </c>
      <c r="D15" s="72"/>
      <c r="E15" s="6">
        <v>17.771010222265012</v>
      </c>
      <c r="F15" s="6">
        <v>0.44712710813940792</v>
      </c>
      <c r="G15" s="6">
        <v>26.169260300000001</v>
      </c>
      <c r="H15" s="6" t="s">
        <v>432</v>
      </c>
      <c r="I15" s="6">
        <v>0.52725220113883287</v>
      </c>
      <c r="J15" s="6">
        <v>0.70541533219434893</v>
      </c>
      <c r="K15" s="6">
        <v>0.87273517400789791</v>
      </c>
      <c r="L15" s="6">
        <v>4.7396497886182339E-2</v>
      </c>
      <c r="M15" s="6">
        <v>1.834773151135924</v>
      </c>
      <c r="N15" s="6">
        <v>0.328281699078533</v>
      </c>
      <c r="O15" s="6">
        <v>0.26669311287747982</v>
      </c>
      <c r="P15" s="6">
        <v>5.4532027311973347E-2</v>
      </c>
      <c r="Q15" s="6">
        <v>0.18436972925609846</v>
      </c>
      <c r="R15" s="6">
        <v>1.2106040773980962</v>
      </c>
      <c r="S15" s="6">
        <v>0.75961427556823335</v>
      </c>
      <c r="T15" s="6">
        <v>28.223877780949845</v>
      </c>
      <c r="U15" s="6">
        <v>0.23489670684536082</v>
      </c>
      <c r="V15" s="6">
        <v>3.4914714086841192</v>
      </c>
      <c r="W15" s="6">
        <v>8.9824323099337522E-2</v>
      </c>
      <c r="X15" s="6">
        <v>1.0069180436741891E-4</v>
      </c>
      <c r="Y15" s="6">
        <v>3.3224626239601498E-4</v>
      </c>
      <c r="Z15" s="6">
        <v>1.259802778969901E-4</v>
      </c>
      <c r="AA15" s="6">
        <v>4.763252279275676E-4</v>
      </c>
      <c r="AB15" s="6">
        <v>1.0352437481073542E-3</v>
      </c>
      <c r="AC15" s="6" t="s">
        <v>431</v>
      </c>
      <c r="AD15" s="6" t="s">
        <v>431</v>
      </c>
      <c r="AE15" s="60"/>
      <c r="AF15" s="26">
        <v>149407.18100000001</v>
      </c>
      <c r="AG15" s="26" t="s">
        <v>433</v>
      </c>
      <c r="AH15" s="26">
        <v>46219.332999999999</v>
      </c>
      <c r="AI15" s="26" t="s">
        <v>433</v>
      </c>
      <c r="AJ15" s="26">
        <v>731.82600000000002</v>
      </c>
      <c r="AK15" s="26" t="s">
        <v>431</v>
      </c>
      <c r="AL15" s="49" t="s">
        <v>49</v>
      </c>
    </row>
    <row r="16" spans="1:38" s="1" customFormat="1" ht="26.25" customHeight="1" thickBot="1" x14ac:dyDescent="0.25">
      <c r="A16" s="70" t="s">
        <v>53</v>
      </c>
      <c r="B16" s="70" t="s">
        <v>56</v>
      </c>
      <c r="C16" s="71" t="s">
        <v>57</v>
      </c>
      <c r="D16" s="72"/>
      <c r="E16" s="6">
        <v>6.5971274894148273</v>
      </c>
      <c r="F16" s="6">
        <v>0.81486769926437075</v>
      </c>
      <c r="G16" s="6">
        <v>2.2013048975892815</v>
      </c>
      <c r="H16" s="6">
        <v>0.45704220976712767</v>
      </c>
      <c r="I16" s="6">
        <v>0.64694071935041886</v>
      </c>
      <c r="J16" s="6">
        <v>0.82111561105154651</v>
      </c>
      <c r="K16" s="6">
        <v>1.1532068635015467</v>
      </c>
      <c r="L16" s="6">
        <v>0.11682320921105403</v>
      </c>
      <c r="M16" s="6">
        <v>6.9120879785877811</v>
      </c>
      <c r="N16" s="6">
        <v>0.31249416287669673</v>
      </c>
      <c r="O16" s="6">
        <v>0.13414930420129947</v>
      </c>
      <c r="P16" s="6">
        <v>1.327132594890615E-2</v>
      </c>
      <c r="Q16" s="6">
        <v>6.098115441801613E-3</v>
      </c>
      <c r="R16" s="6">
        <v>0.28141052570408459</v>
      </c>
      <c r="S16" s="6">
        <v>7.5032227062796511E-2</v>
      </c>
      <c r="T16" s="6">
        <v>0.12116773101424134</v>
      </c>
      <c r="U16" s="6">
        <v>6.1886397337737485E-3</v>
      </c>
      <c r="V16" s="6">
        <v>5.3652648311499158</v>
      </c>
      <c r="W16" s="6">
        <v>1.045528761968751</v>
      </c>
      <c r="X16" s="6">
        <v>0.15423629102698236</v>
      </c>
      <c r="Y16" s="6">
        <v>0.16560692440411615</v>
      </c>
      <c r="Z16" s="6">
        <v>5.1749535391209085E-2</v>
      </c>
      <c r="AA16" s="6">
        <v>4.1379369958537714E-2</v>
      </c>
      <c r="AB16" s="6">
        <v>0.41297212078141293</v>
      </c>
      <c r="AC16" s="6">
        <v>5.1542239597660001E-2</v>
      </c>
      <c r="AD16" s="6">
        <v>7.3228999999999996E-10</v>
      </c>
      <c r="AE16" s="60"/>
      <c r="AF16" s="26">
        <v>9541.76</v>
      </c>
      <c r="AG16" s="26">
        <v>12130.49</v>
      </c>
      <c r="AH16" s="26">
        <v>22448.443805399998</v>
      </c>
      <c r="AI16" s="26">
        <v>10308.093000000001</v>
      </c>
      <c r="AJ16" s="26" t="s">
        <v>431</v>
      </c>
      <c r="AK16" s="26" t="s">
        <v>431</v>
      </c>
      <c r="AL16" s="49" t="s">
        <v>49</v>
      </c>
    </row>
    <row r="17" spans="1:38" s="2" customFormat="1" ht="26.25" customHeight="1" thickBot="1" x14ac:dyDescent="0.25">
      <c r="A17" s="70" t="s">
        <v>53</v>
      </c>
      <c r="B17" s="70" t="s">
        <v>58</v>
      </c>
      <c r="C17" s="71" t="s">
        <v>59</v>
      </c>
      <c r="D17" s="72"/>
      <c r="E17" s="6">
        <v>9.7938143488303862</v>
      </c>
      <c r="F17" s="6">
        <v>0.30762177627062193</v>
      </c>
      <c r="G17" s="6">
        <v>6.1950213390562059</v>
      </c>
      <c r="H17" s="6" t="s">
        <v>432</v>
      </c>
      <c r="I17" s="6">
        <v>0.2490912838050241</v>
      </c>
      <c r="J17" s="6">
        <v>0.79249707320442697</v>
      </c>
      <c r="K17" s="6">
        <v>2.2449210186038298</v>
      </c>
      <c r="L17" s="6">
        <v>7.6097349183747429E-2</v>
      </c>
      <c r="M17" s="6">
        <v>86.663056817269123</v>
      </c>
      <c r="N17" s="6">
        <v>7.4723342091951688</v>
      </c>
      <c r="O17" s="6">
        <v>0.14528096544760022</v>
      </c>
      <c r="P17" s="6">
        <v>2.5350491633925184E-3</v>
      </c>
      <c r="Q17" s="6">
        <v>0.315536522220069</v>
      </c>
      <c r="R17" s="6">
        <v>1.2163885679415662</v>
      </c>
      <c r="S17" s="6">
        <v>2.9803048674868632E-2</v>
      </c>
      <c r="T17" s="6">
        <v>1.4914733120292025</v>
      </c>
      <c r="U17" s="6">
        <v>1.0415168421703473E-3</v>
      </c>
      <c r="V17" s="6">
        <v>5.2926164030741853</v>
      </c>
      <c r="W17" s="6">
        <v>1.0819499737670422</v>
      </c>
      <c r="X17" s="6">
        <v>4.1463253023526982E-4</v>
      </c>
      <c r="Y17" s="6">
        <v>9.1704857884210809E-4</v>
      </c>
      <c r="Z17" s="6">
        <v>4.153672442273472E-4</v>
      </c>
      <c r="AA17" s="6">
        <v>4.140448792273472E-4</v>
      </c>
      <c r="AB17" s="6">
        <v>2.1610932333778893E-3</v>
      </c>
      <c r="AC17" s="6">
        <v>1.578E-3</v>
      </c>
      <c r="AD17" s="6" t="s">
        <v>431</v>
      </c>
      <c r="AE17" s="60"/>
      <c r="AF17" s="26">
        <v>8228.5310000000009</v>
      </c>
      <c r="AG17" s="26">
        <v>25896.476999999999</v>
      </c>
      <c r="AH17" s="26">
        <v>30361.567999999999</v>
      </c>
      <c r="AI17" s="26" t="s">
        <v>431</v>
      </c>
      <c r="AJ17" s="26" t="s">
        <v>433</v>
      </c>
      <c r="AK17" s="26" t="s">
        <v>431</v>
      </c>
      <c r="AL17" s="49" t="s">
        <v>49</v>
      </c>
    </row>
    <row r="18" spans="1:38" s="2" customFormat="1" ht="26.25" customHeight="1" thickBot="1" x14ac:dyDescent="0.25">
      <c r="A18" s="70" t="s">
        <v>53</v>
      </c>
      <c r="B18" s="70" t="s">
        <v>60</v>
      </c>
      <c r="C18" s="71" t="s">
        <v>61</v>
      </c>
      <c r="D18" s="72"/>
      <c r="E18" s="6">
        <v>7.8122030198582459</v>
      </c>
      <c r="F18" s="6">
        <v>0.30346966536116221</v>
      </c>
      <c r="G18" s="6">
        <v>11.319792888956137</v>
      </c>
      <c r="H18" s="6">
        <v>3.2632999999999997E-5</v>
      </c>
      <c r="I18" s="6">
        <v>0.36209676383800216</v>
      </c>
      <c r="J18" s="6">
        <v>0.42793746045800218</v>
      </c>
      <c r="K18" s="6">
        <v>0.49139111727800217</v>
      </c>
      <c r="L18" s="6">
        <v>0.19587870015479775</v>
      </c>
      <c r="M18" s="6">
        <v>1.3873826009210741</v>
      </c>
      <c r="N18" s="6">
        <v>0.22861968609935707</v>
      </c>
      <c r="O18" s="6">
        <v>0.10238544868298391</v>
      </c>
      <c r="P18" s="6">
        <v>9.4510167803634207E-2</v>
      </c>
      <c r="Q18" s="6">
        <v>8.6712866841035477E-2</v>
      </c>
      <c r="R18" s="6">
        <v>0.33549040400764957</v>
      </c>
      <c r="S18" s="6">
        <v>0.16514368985635622</v>
      </c>
      <c r="T18" s="6">
        <v>6.5950344660964797</v>
      </c>
      <c r="U18" s="6">
        <v>0.11009818659568163</v>
      </c>
      <c r="V18" s="6">
        <v>1.0614126135467792</v>
      </c>
      <c r="W18" s="6">
        <v>8.6847317158412846E-2</v>
      </c>
      <c r="X18" s="6">
        <v>5.1930179469600001E-5</v>
      </c>
      <c r="Y18" s="6">
        <v>2.012821158544E-4</v>
      </c>
      <c r="Z18" s="6">
        <v>4.7277087854399999E-5</v>
      </c>
      <c r="AA18" s="6">
        <v>1.0264505648440001E-4</v>
      </c>
      <c r="AB18" s="6">
        <v>4.0313443966280002E-4</v>
      </c>
      <c r="AC18" s="6">
        <v>1.9040000000000001E-3</v>
      </c>
      <c r="AD18" s="6" t="s">
        <v>431</v>
      </c>
      <c r="AE18" s="60"/>
      <c r="AF18" s="26">
        <v>22655.823</v>
      </c>
      <c r="AG18" s="26">
        <v>1189.0650000000001</v>
      </c>
      <c r="AH18" s="26">
        <v>8274.1383600000008</v>
      </c>
      <c r="AI18" s="26">
        <v>0.88200000000000001</v>
      </c>
      <c r="AJ18" s="26" t="s">
        <v>433</v>
      </c>
      <c r="AK18" s="26" t="s">
        <v>431</v>
      </c>
      <c r="AL18" s="49" t="s">
        <v>49</v>
      </c>
    </row>
    <row r="19" spans="1:38" s="2" customFormat="1" ht="26.25" customHeight="1" thickBot="1" x14ac:dyDescent="0.25">
      <c r="A19" s="70" t="s">
        <v>53</v>
      </c>
      <c r="B19" s="70" t="s">
        <v>62</v>
      </c>
      <c r="C19" s="71" t="s">
        <v>63</v>
      </c>
      <c r="D19" s="72"/>
      <c r="E19" s="6">
        <v>8.0596880301922909</v>
      </c>
      <c r="F19" s="6">
        <v>1.5174218147565417</v>
      </c>
      <c r="G19" s="6">
        <v>6.9421669002583881</v>
      </c>
      <c r="H19" s="6">
        <v>6.6900409999999999E-3</v>
      </c>
      <c r="I19" s="6">
        <v>0.22744608332100283</v>
      </c>
      <c r="J19" s="6">
        <v>0.28221241212044168</v>
      </c>
      <c r="K19" s="6">
        <v>0.32697613694344574</v>
      </c>
      <c r="L19" s="6">
        <v>4.8928791007126098E-2</v>
      </c>
      <c r="M19" s="6">
        <v>3.0599081362101481</v>
      </c>
      <c r="N19" s="6">
        <v>0.10018963380660809</v>
      </c>
      <c r="O19" s="6">
        <v>9.3016092370857631E-3</v>
      </c>
      <c r="P19" s="6">
        <v>1.9049033748164204E-2</v>
      </c>
      <c r="Q19" s="6">
        <v>5.9418019662060582E-2</v>
      </c>
      <c r="R19" s="6">
        <v>0.10835368673102679</v>
      </c>
      <c r="S19" s="6">
        <v>6.752452819969057E-2</v>
      </c>
      <c r="T19" s="6">
        <v>0.88351173624017154</v>
      </c>
      <c r="U19" s="6">
        <v>0.1499244810711638</v>
      </c>
      <c r="V19" s="6">
        <v>0.33196085597564046</v>
      </c>
      <c r="W19" s="6">
        <v>0.17104631586887756</v>
      </c>
      <c r="X19" s="6">
        <v>3.8315969084940357E-3</v>
      </c>
      <c r="Y19" s="6">
        <v>7.2731917178377433E-3</v>
      </c>
      <c r="Z19" s="6">
        <v>3.1355336708233858E-3</v>
      </c>
      <c r="AA19" s="6">
        <v>2.7795059022119213E-3</v>
      </c>
      <c r="AB19" s="6">
        <v>1.7019828174648949E-2</v>
      </c>
      <c r="AC19" s="6">
        <v>4.4137959235105197E-2</v>
      </c>
      <c r="AD19" s="6">
        <v>2.4909372914199999E-5</v>
      </c>
      <c r="AE19" s="60"/>
      <c r="AF19" s="26">
        <v>5999.49877904</v>
      </c>
      <c r="AG19" s="26">
        <v>6447.7029300000004</v>
      </c>
      <c r="AH19" s="26">
        <v>94668.394</v>
      </c>
      <c r="AI19" s="26">
        <v>180.81200000000001</v>
      </c>
      <c r="AJ19" s="26" t="s">
        <v>431</v>
      </c>
      <c r="AK19" s="26" t="s">
        <v>431</v>
      </c>
      <c r="AL19" s="49" t="s">
        <v>49</v>
      </c>
    </row>
    <row r="20" spans="1:38" s="2" customFormat="1" ht="26.25" customHeight="1" thickBot="1" x14ac:dyDescent="0.25">
      <c r="A20" s="70" t="s">
        <v>53</v>
      </c>
      <c r="B20" s="70" t="s">
        <v>64</v>
      </c>
      <c r="C20" s="71" t="s">
        <v>65</v>
      </c>
      <c r="D20" s="72"/>
      <c r="E20" s="6">
        <v>10.276583118119987</v>
      </c>
      <c r="F20" s="6">
        <v>1.8082378285818215</v>
      </c>
      <c r="G20" s="6">
        <v>2.8162620642985008</v>
      </c>
      <c r="H20" s="6">
        <v>8.4189091356718551E-2</v>
      </c>
      <c r="I20" s="6">
        <v>1.7075295937904293</v>
      </c>
      <c r="J20" s="6">
        <v>1.9808771503371492</v>
      </c>
      <c r="K20" s="6">
        <v>2.1944580638408726</v>
      </c>
      <c r="L20" s="6">
        <v>7.0719033576407048E-2</v>
      </c>
      <c r="M20" s="6">
        <v>7.107322164859327</v>
      </c>
      <c r="N20" s="6">
        <v>0.82588196060986485</v>
      </c>
      <c r="O20" s="6">
        <v>9.5255799413968445E-2</v>
      </c>
      <c r="P20" s="6">
        <v>6.5035468389607498E-2</v>
      </c>
      <c r="Q20" s="6">
        <v>0.35924684683614383</v>
      </c>
      <c r="R20" s="6">
        <v>0.40299250270625309</v>
      </c>
      <c r="S20" s="6">
        <v>0.79037728185467215</v>
      </c>
      <c r="T20" s="6">
        <v>1.0451079021849801</v>
      </c>
      <c r="U20" s="6">
        <v>5.1904884442589623E-2</v>
      </c>
      <c r="V20" s="6">
        <v>7.8749871476700024</v>
      </c>
      <c r="W20" s="6">
        <v>2.098341493639472</v>
      </c>
      <c r="X20" s="6">
        <v>6.4081661437105933E-2</v>
      </c>
      <c r="Y20" s="6">
        <v>3.9423562860680057E-2</v>
      </c>
      <c r="Z20" s="6">
        <v>1.2674877880660924E-2</v>
      </c>
      <c r="AA20" s="6">
        <v>1.1194500058889839E-2</v>
      </c>
      <c r="AB20" s="6">
        <v>0.12737460217485563</v>
      </c>
      <c r="AC20" s="6">
        <v>0.1935766561567385</v>
      </c>
      <c r="AD20" s="6">
        <v>0.12708960716086939</v>
      </c>
      <c r="AE20" s="60"/>
      <c r="AF20" s="26">
        <v>4463.8379999999997</v>
      </c>
      <c r="AG20" s="26">
        <v>100.529</v>
      </c>
      <c r="AH20" s="26">
        <v>82693.168999999994</v>
      </c>
      <c r="AI20" s="26">
        <v>39363.794000000002</v>
      </c>
      <c r="AJ20" s="26" t="s">
        <v>433</v>
      </c>
      <c r="AK20" s="26" t="s">
        <v>431</v>
      </c>
      <c r="AL20" s="49" t="s">
        <v>49</v>
      </c>
    </row>
    <row r="21" spans="1:38" s="2" customFormat="1" ht="26.25" customHeight="1" thickBot="1" x14ac:dyDescent="0.25">
      <c r="A21" s="70" t="s">
        <v>53</v>
      </c>
      <c r="B21" s="70" t="s">
        <v>66</v>
      </c>
      <c r="C21" s="71" t="s">
        <v>67</v>
      </c>
      <c r="D21" s="72"/>
      <c r="E21" s="6">
        <v>3.3770616489999998</v>
      </c>
      <c r="F21" s="6">
        <v>3.719022678</v>
      </c>
      <c r="G21" s="6">
        <v>1.9361233360000001</v>
      </c>
      <c r="H21" s="6">
        <v>0.39372177600000002</v>
      </c>
      <c r="I21" s="6">
        <v>1.604638225</v>
      </c>
      <c r="J21" s="6">
        <v>1.6646522429999999</v>
      </c>
      <c r="K21" s="6">
        <v>1.765250024</v>
      </c>
      <c r="L21" s="6">
        <v>0.43200714600000001</v>
      </c>
      <c r="M21" s="6">
        <v>7.1941547379999999</v>
      </c>
      <c r="N21" s="6">
        <v>0.32158187199999999</v>
      </c>
      <c r="O21" s="6">
        <v>0.13928779999999999</v>
      </c>
      <c r="P21" s="6">
        <v>9.2878700000000002E-3</v>
      </c>
      <c r="Q21" s="6">
        <v>8.3377169999999997E-3</v>
      </c>
      <c r="R21" s="6">
        <v>0.30714012299999999</v>
      </c>
      <c r="S21" s="6">
        <v>7.4703113000000002E-2</v>
      </c>
      <c r="T21" s="6">
        <v>0.66754110600000005</v>
      </c>
      <c r="U21" s="6">
        <v>6.6984519999999997E-3</v>
      </c>
      <c r="V21" s="6">
        <v>5.4937886960000002</v>
      </c>
      <c r="W21" s="6">
        <v>1.1113612158999999</v>
      </c>
      <c r="X21" s="6">
        <v>0.10904400913452</v>
      </c>
      <c r="Y21" s="6">
        <v>0.17556094780987999</v>
      </c>
      <c r="Z21" s="6">
        <v>5.5847586909680003E-2</v>
      </c>
      <c r="AA21" s="6">
        <v>4.5206763696880002E-2</v>
      </c>
      <c r="AB21" s="6">
        <v>0.38565930755096001</v>
      </c>
      <c r="AC21" s="6">
        <v>5.3421000000000003E-2</v>
      </c>
      <c r="AD21" s="6">
        <v>6.3699999999999998E-4</v>
      </c>
      <c r="AE21" s="60"/>
      <c r="AF21" s="26">
        <v>3649.3989999999999</v>
      </c>
      <c r="AG21" s="26">
        <v>364.27265399999999</v>
      </c>
      <c r="AH21" s="26">
        <v>29638.94</v>
      </c>
      <c r="AI21" s="26">
        <v>10641.129000000001</v>
      </c>
      <c r="AJ21" s="26" t="s">
        <v>433</v>
      </c>
      <c r="AK21" s="26" t="s">
        <v>431</v>
      </c>
      <c r="AL21" s="49" t="s">
        <v>49</v>
      </c>
    </row>
    <row r="22" spans="1:38" s="2" customFormat="1" ht="26.25" customHeight="1" thickBot="1" x14ac:dyDescent="0.25">
      <c r="A22" s="70" t="s">
        <v>53</v>
      </c>
      <c r="B22" s="74" t="s">
        <v>68</v>
      </c>
      <c r="C22" s="71" t="s">
        <v>69</v>
      </c>
      <c r="D22" s="72"/>
      <c r="E22" s="6">
        <v>70.133166717131715</v>
      </c>
      <c r="F22" s="6">
        <v>2.0049489262060556</v>
      </c>
      <c r="G22" s="6">
        <v>28.874118263344705</v>
      </c>
      <c r="H22" s="6">
        <v>0.101732645</v>
      </c>
      <c r="I22" s="6">
        <v>1.3759416348979343</v>
      </c>
      <c r="J22" s="6">
        <v>1.8141026597792138</v>
      </c>
      <c r="K22" s="6">
        <v>1.9757080459401735</v>
      </c>
      <c r="L22" s="6">
        <v>0.52559070299960464</v>
      </c>
      <c r="M22" s="6">
        <v>54.271362406910342</v>
      </c>
      <c r="N22" s="6">
        <v>1.1396164980552679</v>
      </c>
      <c r="O22" s="6">
        <v>0.12848809015063525</v>
      </c>
      <c r="P22" s="6">
        <v>0.36723260398905433</v>
      </c>
      <c r="Q22" s="6">
        <v>0.13165600991362861</v>
      </c>
      <c r="R22" s="6">
        <v>0.81632368064236882</v>
      </c>
      <c r="S22" s="6">
        <v>0.48277140264273732</v>
      </c>
      <c r="T22" s="6">
        <v>4.7552541003412196</v>
      </c>
      <c r="U22" s="6">
        <v>0.20244389031099524</v>
      </c>
      <c r="V22" s="6">
        <v>3.72052633641258</v>
      </c>
      <c r="W22" s="6">
        <v>0.95005004293445761</v>
      </c>
      <c r="X22" s="6">
        <v>2.8836845150784798E-2</v>
      </c>
      <c r="Y22" s="6">
        <v>4.9756745260027192E-2</v>
      </c>
      <c r="Z22" s="6">
        <v>1.5254333971327199E-2</v>
      </c>
      <c r="AA22" s="6">
        <v>1.1868858193527199E-2</v>
      </c>
      <c r="AB22" s="6">
        <v>0.10571678257566638</v>
      </c>
      <c r="AC22" s="6">
        <v>0.105047</v>
      </c>
      <c r="AD22" s="6">
        <v>5.6714000000000001E-2</v>
      </c>
      <c r="AE22" s="60"/>
      <c r="AF22" s="26">
        <v>101108.712</v>
      </c>
      <c r="AG22" s="26">
        <v>1283.43787</v>
      </c>
      <c r="AH22" s="26">
        <v>64279.723420000002</v>
      </c>
      <c r="AI22" s="26">
        <v>8474.6285800000005</v>
      </c>
      <c r="AJ22" s="26">
        <v>12126.58366</v>
      </c>
      <c r="AK22" s="26" t="s">
        <v>431</v>
      </c>
      <c r="AL22" s="49" t="s">
        <v>49</v>
      </c>
    </row>
    <row r="23" spans="1:38" s="2" customFormat="1" ht="26.25" customHeight="1" thickBot="1" x14ac:dyDescent="0.25">
      <c r="A23" s="70" t="s">
        <v>70</v>
      </c>
      <c r="B23" s="74" t="s">
        <v>393</v>
      </c>
      <c r="C23" s="71" t="s">
        <v>389</v>
      </c>
      <c r="D23" s="117"/>
      <c r="E23" s="6">
        <v>22.336570561999999</v>
      </c>
      <c r="F23" s="6">
        <v>2.108064433</v>
      </c>
      <c r="G23" s="6">
        <v>1.8723612000000001E-2</v>
      </c>
      <c r="H23" s="6">
        <v>7.4894519999999997E-3</v>
      </c>
      <c r="I23" s="6">
        <v>1.3349321350000001</v>
      </c>
      <c r="J23" s="6">
        <v>1.3349321350000001</v>
      </c>
      <c r="K23" s="6">
        <v>1.3349321350000001</v>
      </c>
      <c r="L23" s="6">
        <v>0.92555439299999998</v>
      </c>
      <c r="M23" s="6">
        <v>7.9389078069999997</v>
      </c>
      <c r="N23" s="6" t="s">
        <v>432</v>
      </c>
      <c r="O23" s="6">
        <v>9.3618139999999996E-3</v>
      </c>
      <c r="P23" s="6" t="s">
        <v>432</v>
      </c>
      <c r="Q23" s="6" t="s">
        <v>432</v>
      </c>
      <c r="R23" s="6">
        <v>4.6809053000000003E-2</v>
      </c>
      <c r="S23" s="6">
        <v>1.5915074149999999</v>
      </c>
      <c r="T23" s="6">
        <v>6.5532656999999994E-2</v>
      </c>
      <c r="U23" s="6">
        <v>9.3618139999999996E-3</v>
      </c>
      <c r="V23" s="6">
        <v>0.93618083799999996</v>
      </c>
      <c r="W23" s="6" t="s">
        <v>432</v>
      </c>
      <c r="X23" s="6">
        <v>2.8085424849631498E-2</v>
      </c>
      <c r="Y23" s="6">
        <v>4.6809041416052501E-2</v>
      </c>
      <c r="Z23" s="6">
        <v>3.2204620494244121E-2</v>
      </c>
      <c r="AA23" s="6">
        <v>7.3958285437362948E-3</v>
      </c>
      <c r="AB23" s="6">
        <v>0.11449491530366442</v>
      </c>
      <c r="AC23" s="6" t="s">
        <v>431</v>
      </c>
      <c r="AD23" s="6" t="s">
        <v>431</v>
      </c>
      <c r="AE23" s="60"/>
      <c r="AF23" s="26">
        <v>40349.394999999997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9.4989119194917748</v>
      </c>
      <c r="F24" s="6">
        <v>7.4360879546767862</v>
      </c>
      <c r="G24" s="6">
        <v>2.2515824943198179</v>
      </c>
      <c r="H24" s="6">
        <v>0.682316229</v>
      </c>
      <c r="I24" s="6">
        <v>2.8053267572583138</v>
      </c>
      <c r="J24" s="6">
        <v>2.8943632932589032</v>
      </c>
      <c r="K24" s="6">
        <v>3.0484959252584911</v>
      </c>
      <c r="L24" s="6">
        <v>0.77802268015993692</v>
      </c>
      <c r="M24" s="6">
        <v>13.488392943197461</v>
      </c>
      <c r="N24" s="6">
        <v>0.55851670422864819</v>
      </c>
      <c r="O24" s="6">
        <v>0.24121158671815435</v>
      </c>
      <c r="P24" s="6">
        <v>2.0688067821000002E-2</v>
      </c>
      <c r="Q24" s="6">
        <v>1.8472992913067549E-2</v>
      </c>
      <c r="R24" s="6">
        <v>0.5186056326762748</v>
      </c>
      <c r="S24" s="6">
        <v>0.13142092786748608</v>
      </c>
      <c r="T24" s="6">
        <v>1.0805076156376916</v>
      </c>
      <c r="U24" s="6">
        <v>1.4272588543126272E-2</v>
      </c>
      <c r="V24" s="6">
        <v>9.5994060802293557</v>
      </c>
      <c r="W24" s="6">
        <v>1.944932270254073</v>
      </c>
      <c r="X24" s="6">
        <v>0.1869889614356938</v>
      </c>
      <c r="Y24" s="6">
        <v>0.30036570943447133</v>
      </c>
      <c r="Z24" s="6">
        <v>9.4814262392711957E-2</v>
      </c>
      <c r="AA24" s="6">
        <v>7.6374226512011964E-2</v>
      </c>
      <c r="AB24" s="6">
        <v>0.65854315977589084</v>
      </c>
      <c r="AC24" s="6">
        <v>9.3117000000000005E-2</v>
      </c>
      <c r="AD24" s="6">
        <v>1.1019999999999999E-3</v>
      </c>
      <c r="AE24" s="60"/>
      <c r="AF24" s="26">
        <v>7154.442</v>
      </c>
      <c r="AG24" s="26" t="s">
        <v>431</v>
      </c>
      <c r="AH24" s="26">
        <v>96434.186000000002</v>
      </c>
      <c r="AI24" s="26">
        <v>18440.978999999999</v>
      </c>
      <c r="AJ24" s="26" t="s">
        <v>431</v>
      </c>
      <c r="AK24" s="26" t="s">
        <v>431</v>
      </c>
      <c r="AL24" s="49" t="s">
        <v>49</v>
      </c>
    </row>
    <row r="25" spans="1:38" s="2" customFormat="1" ht="26.25" customHeight="1" thickBot="1" x14ac:dyDescent="0.25">
      <c r="A25" s="70" t="s">
        <v>73</v>
      </c>
      <c r="B25" s="74" t="s">
        <v>74</v>
      </c>
      <c r="C25" s="76" t="s">
        <v>75</v>
      </c>
      <c r="D25" s="72"/>
      <c r="E25" s="6">
        <v>5.4296607145317752</v>
      </c>
      <c r="F25" s="6">
        <v>0.51282044841686092</v>
      </c>
      <c r="G25" s="6">
        <v>0.32603555428937819</v>
      </c>
      <c r="H25" s="6" t="s">
        <v>432</v>
      </c>
      <c r="I25" s="6">
        <v>4.1245020809046053E-2</v>
      </c>
      <c r="J25" s="6">
        <v>4.1245020809046053E-2</v>
      </c>
      <c r="K25" s="6">
        <v>4.1245020809046053E-2</v>
      </c>
      <c r="L25" s="6">
        <v>1.9796282135671254E-2</v>
      </c>
      <c r="M25" s="6">
        <v>3.5894700506870194</v>
      </c>
      <c r="N25" s="6">
        <v>4.7259308463540532E-2</v>
      </c>
      <c r="O25" s="6">
        <v>2.0130241666652112E-5</v>
      </c>
      <c r="P25" s="6">
        <v>8.8907740279802795E-4</v>
      </c>
      <c r="Q25" s="6">
        <v>3.8577793936641358E-5</v>
      </c>
      <c r="R25" s="6">
        <v>4.694552400419192E-3</v>
      </c>
      <c r="S25" s="6">
        <v>2.8503058283853456E-3</v>
      </c>
      <c r="T25" s="6">
        <v>3.8701856123245871E-5</v>
      </c>
      <c r="U25" s="6">
        <v>3.8571590827311135E-5</v>
      </c>
      <c r="V25" s="6">
        <v>7.3785866903425838E-3</v>
      </c>
      <c r="W25" s="6" t="s">
        <v>432</v>
      </c>
      <c r="X25" s="6">
        <v>1.9452675971640664E-6</v>
      </c>
      <c r="Y25" s="6">
        <v>3.5663239172325176E-6</v>
      </c>
      <c r="Z25" s="6">
        <v>1.2157922509529425E-6</v>
      </c>
      <c r="AA25" s="6">
        <v>3.7030164095623887E-3</v>
      </c>
      <c r="AB25" s="6">
        <v>3.7097437933277383E-3</v>
      </c>
      <c r="AC25" s="6" t="s">
        <v>431</v>
      </c>
      <c r="AD25" s="6" t="s">
        <v>431</v>
      </c>
      <c r="AE25" s="60"/>
      <c r="AF25" s="26">
        <v>16688.487691089897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3.0719446404289554</v>
      </c>
      <c r="F26" s="6">
        <v>0.32852431492206419</v>
      </c>
      <c r="G26" s="6">
        <v>0.20130629362519631</v>
      </c>
      <c r="H26" s="6" t="s">
        <v>432</v>
      </c>
      <c r="I26" s="6">
        <v>2.324534293739456E-2</v>
      </c>
      <c r="J26" s="6">
        <v>2.324534293739456E-2</v>
      </c>
      <c r="K26" s="6">
        <v>2.324534293739456E-2</v>
      </c>
      <c r="L26" s="6">
        <v>1.1145291854855691E-2</v>
      </c>
      <c r="M26" s="6">
        <v>2.7574953816759749</v>
      </c>
      <c r="N26" s="6">
        <v>0.4144706114541355</v>
      </c>
      <c r="O26" s="6">
        <v>1.250425916614732E-5</v>
      </c>
      <c r="P26" s="6">
        <v>5.5219874486641611E-4</v>
      </c>
      <c r="Q26" s="6">
        <v>2.392105821110083E-5</v>
      </c>
      <c r="R26" s="6">
        <v>2.8956500510682408E-3</v>
      </c>
      <c r="S26" s="6">
        <v>1.7584412973359524E-3</v>
      </c>
      <c r="T26" s="6">
        <v>2.5011582787457573E-5</v>
      </c>
      <c r="U26" s="6">
        <v>2.3866531982282995E-5</v>
      </c>
      <c r="V26" s="6">
        <v>4.5629027819641564E-3</v>
      </c>
      <c r="W26" s="6" t="s">
        <v>432</v>
      </c>
      <c r="X26" s="6">
        <v>2.3552469513432576E-5</v>
      </c>
      <c r="Y26" s="6">
        <v>4.3179527309301097E-5</v>
      </c>
      <c r="Z26" s="6">
        <v>1.4720293478893351E-5</v>
      </c>
      <c r="AA26" s="6">
        <v>2.2950928733569795E-3</v>
      </c>
      <c r="AB26" s="6">
        <v>2.3765451636586065E-3</v>
      </c>
      <c r="AC26" s="6" t="s">
        <v>431</v>
      </c>
      <c r="AD26" s="6" t="s">
        <v>431</v>
      </c>
      <c r="AE26" s="60"/>
      <c r="AF26" s="26">
        <v>10352.894254609009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181.20361159300001</v>
      </c>
      <c r="F27" s="6">
        <v>17.685640539000001</v>
      </c>
      <c r="G27" s="6">
        <v>0.21400229000000001</v>
      </c>
      <c r="H27" s="6">
        <v>3.285575406</v>
      </c>
      <c r="I27" s="6">
        <v>9.6524153399999992</v>
      </c>
      <c r="J27" s="6">
        <v>9.6524153399999992</v>
      </c>
      <c r="K27" s="6">
        <v>9.6524153399999992</v>
      </c>
      <c r="L27" s="6">
        <v>8.1348638809999994</v>
      </c>
      <c r="M27" s="6">
        <v>185.00528594400001</v>
      </c>
      <c r="N27" s="6">
        <v>14.043163034999999</v>
      </c>
      <c r="O27" s="6">
        <v>0.203915338</v>
      </c>
      <c r="P27" s="6">
        <v>0.110436865</v>
      </c>
      <c r="Q27" s="6">
        <v>2.7115849999999999E-3</v>
      </c>
      <c r="R27" s="6">
        <v>0.99365528400000003</v>
      </c>
      <c r="S27" s="6">
        <v>34.616401298</v>
      </c>
      <c r="T27" s="6">
        <v>1.4282483479999999</v>
      </c>
      <c r="U27" s="6">
        <v>0.20369045899999999</v>
      </c>
      <c r="V27" s="6">
        <v>20.366525720999999</v>
      </c>
      <c r="W27" s="6">
        <v>14.8460610159</v>
      </c>
      <c r="X27" s="6">
        <v>0.43958965150070001</v>
      </c>
      <c r="Y27" s="6">
        <v>0.4934713698214</v>
      </c>
      <c r="Z27" s="6">
        <v>0.38487000214229999</v>
      </c>
      <c r="AA27" s="6">
        <v>0.41657287257379999</v>
      </c>
      <c r="AB27" s="6">
        <v>1.7345038960421</v>
      </c>
      <c r="AC27" s="6" t="s">
        <v>431</v>
      </c>
      <c r="AD27" s="6">
        <v>2.9698889999999998</v>
      </c>
      <c r="AE27" s="60"/>
      <c r="AF27" s="26">
        <v>709466.47773645306</v>
      </c>
      <c r="AG27" s="26" t="s">
        <v>433</v>
      </c>
      <c r="AH27" s="26" t="s">
        <v>433</v>
      </c>
      <c r="AI27" s="26">
        <v>43392.203411943839</v>
      </c>
      <c r="AJ27" s="26">
        <v>1936.4134203430842</v>
      </c>
      <c r="AK27" s="26" t="s">
        <v>431</v>
      </c>
      <c r="AL27" s="49" t="s">
        <v>49</v>
      </c>
    </row>
    <row r="28" spans="1:38" s="2" customFormat="1" ht="26.25" customHeight="1" thickBot="1" x14ac:dyDescent="0.25">
      <c r="A28" s="70" t="s">
        <v>78</v>
      </c>
      <c r="B28" s="70" t="s">
        <v>81</v>
      </c>
      <c r="C28" s="71" t="s">
        <v>82</v>
      </c>
      <c r="D28" s="72"/>
      <c r="E28" s="6">
        <v>26.661906023</v>
      </c>
      <c r="F28" s="6">
        <v>2.4308253849999999</v>
      </c>
      <c r="G28" s="6">
        <v>2.7549394000000001E-2</v>
      </c>
      <c r="H28" s="6">
        <v>2.8564394E-2</v>
      </c>
      <c r="I28" s="6">
        <v>1.917655943</v>
      </c>
      <c r="J28" s="6">
        <v>1.917655943</v>
      </c>
      <c r="K28" s="6">
        <v>1.917655943</v>
      </c>
      <c r="L28" s="6">
        <v>1.5251053699999999</v>
      </c>
      <c r="M28" s="6">
        <v>27.146558189</v>
      </c>
      <c r="N28" s="6">
        <v>1.3614247669999999</v>
      </c>
      <c r="O28" s="6">
        <v>1.6365661E-2</v>
      </c>
      <c r="P28" s="6">
        <v>1.1992844000000001E-2</v>
      </c>
      <c r="Q28" s="6">
        <v>2.33651E-4</v>
      </c>
      <c r="R28" s="6">
        <v>8.7223508000000005E-2</v>
      </c>
      <c r="S28" s="6">
        <v>2.7844533029999998</v>
      </c>
      <c r="T28" s="6">
        <v>0.114175558</v>
      </c>
      <c r="U28" s="6">
        <v>1.6403093000000001E-2</v>
      </c>
      <c r="V28" s="6">
        <v>1.6448673060000001</v>
      </c>
      <c r="W28" s="6">
        <v>1.3912365105</v>
      </c>
      <c r="X28" s="6">
        <v>4.2157348783400002E-2</v>
      </c>
      <c r="Y28" s="6">
        <v>4.7410764708300003E-2</v>
      </c>
      <c r="Z28" s="6">
        <v>3.7008525219500002E-2</v>
      </c>
      <c r="AA28" s="6">
        <v>3.9539822872099999E-2</v>
      </c>
      <c r="AB28" s="6">
        <v>0.1661164615821</v>
      </c>
      <c r="AC28" s="6" t="s">
        <v>431</v>
      </c>
      <c r="AD28" s="6">
        <v>0.29154200000000002</v>
      </c>
      <c r="AE28" s="60"/>
      <c r="AF28" s="26">
        <v>88563.448125146242</v>
      </c>
      <c r="AG28" s="26" t="s">
        <v>433</v>
      </c>
      <c r="AH28" s="26" t="s">
        <v>433</v>
      </c>
      <c r="AI28" s="26">
        <v>5862.7159605404377</v>
      </c>
      <c r="AJ28" s="26">
        <v>317.67335071132879</v>
      </c>
      <c r="AK28" s="26" t="s">
        <v>431</v>
      </c>
      <c r="AL28" s="49" t="s">
        <v>49</v>
      </c>
    </row>
    <row r="29" spans="1:38" s="2" customFormat="1" ht="26.25" customHeight="1" thickBot="1" x14ac:dyDescent="0.25">
      <c r="A29" s="70" t="s">
        <v>78</v>
      </c>
      <c r="B29" s="70" t="s">
        <v>83</v>
      </c>
      <c r="C29" s="71" t="s">
        <v>84</v>
      </c>
      <c r="D29" s="72"/>
      <c r="E29" s="6">
        <v>143.76799666100001</v>
      </c>
      <c r="F29" s="6">
        <v>3.929997642</v>
      </c>
      <c r="G29" s="6">
        <v>7.7274781000000001E-2</v>
      </c>
      <c r="H29" s="6">
        <v>0.13114445499999999</v>
      </c>
      <c r="I29" s="6">
        <v>2.547581203</v>
      </c>
      <c r="J29" s="6">
        <v>2.547581203</v>
      </c>
      <c r="K29" s="6">
        <v>2.547581203</v>
      </c>
      <c r="L29" s="6">
        <v>1.716696979</v>
      </c>
      <c r="M29" s="6">
        <v>35.987916358</v>
      </c>
      <c r="N29" s="6">
        <v>3.6946760009999999</v>
      </c>
      <c r="O29" s="6">
        <v>2.6260961999999999E-2</v>
      </c>
      <c r="P29" s="6">
        <v>3.3021889999999998E-2</v>
      </c>
      <c r="Q29" s="6">
        <v>6.2332700000000002E-4</v>
      </c>
      <c r="R29" s="6">
        <v>0.16220398699999999</v>
      </c>
      <c r="S29" s="6">
        <v>4.462801131</v>
      </c>
      <c r="T29" s="6">
        <v>0.182723727</v>
      </c>
      <c r="U29" s="6">
        <v>2.6458506999999999E-2</v>
      </c>
      <c r="V29" s="6">
        <v>2.6740706749999998</v>
      </c>
      <c r="W29" s="6">
        <v>1.4475180898</v>
      </c>
      <c r="X29" s="6">
        <v>2.6030554917100001E-2</v>
      </c>
      <c r="Y29" s="6">
        <v>0.15762947144119999</v>
      </c>
      <c r="Z29" s="6">
        <v>0.17614008827200001</v>
      </c>
      <c r="AA29" s="6">
        <v>4.0491974314799999E-2</v>
      </c>
      <c r="AB29" s="6">
        <v>0.4002920889455</v>
      </c>
      <c r="AC29" s="6" t="s">
        <v>431</v>
      </c>
      <c r="AD29" s="6">
        <v>0.28819899999999998</v>
      </c>
      <c r="AE29" s="60"/>
      <c r="AF29" s="26">
        <v>247681.42308845828</v>
      </c>
      <c r="AG29" s="26" t="s">
        <v>433</v>
      </c>
      <c r="AH29" s="26">
        <v>2773.168056</v>
      </c>
      <c r="AI29" s="26">
        <v>16521.45625802541</v>
      </c>
      <c r="AJ29" s="26">
        <v>910.04621094558684</v>
      </c>
      <c r="AK29" s="26" t="s">
        <v>431</v>
      </c>
      <c r="AL29" s="49" t="s">
        <v>49</v>
      </c>
    </row>
    <row r="30" spans="1:38" s="2" customFormat="1" ht="26.25" customHeight="1" thickBot="1" x14ac:dyDescent="0.25">
      <c r="A30" s="70" t="s">
        <v>78</v>
      </c>
      <c r="B30" s="70" t="s">
        <v>85</v>
      </c>
      <c r="C30" s="71" t="s">
        <v>86</v>
      </c>
      <c r="D30" s="72"/>
      <c r="E30" s="6">
        <v>3.2523791800000001</v>
      </c>
      <c r="F30" s="6">
        <v>14.730880614</v>
      </c>
      <c r="G30" s="6">
        <v>6.5482149999999996E-3</v>
      </c>
      <c r="H30" s="6">
        <v>3.4446352E-2</v>
      </c>
      <c r="I30" s="6">
        <v>0.22039668600000001</v>
      </c>
      <c r="J30" s="6">
        <v>0.22039668600000001</v>
      </c>
      <c r="K30" s="6">
        <v>0.22039668600000001</v>
      </c>
      <c r="L30" s="6">
        <v>4.1215868000000003E-2</v>
      </c>
      <c r="M30" s="6">
        <v>103.28956705100001</v>
      </c>
      <c r="N30" s="6">
        <v>0.81649149099999996</v>
      </c>
      <c r="O30" s="6">
        <v>1.9029085000000001E-2</v>
      </c>
      <c r="P30" s="6">
        <v>5.3061760000000001E-3</v>
      </c>
      <c r="Q30" s="6">
        <v>1.82967E-4</v>
      </c>
      <c r="R30" s="6">
        <v>8.3451282000000002E-2</v>
      </c>
      <c r="S30" s="6">
        <v>3.228562712</v>
      </c>
      <c r="T30" s="6">
        <v>0.133628154</v>
      </c>
      <c r="U30" s="6">
        <v>1.8946157000000002E-2</v>
      </c>
      <c r="V30" s="6">
        <v>1.8867892639999999</v>
      </c>
      <c r="W30" s="6">
        <v>0.29864355840000001</v>
      </c>
      <c r="X30" s="6">
        <v>6.6489277863999996E-3</v>
      </c>
      <c r="Y30" s="6">
        <v>8.6152703742000004E-3</v>
      </c>
      <c r="Z30" s="6">
        <v>5.1017526638000004E-3</v>
      </c>
      <c r="AA30" s="6">
        <v>9.5891920439999997E-3</v>
      </c>
      <c r="AB30" s="6">
        <v>2.9955142867799999E-2</v>
      </c>
      <c r="AC30" s="6" t="s">
        <v>431</v>
      </c>
      <c r="AD30" s="6">
        <v>0.143872</v>
      </c>
      <c r="AE30" s="60"/>
      <c r="AF30" s="26">
        <v>23973.491344942417</v>
      </c>
      <c r="AG30" s="26" t="s">
        <v>433</v>
      </c>
      <c r="AH30" s="26" t="s">
        <v>433</v>
      </c>
      <c r="AI30" s="26">
        <v>1088.0601834903161</v>
      </c>
      <c r="AJ30" s="26" t="s">
        <v>433</v>
      </c>
      <c r="AK30" s="26" t="s">
        <v>431</v>
      </c>
      <c r="AL30" s="49" t="s">
        <v>49</v>
      </c>
    </row>
    <row r="31" spans="1:38" s="2" customFormat="1" ht="26.25" customHeight="1" thickBot="1" x14ac:dyDescent="0.25">
      <c r="A31" s="70" t="s">
        <v>78</v>
      </c>
      <c r="B31" s="70" t="s">
        <v>87</v>
      </c>
      <c r="C31" s="71" t="s">
        <v>88</v>
      </c>
      <c r="D31" s="72"/>
      <c r="E31" s="6" t="s">
        <v>431</v>
      </c>
      <c r="F31" s="6">
        <v>4.8466579420000002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217286.374491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3.4587556199999998</v>
      </c>
      <c r="J32" s="6">
        <v>6.1851557540000002</v>
      </c>
      <c r="K32" s="6">
        <v>8.4452804419999996</v>
      </c>
      <c r="L32" s="6">
        <v>0.383583497</v>
      </c>
      <c r="M32" s="6" t="s">
        <v>431</v>
      </c>
      <c r="N32" s="6">
        <v>7.373859822</v>
      </c>
      <c r="O32" s="6">
        <v>3.6565273000000002E-2</v>
      </c>
      <c r="P32" s="6" t="s">
        <v>432</v>
      </c>
      <c r="Q32" s="6">
        <v>8.6233172999999996E-2</v>
      </c>
      <c r="R32" s="6">
        <v>2.706670452</v>
      </c>
      <c r="S32" s="6">
        <v>59.048503113000002</v>
      </c>
      <c r="T32" s="6">
        <v>0.44431177399999999</v>
      </c>
      <c r="U32" s="6">
        <v>6.9175110999999997E-2</v>
      </c>
      <c r="V32" s="6">
        <v>27.137470256</v>
      </c>
      <c r="W32" s="6" t="s">
        <v>431</v>
      </c>
      <c r="X32" s="6">
        <v>9.8633369464000004E-3</v>
      </c>
      <c r="Y32" s="6">
        <v>4.8191144959999999E-4</v>
      </c>
      <c r="Z32" s="6">
        <v>7.1139309290000003E-4</v>
      </c>
      <c r="AA32" s="6" t="s">
        <v>432</v>
      </c>
      <c r="AB32" s="6">
        <v>1.105664149E-2</v>
      </c>
      <c r="AC32" s="6" t="s">
        <v>431</v>
      </c>
      <c r="AD32" s="6" t="s">
        <v>431</v>
      </c>
      <c r="AE32" s="60"/>
      <c r="AF32" s="26" t="s">
        <v>433</v>
      </c>
      <c r="AG32" s="26" t="s">
        <v>433</v>
      </c>
      <c r="AH32" s="26" t="s">
        <v>433</v>
      </c>
      <c r="AI32" s="26" t="s">
        <v>433</v>
      </c>
      <c r="AJ32" s="26" t="s">
        <v>433</v>
      </c>
      <c r="AK32" s="26">
        <v>380725311.10698456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1.9718631419999999</v>
      </c>
      <c r="J33" s="6">
        <v>3.651598398</v>
      </c>
      <c r="K33" s="6">
        <v>7.3031967959999999</v>
      </c>
      <c r="L33" s="6">
        <v>7.7413889E-2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380725311.10698456</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4.2129868379999951E-3</v>
      </c>
      <c r="X34" s="6">
        <v>2.6059712399999972E-3</v>
      </c>
      <c r="Y34" s="6">
        <v>4.3432853999999955E-3</v>
      </c>
      <c r="Z34" s="6">
        <v>2.9881803551999966E-3</v>
      </c>
      <c r="AA34" s="6">
        <v>6.8623909319999921E-4</v>
      </c>
      <c r="AB34" s="6">
        <v>1.0623676088399987E-2</v>
      </c>
      <c r="AC34" s="6" t="s">
        <v>431</v>
      </c>
      <c r="AD34" s="6" t="s">
        <v>431</v>
      </c>
      <c r="AE34" s="60"/>
      <c r="AF34" s="26">
        <v>3743.9110000000001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41.916023912</v>
      </c>
      <c r="F36" s="6">
        <v>2.2256002330000002</v>
      </c>
      <c r="G36" s="6">
        <v>5.7162144550000002</v>
      </c>
      <c r="H36" s="6">
        <v>5.6007469999999997E-3</v>
      </c>
      <c r="I36" s="6">
        <v>1.346793857</v>
      </c>
      <c r="J36" s="6">
        <v>1.524052706</v>
      </c>
      <c r="K36" s="6">
        <v>1.524052706</v>
      </c>
      <c r="L36" s="6">
        <v>0.28018366300000003</v>
      </c>
      <c r="M36" s="6">
        <v>5.9207934839999998</v>
      </c>
      <c r="N36" s="6">
        <v>0.11136394199999999</v>
      </c>
      <c r="O36" s="6">
        <v>9.4710720000000005E-3</v>
      </c>
      <c r="P36" s="6">
        <v>2.2533218000000001E-2</v>
      </c>
      <c r="Q36" s="6">
        <v>9.9624288000000005E-2</v>
      </c>
      <c r="R36" s="6">
        <v>0.13849535900000001</v>
      </c>
      <c r="S36" s="6">
        <v>0.16002144200000001</v>
      </c>
      <c r="T36" s="6">
        <v>5.3571072209999997</v>
      </c>
      <c r="U36" s="6">
        <v>1.2411066E-2</v>
      </c>
      <c r="V36" s="6">
        <v>0.96012867300000004</v>
      </c>
      <c r="W36" s="6">
        <v>0.15399393950999998</v>
      </c>
      <c r="X36" s="6">
        <v>2.0412144539999999E-3</v>
      </c>
      <c r="Y36" s="6">
        <v>1.0941072269999999E-2</v>
      </c>
      <c r="Z36" s="6">
        <v>9.4710722699999986E-3</v>
      </c>
      <c r="AA36" s="6">
        <v>1.9761072269999999E-3</v>
      </c>
      <c r="AB36" s="6">
        <v>2.4429466221E-2</v>
      </c>
      <c r="AC36" s="6">
        <v>7.2825000000000001E-2</v>
      </c>
      <c r="AD36" s="6">
        <v>0.10860300000000001</v>
      </c>
      <c r="AE36" s="60"/>
      <c r="AF36" s="26">
        <v>34102.423000000003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10.215400000000001</v>
      </c>
      <c r="AG37" s="26" t="s">
        <v>431</v>
      </c>
      <c r="AH37" s="26">
        <v>2359.9720000000002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14.532344990980121</v>
      </c>
      <c r="F39" s="6">
        <v>2.4184069928566667</v>
      </c>
      <c r="G39" s="6">
        <v>10.08542873500128</v>
      </c>
      <c r="H39" s="6" t="s">
        <v>432</v>
      </c>
      <c r="I39" s="6">
        <v>2.0762129105908569</v>
      </c>
      <c r="J39" s="6">
        <v>2.5808741575908569</v>
      </c>
      <c r="K39" s="6">
        <v>3.0919654045908569</v>
      </c>
      <c r="L39" s="6">
        <v>0.14945225693783709</v>
      </c>
      <c r="M39" s="6">
        <v>8.8786700581307745</v>
      </c>
      <c r="N39" s="6">
        <v>0.91429620899999997</v>
      </c>
      <c r="O39" s="6">
        <v>5.3313390000000002E-2</v>
      </c>
      <c r="P39" s="6">
        <v>5.6049961079261044E-2</v>
      </c>
      <c r="Q39" s="6">
        <v>8.3283711999999996E-2</v>
      </c>
      <c r="R39" s="6">
        <v>1.0863598210000001</v>
      </c>
      <c r="S39" s="6">
        <v>0.19743799100000001</v>
      </c>
      <c r="T39" s="6">
        <v>9.7424410259999998</v>
      </c>
      <c r="U39" s="6">
        <v>1.7786574999999999E-2</v>
      </c>
      <c r="V39" s="6">
        <v>2.2002446029999998</v>
      </c>
      <c r="W39" s="6">
        <v>1.1992955776687351</v>
      </c>
      <c r="X39" s="6">
        <v>0.12185186479223448</v>
      </c>
      <c r="Y39" s="6">
        <v>0.20097346075475078</v>
      </c>
      <c r="Z39" s="6">
        <v>9.4174907714138209E-2</v>
      </c>
      <c r="AA39" s="6">
        <v>8.0808627265732957E-2</v>
      </c>
      <c r="AB39" s="6">
        <v>0.49780886052685641</v>
      </c>
      <c r="AC39" s="6">
        <v>2.6371202904199701E-2</v>
      </c>
      <c r="AD39" s="6">
        <v>0.60446599999999995</v>
      </c>
      <c r="AE39" s="60"/>
      <c r="AF39" s="26">
        <v>56135.922368339809</v>
      </c>
      <c r="AG39" s="26">
        <v>3685.4160407974036</v>
      </c>
      <c r="AH39" s="26">
        <v>167001.70752963069</v>
      </c>
      <c r="AI39" s="26">
        <v>4844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22.455500765</v>
      </c>
      <c r="F41" s="6">
        <v>37.132990821</v>
      </c>
      <c r="G41" s="6">
        <v>12.092961781</v>
      </c>
      <c r="H41" s="6">
        <v>7.5075033360000001</v>
      </c>
      <c r="I41" s="6">
        <v>49.395307934000002</v>
      </c>
      <c r="J41" s="6">
        <v>50.563859598000001</v>
      </c>
      <c r="K41" s="6">
        <v>52.832487086999997</v>
      </c>
      <c r="L41" s="6">
        <v>7.726913637</v>
      </c>
      <c r="M41" s="6">
        <v>439.264557029</v>
      </c>
      <c r="N41" s="6">
        <v>4.0046850919999999</v>
      </c>
      <c r="O41" s="6">
        <v>1.3616376139999999</v>
      </c>
      <c r="P41" s="6">
        <v>0.12188734399999999</v>
      </c>
      <c r="Q41" s="6">
        <v>7.3270449000000001E-2</v>
      </c>
      <c r="R41" s="6">
        <v>2.4816601999999999</v>
      </c>
      <c r="S41" s="6">
        <v>0.81105400500000002</v>
      </c>
      <c r="T41" s="6">
        <v>0.328468869</v>
      </c>
      <c r="U41" s="6">
        <v>6.6063476999999995E-2</v>
      </c>
      <c r="V41" s="6">
        <v>54.755777178999999</v>
      </c>
      <c r="W41" s="6">
        <v>59.304268686505381</v>
      </c>
      <c r="X41" s="6">
        <v>13.906304900733501</v>
      </c>
      <c r="Y41" s="6">
        <v>12.78362867863985</v>
      </c>
      <c r="Z41" s="6">
        <v>4.8714634974966504</v>
      </c>
      <c r="AA41" s="6">
        <v>7.7485451012318505</v>
      </c>
      <c r="AB41" s="6">
        <v>39.309942178101849</v>
      </c>
      <c r="AC41" s="6">
        <v>0.52041700000000002</v>
      </c>
      <c r="AD41" s="6">
        <v>1.03765</v>
      </c>
      <c r="AE41" s="60"/>
      <c r="AF41" s="26">
        <v>119350.9672</v>
      </c>
      <c r="AG41" s="26">
        <v>6074.4191006026886</v>
      </c>
      <c r="AH41" s="26">
        <v>142919.40643632162</v>
      </c>
      <c r="AI41" s="26">
        <v>103332.00621679999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18.634352980999999</v>
      </c>
      <c r="F43" s="6">
        <v>1.3763342350000001</v>
      </c>
      <c r="G43" s="6">
        <v>0.99399932199999996</v>
      </c>
      <c r="H43" s="6" t="s">
        <v>432</v>
      </c>
      <c r="I43" s="6">
        <v>0.83550309599999995</v>
      </c>
      <c r="J43" s="6">
        <v>0.84548469500000001</v>
      </c>
      <c r="K43" s="6">
        <v>0.86191629800000003</v>
      </c>
      <c r="L43" s="6">
        <v>0.50209216300000004</v>
      </c>
      <c r="M43" s="6">
        <v>4.1950095210000002</v>
      </c>
      <c r="N43" s="6">
        <v>7.7300187000000006E-2</v>
      </c>
      <c r="O43" s="6">
        <v>3.3875741000000001E-2</v>
      </c>
      <c r="P43" s="6">
        <v>5.6642749999999999E-3</v>
      </c>
      <c r="Q43" s="6">
        <v>4.6402680000000003E-3</v>
      </c>
      <c r="R43" s="6">
        <v>6.3168169999999996E-2</v>
      </c>
      <c r="S43" s="6">
        <v>2.1117613E-2</v>
      </c>
      <c r="T43" s="6">
        <v>0.10178862900000001</v>
      </c>
      <c r="U43" s="6">
        <v>6.4790409999999996E-3</v>
      </c>
      <c r="V43" s="6">
        <v>2.4009144070000001</v>
      </c>
      <c r="W43" s="6">
        <v>0.29185212183267456</v>
      </c>
      <c r="X43" s="6">
        <v>2.6329645298084979E-2</v>
      </c>
      <c r="Y43" s="6">
        <v>4.2544366253746121E-2</v>
      </c>
      <c r="Z43" s="6">
        <v>1.3432057537266444E-2</v>
      </c>
      <c r="AA43" s="6">
        <v>1.0848307933725397E-2</v>
      </c>
      <c r="AB43" s="6">
        <v>9.3154377022822948E-2</v>
      </c>
      <c r="AC43" s="6">
        <v>1.7284999999999998E-2</v>
      </c>
      <c r="AD43" s="6">
        <v>8.2046999999999995E-2</v>
      </c>
      <c r="AE43" s="60"/>
      <c r="AF43" s="26">
        <v>20627.247705239293</v>
      </c>
      <c r="AG43" s="26" t="s">
        <v>433</v>
      </c>
      <c r="AH43" s="26">
        <v>19574.724008975318</v>
      </c>
      <c r="AI43" s="26">
        <v>2714.9999999999995</v>
      </c>
      <c r="AJ43" s="26" t="s">
        <v>433</v>
      </c>
      <c r="AK43" s="26" t="s">
        <v>431</v>
      </c>
      <c r="AL43" s="49" t="s">
        <v>49</v>
      </c>
    </row>
    <row r="44" spans="1:38" s="2" customFormat="1" ht="26.25" customHeight="1" thickBot="1" x14ac:dyDescent="0.25">
      <c r="A44" s="70" t="s">
        <v>70</v>
      </c>
      <c r="B44" s="70" t="s">
        <v>111</v>
      </c>
      <c r="C44" s="71" t="s">
        <v>112</v>
      </c>
      <c r="D44" s="72"/>
      <c r="E44" s="6">
        <v>63.021387875999999</v>
      </c>
      <c r="F44" s="6">
        <v>6.5298181639999999</v>
      </c>
      <c r="G44" s="6">
        <v>4.7513679990000002</v>
      </c>
      <c r="H44" s="6">
        <v>1.8717953999999998E-2</v>
      </c>
      <c r="I44" s="6">
        <v>3.0933886350000002</v>
      </c>
      <c r="J44" s="6">
        <v>3.0933886350000002</v>
      </c>
      <c r="K44" s="6">
        <v>3.0933886350000002</v>
      </c>
      <c r="L44" s="6">
        <v>1.8806714920000001</v>
      </c>
      <c r="M44" s="6">
        <v>24.930302266000002</v>
      </c>
      <c r="N44" s="6" t="s">
        <v>432</v>
      </c>
      <c r="O44" s="6">
        <v>2.3756831999999999E-2</v>
      </c>
      <c r="P44" s="6" t="s">
        <v>432</v>
      </c>
      <c r="Q44" s="6" t="s">
        <v>432</v>
      </c>
      <c r="R44" s="6">
        <v>0.118784203</v>
      </c>
      <c r="S44" s="6">
        <v>4.0386628020000002</v>
      </c>
      <c r="T44" s="6">
        <v>0.16629788700000001</v>
      </c>
      <c r="U44" s="6">
        <v>2.3756831999999999E-2</v>
      </c>
      <c r="V44" s="6">
        <v>2.3756839959999998</v>
      </c>
      <c r="W44" s="6" t="s">
        <v>432</v>
      </c>
      <c r="X44" s="6">
        <v>7.1314329999999995E-2</v>
      </c>
      <c r="Y44" s="6">
        <v>0.11874039</v>
      </c>
      <c r="Z44" s="6">
        <v>8.1723529599999997E-2</v>
      </c>
      <c r="AA44" s="6">
        <v>1.87679036E-2</v>
      </c>
      <c r="AB44" s="6">
        <v>0.29054615319999999</v>
      </c>
      <c r="AC44" s="6" t="s">
        <v>431</v>
      </c>
      <c r="AD44" s="6" t="s">
        <v>431</v>
      </c>
      <c r="AE44" s="60"/>
      <c r="AF44" s="26">
        <v>102387.64200000001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21.054732180999999</v>
      </c>
      <c r="F45" s="6">
        <v>0.98374268200000003</v>
      </c>
      <c r="G45" s="6">
        <v>0.70267334000000004</v>
      </c>
      <c r="H45" s="6">
        <v>2.4593570000000001E-3</v>
      </c>
      <c r="I45" s="6">
        <v>0.45673767500000001</v>
      </c>
      <c r="J45" s="6">
        <v>0.52700500699999997</v>
      </c>
      <c r="K45" s="6">
        <v>0.52700500699999997</v>
      </c>
      <c r="L45" s="6">
        <v>0.141588677</v>
      </c>
      <c r="M45" s="6">
        <v>2.5998913639999999</v>
      </c>
      <c r="N45" s="6">
        <v>4.5673769000000003E-2</v>
      </c>
      <c r="O45" s="6">
        <v>3.5133690000000001E-3</v>
      </c>
      <c r="P45" s="6">
        <v>1.0540101E-2</v>
      </c>
      <c r="Q45" s="6">
        <v>1.4053464999999999E-2</v>
      </c>
      <c r="R45" s="6">
        <v>1.756684E-2</v>
      </c>
      <c r="S45" s="6">
        <v>7.0267331000000002E-2</v>
      </c>
      <c r="T45" s="6">
        <v>0.35133667200000002</v>
      </c>
      <c r="U45" s="6">
        <v>3.5133690000000001E-3</v>
      </c>
      <c r="V45" s="6">
        <v>0.421604003</v>
      </c>
      <c r="W45" s="6">
        <v>4.5673767216999998E-2</v>
      </c>
      <c r="X45" s="6">
        <v>7.0267334179999999E-4</v>
      </c>
      <c r="Y45" s="6">
        <v>3.5133667090000002E-3</v>
      </c>
      <c r="Z45" s="6">
        <v>3.5133667090000002E-3</v>
      </c>
      <c r="AA45" s="6">
        <v>3.513366709E-4</v>
      </c>
      <c r="AB45" s="6">
        <v>8.0807434306999996E-3</v>
      </c>
      <c r="AC45" s="6">
        <v>2.8105999999999999E-2</v>
      </c>
      <c r="AD45" s="6">
        <v>1.3350000000000001E-2</v>
      </c>
      <c r="AE45" s="60"/>
      <c r="AF45" s="26">
        <v>15142.611000000001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5.3013104039999996</v>
      </c>
      <c r="F47" s="6">
        <v>0.179158969</v>
      </c>
      <c r="G47" s="6">
        <v>0.21294790999999999</v>
      </c>
      <c r="H47" s="6">
        <v>9.9546199999999991E-4</v>
      </c>
      <c r="I47" s="6">
        <v>8.7489149000000002E-2</v>
      </c>
      <c r="J47" s="6">
        <v>9.4866735999999993E-2</v>
      </c>
      <c r="K47" s="6">
        <v>9.8091413000000002E-2</v>
      </c>
      <c r="L47" s="6">
        <v>3.1820758999999997E-2</v>
      </c>
      <c r="M47" s="6">
        <v>1.2781048960000001</v>
      </c>
      <c r="N47" s="6">
        <v>0.20288414799999999</v>
      </c>
      <c r="O47" s="6">
        <v>6.5976000000000001E-4</v>
      </c>
      <c r="P47" s="6">
        <v>1.840033E-3</v>
      </c>
      <c r="Q47" s="6">
        <v>2.0595119999999999E-3</v>
      </c>
      <c r="R47" s="6">
        <v>5.9861250000000001E-3</v>
      </c>
      <c r="S47" s="6">
        <v>6.4904561999999999E-2</v>
      </c>
      <c r="T47" s="6">
        <v>5.1207106000000002E-2</v>
      </c>
      <c r="U47" s="6">
        <v>6.8289200000000005E-4</v>
      </c>
      <c r="V47" s="6">
        <v>9.0174491999999995E-2</v>
      </c>
      <c r="W47" s="6">
        <v>1.7204954918E-2</v>
      </c>
      <c r="X47" s="6">
        <v>4.1735362741384389E-4</v>
      </c>
      <c r="Y47" s="6">
        <v>9.3312938590871372E-4</v>
      </c>
      <c r="Z47" s="6">
        <v>8.6951323527115242E-4</v>
      </c>
      <c r="AA47" s="6">
        <v>9.4162408279942905E-3</v>
      </c>
      <c r="AB47" s="6">
        <v>1.1636237076988E-2</v>
      </c>
      <c r="AC47" s="6">
        <v>4.0010000000000002E-3</v>
      </c>
      <c r="AD47" s="6">
        <v>4.0470000000000002E-3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431</v>
      </c>
      <c r="X49" s="6">
        <v>0.95967835374199995</v>
      </c>
      <c r="Y49" s="6" t="s">
        <v>432</v>
      </c>
      <c r="Z49" s="6" t="s">
        <v>432</v>
      </c>
      <c r="AA49" s="6" t="s">
        <v>432</v>
      </c>
      <c r="AB49" s="6">
        <v>0.95967835374199995</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14.248779419998183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0.719010811099</v>
      </c>
      <c r="G52" s="6">
        <v>22.91443050460656</v>
      </c>
      <c r="H52" s="6">
        <v>7.2854702199999996E-3</v>
      </c>
      <c r="I52" s="6">
        <v>0.22266290490000001</v>
      </c>
      <c r="J52" s="6">
        <v>0.51037533316999995</v>
      </c>
      <c r="K52" s="6">
        <v>0.64949359002999996</v>
      </c>
      <c r="L52" s="6">
        <v>3.4516962E-4</v>
      </c>
      <c r="M52" s="6">
        <v>0.50756411147898706</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1.5553496413630061E-4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56.988796000000001</v>
      </c>
      <c r="AL52" s="49" t="s">
        <v>132</v>
      </c>
    </row>
    <row r="53" spans="1:38" s="2" customFormat="1" ht="26.25" customHeight="1" thickBot="1" x14ac:dyDescent="0.25">
      <c r="A53" s="70" t="s">
        <v>119</v>
      </c>
      <c r="B53" s="74" t="s">
        <v>133</v>
      </c>
      <c r="C53" s="76" t="s">
        <v>134</v>
      </c>
      <c r="D53" s="73"/>
      <c r="E53" s="6" t="s">
        <v>431</v>
      </c>
      <c r="F53" s="6">
        <v>4.4957476740000004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45.025977130130002</v>
      </c>
      <c r="AL53" s="49" t="s">
        <v>135</v>
      </c>
    </row>
    <row r="54" spans="1:38" s="2" customFormat="1" ht="37.5" customHeight="1" thickBot="1" x14ac:dyDescent="0.25">
      <c r="A54" s="70" t="s">
        <v>119</v>
      </c>
      <c r="B54" s="74" t="s">
        <v>136</v>
      </c>
      <c r="C54" s="76" t="s">
        <v>137</v>
      </c>
      <c r="D54" s="73"/>
      <c r="E54" s="6" t="s">
        <v>431</v>
      </c>
      <c r="F54" s="6">
        <v>1.8184350861230649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2.8174062369085604</v>
      </c>
      <c r="F55" s="6">
        <v>0.87755983510266855</v>
      </c>
      <c r="G55" s="6">
        <v>2.6811026052646985</v>
      </c>
      <c r="H55" s="6" t="s">
        <v>432</v>
      </c>
      <c r="I55" s="6">
        <v>1.6620323999999999E-2</v>
      </c>
      <c r="J55" s="6">
        <v>1.6620323999999999E-2</v>
      </c>
      <c r="K55" s="6">
        <v>1.6620323999999999E-2</v>
      </c>
      <c r="L55" s="6">
        <v>4.1550810000000001E-4</v>
      </c>
      <c r="M55" s="6">
        <v>0.73864353488772738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4234.4740000000002</v>
      </c>
      <c r="AG55" s="26" t="s">
        <v>431</v>
      </c>
      <c r="AH55" s="26">
        <v>323.51343496863717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0.69902313100000002</v>
      </c>
      <c r="J59" s="6">
        <v>0.79748872100000001</v>
      </c>
      <c r="K59" s="6">
        <v>0.90531478899999995</v>
      </c>
      <c r="L59" s="6">
        <v>1.248614403E-3</v>
      </c>
      <c r="M59" s="6" t="s">
        <v>432</v>
      </c>
      <c r="N59" s="6">
        <v>7.5937484564000002</v>
      </c>
      <c r="O59" s="6">
        <v>0.36742325998999997</v>
      </c>
      <c r="P59" s="6">
        <v>3.0967859999999998E-3</v>
      </c>
      <c r="Q59" s="6">
        <v>0.80600185899999999</v>
      </c>
      <c r="R59" s="6">
        <v>1.0056431509299999</v>
      </c>
      <c r="S59" s="6">
        <v>1.7466090489999999E-2</v>
      </c>
      <c r="T59" s="6">
        <v>1.36578976604</v>
      </c>
      <c r="U59" s="6">
        <v>3.8686615121400001</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4515.335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1.0209193379999999</v>
      </c>
      <c r="J60" s="6">
        <v>10.209193397</v>
      </c>
      <c r="K60" s="6">
        <v>20.826754539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204183.86799999999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0.22908144</v>
      </c>
      <c r="J61" s="6">
        <v>2.2908143989999998</v>
      </c>
      <c r="K61" s="6">
        <v>4.5703440019999997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28212000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2.4841458E-2</v>
      </c>
      <c r="J62" s="6">
        <v>0.24841458999999999</v>
      </c>
      <c r="K62" s="6">
        <v>0.49682918399999998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41402.432000000001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559.846</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667.48299999999995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8.93201499897528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v>
      </c>
      <c r="K73" s="6">
        <v>0.34564019499999998</v>
      </c>
      <c r="L73" s="6">
        <v>2.0738411000000002E-2</v>
      </c>
      <c r="M73" s="6" t="s">
        <v>431</v>
      </c>
      <c r="N73" s="6">
        <v>0.13244935699999999</v>
      </c>
      <c r="O73" s="6">
        <v>4.0229949999999997E-3</v>
      </c>
      <c r="P73" s="6" t="s">
        <v>432</v>
      </c>
      <c r="Q73" s="6">
        <v>9.3869869999999994E-3</v>
      </c>
      <c r="R73" s="6">
        <v>2.5788429999999999E-3</v>
      </c>
      <c r="S73" s="6">
        <v>5.0545319999999996E-3</v>
      </c>
      <c r="T73" s="6">
        <v>1.2378440000000001E-3</v>
      </c>
      <c r="U73" s="6" t="s">
        <v>432</v>
      </c>
      <c r="V73" s="6">
        <v>0.640584508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345.64019500000001</v>
      </c>
      <c r="AL73" s="49" t="s">
        <v>184</v>
      </c>
    </row>
    <row r="74" spans="1:38" s="2" customFormat="1" ht="26.25" customHeight="1" thickBot="1" x14ac:dyDescent="0.25">
      <c r="A74" s="70" t="s">
        <v>53</v>
      </c>
      <c r="B74" s="70" t="s">
        <v>185</v>
      </c>
      <c r="C74" s="71" t="s">
        <v>186</v>
      </c>
      <c r="D74" s="72"/>
      <c r="E74" s="6">
        <v>0.40613729900000001</v>
      </c>
      <c r="F74" s="6" t="s">
        <v>431</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431</v>
      </c>
      <c r="U74" s="6" t="s">
        <v>432</v>
      </c>
      <c r="V74" s="6" t="s">
        <v>431</v>
      </c>
      <c r="W74" s="6">
        <v>10.312049999999999</v>
      </c>
      <c r="X74" s="6">
        <v>1.6200164473000001</v>
      </c>
      <c r="Y74" s="6">
        <v>1.6086210428000001</v>
      </c>
      <c r="Z74" s="6">
        <v>1.6086210428000001</v>
      </c>
      <c r="AA74" s="6">
        <v>0.19833121079999999</v>
      </c>
      <c r="AB74" s="6">
        <v>5.0355897437000001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0.85485</v>
      </c>
      <c r="H76" s="6" t="s">
        <v>432</v>
      </c>
      <c r="I76" s="6">
        <v>1.36776E-3</v>
      </c>
      <c r="J76" s="6">
        <v>2.7355209999999999E-3</v>
      </c>
      <c r="K76" s="6">
        <v>3.419399E-3</v>
      </c>
      <c r="L76" s="6" t="s">
        <v>432</v>
      </c>
      <c r="M76" s="6" t="s">
        <v>432</v>
      </c>
      <c r="N76" s="6">
        <v>0.18806700100000001</v>
      </c>
      <c r="O76" s="6">
        <v>8.5485000000000005E-3</v>
      </c>
      <c r="P76" s="6" t="s">
        <v>432</v>
      </c>
      <c r="Q76" s="6">
        <v>5.1290998999999997E-2</v>
      </c>
      <c r="R76" s="6" t="s">
        <v>432</v>
      </c>
      <c r="S76" s="6" t="s">
        <v>432</v>
      </c>
      <c r="T76" s="6" t="s">
        <v>432</v>
      </c>
      <c r="U76" s="6" t="s">
        <v>432</v>
      </c>
      <c r="V76" s="6">
        <v>8.5485000000000005E-3</v>
      </c>
      <c r="W76" s="6">
        <v>0.54710400000000003</v>
      </c>
      <c r="X76" s="6" t="s">
        <v>432</v>
      </c>
      <c r="Y76" s="6" t="s">
        <v>432</v>
      </c>
      <c r="Z76" s="6" t="s">
        <v>432</v>
      </c>
      <c r="AA76" s="6" t="s">
        <v>432</v>
      </c>
      <c r="AB76" s="6" t="s">
        <v>432</v>
      </c>
      <c r="AC76" s="6" t="s">
        <v>432</v>
      </c>
      <c r="AD76" s="6">
        <v>4.44E-4</v>
      </c>
      <c r="AE76" s="60"/>
      <c r="AF76" s="26" t="s">
        <v>431</v>
      </c>
      <c r="AG76" s="26" t="s">
        <v>431</v>
      </c>
      <c r="AH76" s="26" t="s">
        <v>431</v>
      </c>
      <c r="AI76" s="26" t="s">
        <v>431</v>
      </c>
      <c r="AJ76" s="26" t="s">
        <v>431</v>
      </c>
      <c r="AK76" s="26">
        <v>170.97</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52.188626472999999</v>
      </c>
      <c r="G82" s="6" t="s">
        <v>431</v>
      </c>
      <c r="H82" s="6" t="s">
        <v>431</v>
      </c>
      <c r="I82" s="6" t="s">
        <v>432</v>
      </c>
      <c r="J82" s="6" t="s">
        <v>431</v>
      </c>
      <c r="K82" s="6" t="s">
        <v>431</v>
      </c>
      <c r="L82" s="6" t="s">
        <v>431</v>
      </c>
      <c r="M82" s="6" t="s">
        <v>431</v>
      </c>
      <c r="N82" s="6" t="s">
        <v>431</v>
      </c>
      <c r="O82" s="6" t="s">
        <v>431</v>
      </c>
      <c r="P82" s="6">
        <v>0.19722711700000001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1.035033329</v>
      </c>
      <c r="G83" s="6" t="s">
        <v>432</v>
      </c>
      <c r="H83" s="6" t="s">
        <v>431</v>
      </c>
      <c r="I83" s="6">
        <v>5.9576668999999999E-2</v>
      </c>
      <c r="J83" s="6">
        <v>0.86923331999999998</v>
      </c>
      <c r="K83" s="6">
        <v>1.55289999</v>
      </c>
      <c r="L83" s="6">
        <v>3.3958690000000001E-3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4.1699318999999999E-2</v>
      </c>
      <c r="G84" s="6" t="s">
        <v>431</v>
      </c>
      <c r="H84" s="6" t="s">
        <v>431</v>
      </c>
      <c r="I84" s="6">
        <v>2.5661119999999999E-2</v>
      </c>
      <c r="J84" s="6">
        <v>0.12830560299999999</v>
      </c>
      <c r="K84" s="6">
        <v>0.51322239999999997</v>
      </c>
      <c r="L84" s="6">
        <v>3.3340000000000002E-6</v>
      </c>
      <c r="M84" s="6">
        <v>3.0472609999999999E-3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320764</v>
      </c>
      <c r="AL84" s="49" t="s">
        <v>412</v>
      </c>
    </row>
    <row r="85" spans="1:38" s="2" customFormat="1" ht="26.25" customHeight="1" thickBot="1" x14ac:dyDescent="0.25">
      <c r="A85" s="70" t="s">
        <v>208</v>
      </c>
      <c r="B85" s="76" t="s">
        <v>215</v>
      </c>
      <c r="C85" s="82" t="s">
        <v>403</v>
      </c>
      <c r="D85" s="72"/>
      <c r="E85" s="6" t="s">
        <v>431</v>
      </c>
      <c r="F85" s="6">
        <v>84.194838578000002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542.20697170000005</v>
      </c>
      <c r="AL85" s="49" t="s">
        <v>216</v>
      </c>
    </row>
    <row r="86" spans="1:38" s="2" customFormat="1" ht="26.25" customHeight="1" thickBot="1" x14ac:dyDescent="0.25">
      <c r="A86" s="70" t="s">
        <v>208</v>
      </c>
      <c r="B86" s="76" t="s">
        <v>217</v>
      </c>
      <c r="C86" s="80" t="s">
        <v>218</v>
      </c>
      <c r="D86" s="72"/>
      <c r="E86" s="6" t="s">
        <v>431</v>
      </c>
      <c r="F86" s="6">
        <v>21.953181903000001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0.387100897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0.56158388889999999</v>
      </c>
      <c r="AL87" s="49" t="s">
        <v>219</v>
      </c>
    </row>
    <row r="88" spans="1:38" s="2" customFormat="1" ht="26.25" customHeight="1" thickBot="1" x14ac:dyDescent="0.25">
      <c r="A88" s="70" t="s">
        <v>208</v>
      </c>
      <c r="B88" s="76" t="s">
        <v>222</v>
      </c>
      <c r="C88" s="80" t="s">
        <v>223</v>
      </c>
      <c r="D88" s="72"/>
      <c r="E88" s="6" t="s">
        <v>432</v>
      </c>
      <c r="F88" s="6">
        <v>47.588829439000001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14.317152413000001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13.396822819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2.0999999999999999E-3</v>
      </c>
      <c r="Y90" s="6">
        <v>1.06E-3</v>
      </c>
      <c r="Z90" s="6">
        <v>1.06E-3</v>
      </c>
      <c r="AA90" s="6">
        <v>1.06E-3</v>
      </c>
      <c r="AB90" s="6">
        <v>5.28E-3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0.24437402699999999</v>
      </c>
      <c r="F91" s="6">
        <v>0.65364199999999995</v>
      </c>
      <c r="G91" s="6">
        <v>1.4914482E-2</v>
      </c>
      <c r="H91" s="6">
        <v>0.56045750100000002</v>
      </c>
      <c r="I91" s="6">
        <v>3.9028593229999999</v>
      </c>
      <c r="J91" s="6">
        <v>4.139811913</v>
      </c>
      <c r="K91" s="6">
        <v>4.1887531390000001</v>
      </c>
      <c r="L91" s="6">
        <v>1.640857499</v>
      </c>
      <c r="M91" s="6">
        <v>7.476565774</v>
      </c>
      <c r="N91" s="6">
        <v>3.8718379999999998E-3</v>
      </c>
      <c r="O91" s="6">
        <v>0.72927730499999999</v>
      </c>
      <c r="P91" s="6">
        <v>2.8200000000000001E-7</v>
      </c>
      <c r="Q91" s="6">
        <v>6.5660000000000003E-6</v>
      </c>
      <c r="R91" s="6">
        <v>7.7043000000000001E-5</v>
      </c>
      <c r="S91" s="6">
        <v>0.73146272300000004</v>
      </c>
      <c r="T91" s="6">
        <v>0.364783158</v>
      </c>
      <c r="U91" s="6" t="s">
        <v>432</v>
      </c>
      <c r="V91" s="6">
        <v>0.36591903199999998</v>
      </c>
      <c r="W91" s="6">
        <v>1.3505E-2</v>
      </c>
      <c r="X91" s="6">
        <v>1.499055E-2</v>
      </c>
      <c r="Y91" s="6">
        <v>6.0772500000000002E-3</v>
      </c>
      <c r="Z91" s="6">
        <v>6.0772500000000002E-3</v>
      </c>
      <c r="AA91" s="6">
        <v>6.0772500000000002E-3</v>
      </c>
      <c r="AB91" s="6">
        <v>3.3222300000000003E-2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20.492506021000001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8367.9080572999992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0.58440675500000006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1969.961828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5.1660001999999997E-2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0.82404150600000003</v>
      </c>
      <c r="F99" s="6">
        <v>20.854652056999999</v>
      </c>
      <c r="G99" s="6" t="s">
        <v>431</v>
      </c>
      <c r="H99" s="6">
        <v>29.210218216000001</v>
      </c>
      <c r="I99" s="6">
        <v>0.32675893</v>
      </c>
      <c r="J99" s="6">
        <v>0.50209298999999996</v>
      </c>
      <c r="K99" s="6">
        <v>1.09982274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796.97299999999996</v>
      </c>
      <c r="AL99" s="49" t="s">
        <v>245</v>
      </c>
    </row>
    <row r="100" spans="1:38" s="2" customFormat="1" ht="26.25" customHeight="1" thickBot="1" x14ac:dyDescent="0.25">
      <c r="A100" s="70" t="s">
        <v>243</v>
      </c>
      <c r="B100" s="70" t="s">
        <v>246</v>
      </c>
      <c r="C100" s="71" t="s">
        <v>408</v>
      </c>
      <c r="D100" s="84"/>
      <c r="E100" s="6">
        <v>1.061655046</v>
      </c>
      <c r="F100" s="6">
        <v>16.882642349000001</v>
      </c>
      <c r="G100" s="6" t="s">
        <v>431</v>
      </c>
      <c r="H100" s="6">
        <v>30.746763088000002</v>
      </c>
      <c r="I100" s="6">
        <v>0.30609197999999999</v>
      </c>
      <c r="J100" s="6">
        <v>0.45913797000000001</v>
      </c>
      <c r="K100" s="6">
        <v>1.0033014899999999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5189.2510017005106</v>
      </c>
      <c r="AL100" s="49" t="s">
        <v>245</v>
      </c>
    </row>
    <row r="101" spans="1:38" s="2" customFormat="1" ht="26.25" customHeight="1" thickBot="1" x14ac:dyDescent="0.25">
      <c r="A101" s="70" t="s">
        <v>243</v>
      </c>
      <c r="B101" s="70" t="s">
        <v>247</v>
      </c>
      <c r="C101" s="71" t="s">
        <v>248</v>
      </c>
      <c r="D101" s="84"/>
      <c r="E101" s="6">
        <v>0.32072248799999997</v>
      </c>
      <c r="F101" s="6">
        <v>1.257832439</v>
      </c>
      <c r="G101" s="6" t="s">
        <v>431</v>
      </c>
      <c r="H101" s="6">
        <v>8.6130187520000003</v>
      </c>
      <c r="I101" s="6">
        <v>8.2111139999999999E-2</v>
      </c>
      <c r="J101" s="6">
        <v>0.24633342</v>
      </c>
      <c r="K101" s="6">
        <v>0.57477798000000002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17002.721000000001</v>
      </c>
      <c r="AL101" s="49" t="s">
        <v>245</v>
      </c>
    </row>
    <row r="102" spans="1:38" s="2" customFormat="1" ht="26.25" customHeight="1" thickBot="1" x14ac:dyDescent="0.25">
      <c r="A102" s="70" t="s">
        <v>243</v>
      </c>
      <c r="B102" s="70" t="s">
        <v>249</v>
      </c>
      <c r="C102" s="71" t="s">
        <v>386</v>
      </c>
      <c r="D102" s="84"/>
      <c r="E102" s="6">
        <v>0.39863313700000003</v>
      </c>
      <c r="F102" s="6">
        <v>12.595051530999999</v>
      </c>
      <c r="G102" s="6" t="s">
        <v>431</v>
      </c>
      <c r="H102" s="6">
        <v>64.340938644999994</v>
      </c>
      <c r="I102" s="6">
        <v>0.16011503599999999</v>
      </c>
      <c r="J102" s="6">
        <v>3.5854108400000002</v>
      </c>
      <c r="K102" s="6">
        <v>25.3329913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25623.107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0.19767975300000001</v>
      </c>
      <c r="F104" s="6">
        <v>0.65011951599999995</v>
      </c>
      <c r="G104" s="6" t="s">
        <v>431</v>
      </c>
      <c r="H104" s="6">
        <v>4.8017046150000002</v>
      </c>
      <c r="I104" s="6">
        <v>3.0801220000000001E-2</v>
      </c>
      <c r="J104" s="6">
        <v>9.2403659999999999E-2</v>
      </c>
      <c r="K104" s="6">
        <v>0.21560853999999999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2692.9009999999998</v>
      </c>
      <c r="AL104" s="49" t="s">
        <v>245</v>
      </c>
    </row>
    <row r="105" spans="1:38" s="2" customFormat="1" ht="26.25" customHeight="1" thickBot="1" x14ac:dyDescent="0.25">
      <c r="A105" s="70" t="s">
        <v>243</v>
      </c>
      <c r="B105" s="70" t="s">
        <v>254</v>
      </c>
      <c r="C105" s="71" t="s">
        <v>255</v>
      </c>
      <c r="D105" s="84"/>
      <c r="E105" s="6">
        <v>0.17866565700000001</v>
      </c>
      <c r="F105" s="6">
        <v>1.0251471489999999</v>
      </c>
      <c r="G105" s="6" t="s">
        <v>431</v>
      </c>
      <c r="H105" s="6">
        <v>4.7189752370000004</v>
      </c>
      <c r="I105" s="6">
        <v>3.2093205E-2</v>
      </c>
      <c r="J105" s="6">
        <v>5.0432176000000002E-2</v>
      </c>
      <c r="K105" s="6">
        <v>0.11003383799999999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649.22499998984995</v>
      </c>
      <c r="AL105" s="49" t="s">
        <v>245</v>
      </c>
    </row>
    <row r="106" spans="1:38" s="2" customFormat="1" ht="26.25" customHeight="1" thickBot="1" x14ac:dyDescent="0.25">
      <c r="A106" s="70" t="s">
        <v>243</v>
      </c>
      <c r="B106" s="70" t="s">
        <v>256</v>
      </c>
      <c r="C106" s="71" t="s">
        <v>257</v>
      </c>
      <c r="D106" s="84"/>
      <c r="E106" s="6">
        <v>1.6493499999999999E-3</v>
      </c>
      <c r="F106" s="6">
        <v>5.5350933999999997E-2</v>
      </c>
      <c r="G106" s="6" t="s">
        <v>431</v>
      </c>
      <c r="H106" s="6">
        <v>6.4983796999999996E-2</v>
      </c>
      <c r="I106" s="6">
        <v>1.1385270000000001E-3</v>
      </c>
      <c r="J106" s="6">
        <v>1.8216459999999999E-3</v>
      </c>
      <c r="K106" s="6">
        <v>3.8709920000000002E-3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44.790999999999997</v>
      </c>
      <c r="AL106" s="49" t="s">
        <v>245</v>
      </c>
    </row>
    <row r="107" spans="1:38" s="2" customFormat="1" ht="26.25" customHeight="1" thickBot="1" x14ac:dyDescent="0.25">
      <c r="A107" s="70" t="s">
        <v>243</v>
      </c>
      <c r="B107" s="70" t="s">
        <v>258</v>
      </c>
      <c r="C107" s="71" t="s">
        <v>379</v>
      </c>
      <c r="D107" s="84"/>
      <c r="E107" s="6">
        <v>0.59675366900000004</v>
      </c>
      <c r="F107" s="6">
        <v>2.0196957709999999</v>
      </c>
      <c r="G107" s="6" t="s">
        <v>431</v>
      </c>
      <c r="H107" s="6">
        <v>7.2814201020000002</v>
      </c>
      <c r="I107" s="6">
        <v>0.14848261500000001</v>
      </c>
      <c r="J107" s="6">
        <v>1.9797682000000001</v>
      </c>
      <c r="K107" s="6">
        <v>9.4038989500000003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49494.205000000002</v>
      </c>
      <c r="AL107" s="49" t="s">
        <v>245</v>
      </c>
    </row>
    <row r="108" spans="1:38" s="2" customFormat="1" ht="26.25" customHeight="1" thickBot="1" x14ac:dyDescent="0.25">
      <c r="A108" s="70" t="s">
        <v>243</v>
      </c>
      <c r="B108" s="70" t="s">
        <v>259</v>
      </c>
      <c r="C108" s="71" t="s">
        <v>380</v>
      </c>
      <c r="D108" s="84"/>
      <c r="E108" s="6">
        <v>0.98015702999999998</v>
      </c>
      <c r="F108" s="6">
        <v>12.814536831</v>
      </c>
      <c r="G108" s="6" t="s">
        <v>431</v>
      </c>
      <c r="H108" s="6">
        <v>20.650168421</v>
      </c>
      <c r="I108" s="6">
        <v>0.15429083399999999</v>
      </c>
      <c r="J108" s="6">
        <v>1.5429083400000001</v>
      </c>
      <c r="K108" s="6">
        <v>3.0858166800000002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77145.417000000001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0.50330370700000004</v>
      </c>
      <c r="F110" s="6">
        <v>4.3489847130000001</v>
      </c>
      <c r="G110" s="6" t="s">
        <v>431</v>
      </c>
      <c r="H110" s="6">
        <v>14.538241604</v>
      </c>
      <c r="I110" s="6">
        <v>0.41673334000000001</v>
      </c>
      <c r="J110" s="6">
        <v>2.29203337</v>
      </c>
      <c r="K110" s="6">
        <v>2.29203337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20836.667000000001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33.867880003000003</v>
      </c>
      <c r="F112" s="6" t="s">
        <v>431</v>
      </c>
      <c r="G112" s="6" t="s">
        <v>431</v>
      </c>
      <c r="H112" s="6">
        <v>62.749084988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846697000</v>
      </c>
      <c r="AL112" s="49" t="s">
        <v>418</v>
      </c>
    </row>
    <row r="113" spans="1:38" s="2" customFormat="1" ht="26.25" customHeight="1" thickBot="1" x14ac:dyDescent="0.25">
      <c r="A113" s="70" t="s">
        <v>263</v>
      </c>
      <c r="B113" s="85" t="s">
        <v>266</v>
      </c>
      <c r="C113" s="86" t="s">
        <v>267</v>
      </c>
      <c r="D113" s="72"/>
      <c r="E113" s="6">
        <v>16.252486584</v>
      </c>
      <c r="F113" s="6">
        <v>68.212073383000003</v>
      </c>
      <c r="G113" s="6" t="s">
        <v>431</v>
      </c>
      <c r="H113" s="6">
        <v>117.84404486299999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1.3647501989999999</v>
      </c>
      <c r="F114" s="6" t="s">
        <v>431</v>
      </c>
      <c r="G114" s="6" t="s">
        <v>431</v>
      </c>
      <c r="H114" s="6">
        <v>4.4354381500000004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0.44825507799999997</v>
      </c>
      <c r="F115" s="6" t="s">
        <v>431</v>
      </c>
      <c r="G115" s="6" t="s">
        <v>431</v>
      </c>
      <c r="H115" s="6">
        <v>0.89651016100000003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12.159358543</v>
      </c>
      <c r="F116" s="6">
        <v>1.4022318330000001</v>
      </c>
      <c r="G116" s="6" t="s">
        <v>431</v>
      </c>
      <c r="H116" s="6">
        <v>33.520943242000001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1.033328917</v>
      </c>
      <c r="J119" s="6">
        <v>26.866551831999999</v>
      </c>
      <c r="K119" s="6">
        <v>26.866551831999999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10.367965171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11.043336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0.60567265800000003</v>
      </c>
      <c r="F123" s="6">
        <v>0.131667969</v>
      </c>
      <c r="G123" s="6">
        <v>0.131667969</v>
      </c>
      <c r="H123" s="6">
        <v>0.63200625499999996</v>
      </c>
      <c r="I123" s="6">
        <v>1.4220140750000001</v>
      </c>
      <c r="J123" s="6">
        <v>1.5010148539999999</v>
      </c>
      <c r="K123" s="6">
        <v>1.5273484509999999</v>
      </c>
      <c r="L123" s="6">
        <v>0.131667969</v>
      </c>
      <c r="M123" s="6">
        <v>17.564507151000001</v>
      </c>
      <c r="N123" s="6">
        <v>2.8966954999999999E-2</v>
      </c>
      <c r="O123" s="6">
        <v>0.231735625</v>
      </c>
      <c r="P123" s="6">
        <v>3.6867028000000003E-2</v>
      </c>
      <c r="Q123" s="6">
        <v>1.68535E-3</v>
      </c>
      <c r="R123" s="6">
        <v>2.1066871000000001E-2</v>
      </c>
      <c r="S123" s="6">
        <v>1.9223521E-2</v>
      </c>
      <c r="T123" s="6">
        <v>1.3693468E-2</v>
      </c>
      <c r="U123" s="6">
        <v>5.2667189999999996E-3</v>
      </c>
      <c r="V123" s="6">
        <v>0.14746812500000001</v>
      </c>
      <c r="W123" s="6">
        <v>0.13166796964927296</v>
      </c>
      <c r="X123" s="6">
        <v>0.10349102414432855</v>
      </c>
      <c r="Y123" s="6">
        <v>0.28887952541050488</v>
      </c>
      <c r="Z123" s="6">
        <v>0.12324121959171949</v>
      </c>
      <c r="AA123" s="6">
        <v>8.8480875604311435E-2</v>
      </c>
      <c r="AB123" s="6">
        <v>0.60409264475086433</v>
      </c>
      <c r="AC123" s="6" t="s">
        <v>431</v>
      </c>
      <c r="AD123" s="6" t="s">
        <v>431</v>
      </c>
      <c r="AE123" s="60"/>
      <c r="AF123" s="26" t="s">
        <v>431</v>
      </c>
      <c r="AG123" s="26" t="s">
        <v>431</v>
      </c>
      <c r="AH123" s="26" t="s">
        <v>431</v>
      </c>
      <c r="AI123" s="26" t="s">
        <v>431</v>
      </c>
      <c r="AJ123" s="26" t="s">
        <v>431</v>
      </c>
      <c r="AK123" s="26">
        <v>19482.18769939919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1.2725462E-2</v>
      </c>
      <c r="F125" s="6">
        <v>4.4727797450000004</v>
      </c>
      <c r="G125" s="6" t="s">
        <v>431</v>
      </c>
      <c r="H125" s="6" t="s">
        <v>432</v>
      </c>
      <c r="I125" s="6">
        <v>5.7929130000000002E-3</v>
      </c>
      <c r="J125" s="6">
        <v>8.6212170000000005E-3</v>
      </c>
      <c r="K125" s="6">
        <v>1.2331475E-2</v>
      </c>
      <c r="L125" s="6" t="s">
        <v>431</v>
      </c>
      <c r="M125" s="6">
        <v>0.23501921100000001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15205.966984049588</v>
      </c>
      <c r="AL125" s="49" t="s">
        <v>425</v>
      </c>
    </row>
    <row r="126" spans="1:38" s="2" customFormat="1" ht="26.25" customHeight="1" thickBot="1" x14ac:dyDescent="0.25">
      <c r="A126" s="70" t="s">
        <v>288</v>
      </c>
      <c r="B126" s="70" t="s">
        <v>291</v>
      </c>
      <c r="C126" s="71" t="s">
        <v>292</v>
      </c>
      <c r="D126" s="72"/>
      <c r="E126" s="6" t="s">
        <v>432</v>
      </c>
      <c r="F126" s="6" t="s">
        <v>432</v>
      </c>
      <c r="G126" s="6" t="s">
        <v>432</v>
      </c>
      <c r="H126" s="6">
        <v>1.0304472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4293.53</v>
      </c>
      <c r="AL126" s="49" t="s">
        <v>424</v>
      </c>
    </row>
    <row r="127" spans="1:38" s="2" customFormat="1" ht="26.25" customHeight="1" thickBot="1" x14ac:dyDescent="0.25">
      <c r="A127" s="70" t="s">
        <v>288</v>
      </c>
      <c r="B127" s="70" t="s">
        <v>293</v>
      </c>
      <c r="C127" s="71" t="s">
        <v>294</v>
      </c>
      <c r="D127" s="72"/>
      <c r="E127" s="6">
        <v>3.8949950000000001E-3</v>
      </c>
      <c r="F127" s="6" t="s">
        <v>432</v>
      </c>
      <c r="G127" s="6" t="s">
        <v>432</v>
      </c>
      <c r="H127" s="6">
        <v>0.126565293</v>
      </c>
      <c r="I127" s="6">
        <v>1.619498E-3</v>
      </c>
      <c r="J127" s="6">
        <v>1.619498E-3</v>
      </c>
      <c r="K127" s="6">
        <v>1.619498E-3</v>
      </c>
      <c r="L127" s="6" t="s">
        <v>432</v>
      </c>
      <c r="M127" s="6">
        <v>7.1934418E-2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4.6023742759999999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6.4909169999999997E-3</v>
      </c>
      <c r="F132" s="6">
        <v>3.0533274199999998E-2</v>
      </c>
      <c r="G132" s="6">
        <v>0.18174567599999999</v>
      </c>
      <c r="H132" s="6" t="s">
        <v>432</v>
      </c>
      <c r="I132" s="6">
        <v>2.8560040000000001E-3</v>
      </c>
      <c r="J132" s="6">
        <v>1.0645104000000001E-2</v>
      </c>
      <c r="K132" s="6">
        <v>0.13501107300000001</v>
      </c>
      <c r="L132" s="6">
        <v>9.9958419999999996E-5</v>
      </c>
      <c r="M132" s="6">
        <v>4.0243686000000001E-2</v>
      </c>
      <c r="N132" s="6">
        <v>0.12981834</v>
      </c>
      <c r="O132" s="6">
        <v>4.1541868000000003E-2</v>
      </c>
      <c r="P132" s="6">
        <v>5.9716439999999999E-3</v>
      </c>
      <c r="Q132" s="6">
        <v>1.2202924E-2</v>
      </c>
      <c r="R132" s="6">
        <v>3.6349135999999997E-2</v>
      </c>
      <c r="S132" s="6">
        <v>0.103854672</v>
      </c>
      <c r="T132" s="6">
        <v>2.0770935000000001E-2</v>
      </c>
      <c r="U132" s="6">
        <v>3.8945499999999998E-4</v>
      </c>
      <c r="V132" s="6">
        <v>0.17136020800000001</v>
      </c>
      <c r="W132" s="6">
        <v>12.07310562</v>
      </c>
      <c r="X132" s="6">
        <v>3.3103676700000002E-5</v>
      </c>
      <c r="Y132" s="6">
        <v>4.5436419E-6</v>
      </c>
      <c r="Z132" s="6">
        <v>3.9594593699999997E-5</v>
      </c>
      <c r="AA132" s="6">
        <v>6.4909169999999998E-6</v>
      </c>
      <c r="AB132" s="6">
        <v>8.37328293E-5</v>
      </c>
      <c r="AC132" s="6">
        <v>1.2203724000000001E-2</v>
      </c>
      <c r="AD132" s="6">
        <v>1.168314E-2</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8.2918874000000004E-2</v>
      </c>
      <c r="F133" s="6">
        <v>1.3065990000000001E-3</v>
      </c>
      <c r="G133" s="6">
        <v>1.1357373E-2</v>
      </c>
      <c r="H133" s="6" t="s">
        <v>431</v>
      </c>
      <c r="I133" s="6">
        <v>3.4876220000000001E-3</v>
      </c>
      <c r="J133" s="6">
        <v>3.4876220000000001E-3</v>
      </c>
      <c r="K133" s="6">
        <v>3.8755790000000001E-3</v>
      </c>
      <c r="L133" s="6" t="s">
        <v>432</v>
      </c>
      <c r="M133" s="6" t="s">
        <v>434</v>
      </c>
      <c r="N133" s="6">
        <v>3.018246E-3</v>
      </c>
      <c r="O133" s="6">
        <v>5.05556E-4</v>
      </c>
      <c r="P133" s="6">
        <v>0.14975651800000001</v>
      </c>
      <c r="Q133" s="6">
        <v>1.367907E-3</v>
      </c>
      <c r="R133" s="6">
        <v>1.362888E-3</v>
      </c>
      <c r="S133" s="6">
        <v>1.249312E-3</v>
      </c>
      <c r="T133" s="6">
        <v>1.741797E-3</v>
      </c>
      <c r="U133" s="6">
        <v>1.9880430000000001E-3</v>
      </c>
      <c r="V133" s="6">
        <v>1.6093297999999999E-2</v>
      </c>
      <c r="W133" s="6">
        <v>2.7137087100000002E-3</v>
      </c>
      <c r="X133" s="6">
        <v>1.3267020359999999E-6</v>
      </c>
      <c r="Y133" s="6">
        <v>7.246607333E-7</v>
      </c>
      <c r="Z133" s="6">
        <v>6.4726978120000004E-7</v>
      </c>
      <c r="AA133" s="6">
        <v>7.0254903270000003E-7</v>
      </c>
      <c r="AB133" s="6">
        <v>3.4011815832000001E-6</v>
      </c>
      <c r="AC133" s="6">
        <v>1.5077999999999999E-2</v>
      </c>
      <c r="AD133" s="6">
        <v>4.1208000000000002E-2</v>
      </c>
      <c r="AE133" s="60"/>
      <c r="AF133" s="26" t="s">
        <v>431</v>
      </c>
      <c r="AG133" s="26" t="s">
        <v>431</v>
      </c>
      <c r="AH133" s="26" t="s">
        <v>431</v>
      </c>
      <c r="AI133" s="26" t="s">
        <v>431</v>
      </c>
      <c r="AJ133" s="26" t="s">
        <v>431</v>
      </c>
      <c r="AK133" s="26">
        <v>100507.73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53.896048157999999</v>
      </c>
      <c r="F135" s="6">
        <v>10.800811252999999</v>
      </c>
      <c r="G135" s="6">
        <v>2.052154137</v>
      </c>
      <c r="H135" s="6" t="s">
        <v>432</v>
      </c>
      <c r="I135" s="6">
        <v>49.791739882000002</v>
      </c>
      <c r="J135" s="6">
        <v>52.815967034000003</v>
      </c>
      <c r="K135" s="6">
        <v>53.788040045999999</v>
      </c>
      <c r="L135" s="6">
        <v>27.833690601000001</v>
      </c>
      <c r="M135" s="6">
        <v>679.15501166499996</v>
      </c>
      <c r="N135" s="6">
        <v>7.2365435380000003</v>
      </c>
      <c r="O135" s="6">
        <v>0.75605679000000003</v>
      </c>
      <c r="P135" s="6" t="s">
        <v>432</v>
      </c>
      <c r="Q135" s="6">
        <v>0.43203244899999999</v>
      </c>
      <c r="R135" s="6">
        <v>0.108008113</v>
      </c>
      <c r="S135" s="6">
        <v>1.512113576</v>
      </c>
      <c r="T135" s="6" t="s">
        <v>432</v>
      </c>
      <c r="U135" s="6">
        <v>0.324024337</v>
      </c>
      <c r="V135" s="6">
        <v>194.95464314099999</v>
      </c>
      <c r="W135" s="6">
        <v>108.00811254247421</v>
      </c>
      <c r="X135" s="6">
        <v>6.0484603508389065E-2</v>
      </c>
      <c r="Y135" s="6">
        <v>0.1134086315782295</v>
      </c>
      <c r="Z135" s="6">
        <v>0.25705956491065352</v>
      </c>
      <c r="AA135" s="6" t="s">
        <v>432</v>
      </c>
      <c r="AB135" s="6">
        <v>0.4309527999972721</v>
      </c>
      <c r="AC135" s="6" t="s">
        <v>432</v>
      </c>
      <c r="AD135" s="6" t="s">
        <v>431</v>
      </c>
      <c r="AE135" s="60"/>
      <c r="AF135" s="26" t="s">
        <v>431</v>
      </c>
      <c r="AG135" s="26" t="s">
        <v>431</v>
      </c>
      <c r="AH135" s="26" t="s">
        <v>431</v>
      </c>
      <c r="AI135" s="26" t="s">
        <v>431</v>
      </c>
      <c r="AJ135" s="26" t="s">
        <v>431</v>
      </c>
      <c r="AK135" s="26">
        <v>7560.5754385486334</v>
      </c>
      <c r="AL135" s="49" t="s">
        <v>412</v>
      </c>
    </row>
    <row r="136" spans="1:38" s="2" customFormat="1" ht="26.25" customHeight="1" thickBot="1" x14ac:dyDescent="0.25">
      <c r="A136" s="70" t="s">
        <v>288</v>
      </c>
      <c r="B136" s="70" t="s">
        <v>313</v>
      </c>
      <c r="C136" s="71" t="s">
        <v>314</v>
      </c>
      <c r="D136" s="72"/>
      <c r="E136" s="6">
        <v>7.3860920000000004E-3</v>
      </c>
      <c r="F136" s="6">
        <v>7.3949653000000004E-2</v>
      </c>
      <c r="G136" s="6" t="s">
        <v>431</v>
      </c>
      <c r="H136" s="6" t="s">
        <v>432</v>
      </c>
      <c r="I136" s="6">
        <v>3.0680669999999998E-3</v>
      </c>
      <c r="J136" s="6">
        <v>3.0680669999999998E-3</v>
      </c>
      <c r="K136" s="6">
        <v>3.0680669999999998E-3</v>
      </c>
      <c r="L136" s="6" t="s">
        <v>432</v>
      </c>
      <c r="M136" s="6">
        <v>0.13635858300000001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1529.6336719999999</v>
      </c>
      <c r="AL136" s="49" t="s">
        <v>416</v>
      </c>
    </row>
    <row r="137" spans="1:38" s="2" customFormat="1" ht="26.25" customHeight="1" thickBot="1" x14ac:dyDescent="0.25">
      <c r="A137" s="70" t="s">
        <v>288</v>
      </c>
      <c r="B137" s="70" t="s">
        <v>315</v>
      </c>
      <c r="C137" s="71" t="s">
        <v>316</v>
      </c>
      <c r="D137" s="72"/>
      <c r="E137" s="6">
        <v>2.9839150000000002E-3</v>
      </c>
      <c r="F137" s="6">
        <v>2.4055724898000001E-2</v>
      </c>
      <c r="G137" s="6" t="s">
        <v>431</v>
      </c>
      <c r="H137" s="6" t="s">
        <v>432</v>
      </c>
      <c r="I137" s="6">
        <v>1.240681E-3</v>
      </c>
      <c r="J137" s="6">
        <v>1.240681E-3</v>
      </c>
      <c r="K137" s="6">
        <v>1.240681E-3</v>
      </c>
      <c r="L137" s="6" t="s">
        <v>432</v>
      </c>
      <c r="M137" s="6">
        <v>5.5108191000000001E-2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5678.04</v>
      </c>
      <c r="AL137" s="49" t="s">
        <v>416</v>
      </c>
    </row>
    <row r="138" spans="1:38" s="2" customFormat="1" ht="26.25" customHeight="1" thickBot="1" x14ac:dyDescent="0.25">
      <c r="A138" s="74" t="s">
        <v>288</v>
      </c>
      <c r="B138" s="74" t="s">
        <v>317</v>
      </c>
      <c r="C138" s="76" t="s">
        <v>318</v>
      </c>
      <c r="D138" s="73"/>
      <c r="E138" s="6" t="s">
        <v>431</v>
      </c>
      <c r="F138" s="6" t="s">
        <v>432</v>
      </c>
      <c r="G138" s="6" t="s">
        <v>431</v>
      </c>
      <c r="H138" s="6">
        <v>1.454433155</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2.1179983999999999E-2</v>
      </c>
      <c r="G139" s="6" t="s">
        <v>432</v>
      </c>
      <c r="H139" s="6">
        <v>2.539702E-3</v>
      </c>
      <c r="I139" s="6">
        <v>1.4848625259999999</v>
      </c>
      <c r="J139" s="6">
        <v>1.4848625259999999</v>
      </c>
      <c r="K139" s="6">
        <v>1.4848625259999999</v>
      </c>
      <c r="L139" s="6" t="s">
        <v>433</v>
      </c>
      <c r="M139" s="6" t="s">
        <v>432</v>
      </c>
      <c r="N139" s="6">
        <v>4.2650880000000002E-3</v>
      </c>
      <c r="O139" s="6">
        <v>8.5547880000000007E-3</v>
      </c>
      <c r="P139" s="6">
        <v>8.5547880000000007E-3</v>
      </c>
      <c r="Q139" s="6">
        <v>1.3527196E-2</v>
      </c>
      <c r="R139" s="6">
        <v>1.2905315000000001E-2</v>
      </c>
      <c r="S139" s="6">
        <v>3.0186707E-2</v>
      </c>
      <c r="T139" s="6" t="s">
        <v>432</v>
      </c>
      <c r="U139" s="6" t="s">
        <v>432</v>
      </c>
      <c r="V139" s="6" t="s">
        <v>432</v>
      </c>
      <c r="W139" s="6">
        <v>15.242708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1058.99901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1022.1335099715731</v>
      </c>
      <c r="F141" s="20">
        <f t="shared" ref="F141:AD141" si="0">SUM(F14:F140)</f>
        <v>579.60270010834006</v>
      </c>
      <c r="G141" s="20">
        <f t="shared" si="0"/>
        <v>296.43579785031142</v>
      </c>
      <c r="H141" s="20">
        <f t="shared" si="0"/>
        <v>424.06454950626807</v>
      </c>
      <c r="I141" s="20">
        <f t="shared" si="0"/>
        <v>157.55463899752206</v>
      </c>
      <c r="J141" s="20">
        <f t="shared" si="0"/>
        <v>220.5255647369824</v>
      </c>
      <c r="K141" s="20">
        <f t="shared" si="0"/>
        <v>284.76836331497469</v>
      </c>
      <c r="L141" s="20">
        <f t="shared" si="0"/>
        <v>55.778712191592653</v>
      </c>
      <c r="M141" s="20">
        <f t="shared" si="0"/>
        <v>1927.3276464639009</v>
      </c>
      <c r="N141" s="20">
        <f t="shared" si="0"/>
        <v>102.91810231080139</v>
      </c>
      <c r="O141" s="20">
        <f t="shared" si="0"/>
        <v>8.9173352203340297</v>
      </c>
      <c r="P141" s="20">
        <f t="shared" si="0"/>
        <v>5.5798371306759149</v>
      </c>
      <c r="Q141" s="20">
        <f t="shared" si="0"/>
        <v>6.6476610425856739</v>
      </c>
      <c r="R141" s="20">
        <f>SUM(R14:R140)</f>
        <v>27.714381471234049</v>
      </c>
      <c r="S141" s="20">
        <f t="shared" si="0"/>
        <v>128.77441822308839</v>
      </c>
      <c r="T141" s="20">
        <f t="shared" si="0"/>
        <v>127.21642701930841</v>
      </c>
      <c r="U141" s="20">
        <f t="shared" si="0"/>
        <v>7.4986071634883746</v>
      </c>
      <c r="V141" s="20">
        <f t="shared" si="0"/>
        <v>403.56371457351577</v>
      </c>
      <c r="W141" s="20">
        <f t="shared" si="0"/>
        <v>299.06804369718338</v>
      </c>
      <c r="X141" s="20">
        <f t="shared" si="0"/>
        <v>18.044246855744536</v>
      </c>
      <c r="Y141" s="20">
        <f t="shared" si="0"/>
        <v>16.774755106700479</v>
      </c>
      <c r="Z141" s="20">
        <f t="shared" si="0"/>
        <v>7.9832459396797804</v>
      </c>
      <c r="AA141" s="20">
        <f t="shared" si="0"/>
        <v>8.9091371603666598</v>
      </c>
      <c r="AB141" s="20">
        <f t="shared" si="0"/>
        <v>60.643400060794242</v>
      </c>
      <c r="AC141" s="20">
        <f t="shared" si="0"/>
        <v>12.617875674705942</v>
      </c>
      <c r="AD141" s="20">
        <f t="shared" si="0"/>
        <v>34.321762422206028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1022.1335099715731</v>
      </c>
      <c r="F152" s="14">
        <f t="shared" ref="F152:AD152" si="1">SUM(F$141, F$151, IF(AND(ISNUMBER(SEARCH($B$4,"AT|BE|CH|GB|IE|LT|LU|NL")),SUM(F$143:F$149)&gt;0),SUM(F$143:F$149)-SUM(F$27:F$33),0))</f>
        <v>579.60270010834006</v>
      </c>
      <c r="G152" s="14">
        <f t="shared" si="1"/>
        <v>296.43579785031142</v>
      </c>
      <c r="H152" s="14">
        <f t="shared" si="1"/>
        <v>424.06454950626807</v>
      </c>
      <c r="I152" s="14">
        <f t="shared" si="1"/>
        <v>157.55463899752206</v>
      </c>
      <c r="J152" s="14">
        <f t="shared" si="1"/>
        <v>220.5255647369824</v>
      </c>
      <c r="K152" s="14">
        <f t="shared" si="1"/>
        <v>284.76836331497469</v>
      </c>
      <c r="L152" s="14">
        <f t="shared" si="1"/>
        <v>55.778712191592653</v>
      </c>
      <c r="M152" s="14">
        <f t="shared" si="1"/>
        <v>1927.3276464639009</v>
      </c>
      <c r="N152" s="14">
        <f t="shared" si="1"/>
        <v>102.91810231080139</v>
      </c>
      <c r="O152" s="14">
        <f t="shared" si="1"/>
        <v>8.9173352203340297</v>
      </c>
      <c r="P152" s="14">
        <f t="shared" si="1"/>
        <v>5.5798371306759149</v>
      </c>
      <c r="Q152" s="14">
        <f t="shared" si="1"/>
        <v>6.6476610425856739</v>
      </c>
      <c r="R152" s="14">
        <f t="shared" si="1"/>
        <v>27.714381471234049</v>
      </c>
      <c r="S152" s="14">
        <f t="shared" si="1"/>
        <v>128.77441822308839</v>
      </c>
      <c r="T152" s="14">
        <f t="shared" si="1"/>
        <v>127.21642701930841</v>
      </c>
      <c r="U152" s="14">
        <f t="shared" si="1"/>
        <v>7.4986071634883746</v>
      </c>
      <c r="V152" s="14">
        <f t="shared" si="1"/>
        <v>403.56371457351577</v>
      </c>
      <c r="W152" s="14">
        <f t="shared" si="1"/>
        <v>299.06804369718338</v>
      </c>
      <c r="X152" s="14">
        <f t="shared" si="1"/>
        <v>18.044246855744536</v>
      </c>
      <c r="Y152" s="14">
        <f t="shared" si="1"/>
        <v>16.774755106700479</v>
      </c>
      <c r="Z152" s="14">
        <f t="shared" si="1"/>
        <v>7.9832459396797804</v>
      </c>
      <c r="AA152" s="14">
        <f t="shared" si="1"/>
        <v>8.9091371603666598</v>
      </c>
      <c r="AB152" s="14">
        <f t="shared" si="1"/>
        <v>60.643400060794242</v>
      </c>
      <c r="AC152" s="14">
        <f t="shared" si="1"/>
        <v>12.617875674705942</v>
      </c>
      <c r="AD152" s="14">
        <f t="shared" si="1"/>
        <v>34.321762422206028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1022.1335099715731</v>
      </c>
      <c r="F154" s="14">
        <f>SUM(F$141, F$153, -1 * IF(OR($B$6=2005,$B$6&gt;=2020),SUM(F$99:F$122),0), IF(AND(ISNUMBER(SEARCH($B$4,"AT|BE|CH|GB|IE|LT|LU|NL")),SUM(F$143:F$149)&gt;0),SUM(F$143:F$149)-SUM(F$27:F$33),0))</f>
        <v>579.60270010834006</v>
      </c>
      <c r="G154" s="14">
        <f>SUM(G$141, G$153, IF(AND(ISNUMBER(SEARCH($B$4,"AT|BE|CH|GB|IE|LT|LU|NL")),SUM(G$143:G$149)&gt;0),SUM(G$143:G$149)-SUM(G$27:G$33),0))</f>
        <v>296.43579785031142</v>
      </c>
      <c r="H154" s="14">
        <f>SUM(H$141, H$153, IF(AND(ISNUMBER(SEARCH($B$4,"AT|BE|CH|GB|IE|LT|LU|NL")),SUM(H$143:H$149)&gt;0),SUM(H$143:H$149)-SUM(H$27:H$33),0))</f>
        <v>424.06454950626807</v>
      </c>
      <c r="I154" s="14">
        <f t="shared" ref="I154:AD154" si="2">SUM(I$141, I$153, IF(AND(ISNUMBER(SEARCH($B$4,"AT|BE|CH|GB|IE|LT|LU|NL")),SUM(I$143:I$149)&gt;0),SUM(I$143:I$149)-SUM(I$27:I$33),0))</f>
        <v>157.55463899752206</v>
      </c>
      <c r="J154" s="14">
        <f t="shared" si="2"/>
        <v>220.5255647369824</v>
      </c>
      <c r="K154" s="14">
        <f t="shared" si="2"/>
        <v>284.76836331497469</v>
      </c>
      <c r="L154" s="14">
        <f t="shared" si="2"/>
        <v>55.778712191592653</v>
      </c>
      <c r="M154" s="14">
        <f t="shared" si="2"/>
        <v>1927.3276464639009</v>
      </c>
      <c r="N154" s="14">
        <f t="shared" si="2"/>
        <v>102.91810231080139</v>
      </c>
      <c r="O154" s="14">
        <f t="shared" si="2"/>
        <v>8.9173352203340297</v>
      </c>
      <c r="P154" s="14">
        <f t="shared" si="2"/>
        <v>5.5798371306759149</v>
      </c>
      <c r="Q154" s="14">
        <f t="shared" si="2"/>
        <v>6.6476610425856739</v>
      </c>
      <c r="R154" s="14">
        <f t="shared" si="2"/>
        <v>27.714381471234049</v>
      </c>
      <c r="S154" s="14">
        <f t="shared" si="2"/>
        <v>128.77441822308839</v>
      </c>
      <c r="T154" s="14">
        <f t="shared" si="2"/>
        <v>127.21642701930841</v>
      </c>
      <c r="U154" s="14">
        <f t="shared" si="2"/>
        <v>7.4986071634883746</v>
      </c>
      <c r="V154" s="14">
        <f t="shared" si="2"/>
        <v>403.56371457351577</v>
      </c>
      <c r="W154" s="14">
        <f t="shared" si="2"/>
        <v>299.06804369718338</v>
      </c>
      <c r="X154" s="14">
        <f t="shared" si="2"/>
        <v>18.044246855744536</v>
      </c>
      <c r="Y154" s="14">
        <f t="shared" si="2"/>
        <v>16.774755106700479</v>
      </c>
      <c r="Z154" s="14">
        <f t="shared" si="2"/>
        <v>7.9832459396797804</v>
      </c>
      <c r="AA154" s="14">
        <f t="shared" si="2"/>
        <v>8.9091371603666598</v>
      </c>
      <c r="AB154" s="14">
        <f t="shared" si="2"/>
        <v>60.643400060794242</v>
      </c>
      <c r="AC154" s="14">
        <f t="shared" si="2"/>
        <v>12.617875674705942</v>
      </c>
      <c r="AD154" s="14">
        <f t="shared" si="2"/>
        <v>34.321762422206028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59.326536069394322</v>
      </c>
      <c r="F157" s="23">
        <v>1.1438827707840808</v>
      </c>
      <c r="G157" s="23">
        <v>3.3429301474566357</v>
      </c>
      <c r="H157" s="23" t="s">
        <v>432</v>
      </c>
      <c r="I157" s="23">
        <v>0.67284292843442084</v>
      </c>
      <c r="J157" s="23">
        <v>0.67284292843442084</v>
      </c>
      <c r="K157" s="23">
        <v>0.67284292843442084</v>
      </c>
      <c r="L157" s="23">
        <v>0.32294380279291945</v>
      </c>
      <c r="M157" s="23">
        <v>9.063436886558879</v>
      </c>
      <c r="N157" s="23">
        <v>0.58682586970398054</v>
      </c>
      <c r="O157" s="23">
        <v>2.064207143772413E-4</v>
      </c>
      <c r="P157" s="23">
        <v>9.1168121411638135E-3</v>
      </c>
      <c r="Q157" s="23">
        <v>3.9557548766199738E-4</v>
      </c>
      <c r="R157" s="23">
        <v>4.8133727659851099E-2</v>
      </c>
      <c r="S157" s="23">
        <v>2.9224569076982662E-2</v>
      </c>
      <c r="T157" s="23">
        <v>3.9711664512716017E-4</v>
      </c>
      <c r="U157" s="23">
        <v>3.9549842978873925E-4</v>
      </c>
      <c r="V157" s="23">
        <v>7.5656515262774365E-2</v>
      </c>
      <c r="W157" s="23" t="s">
        <v>432</v>
      </c>
      <c r="X157" s="23">
        <v>1.6391237286561506E-5</v>
      </c>
      <c r="Y157" s="23">
        <v>3.0050601600170202E-5</v>
      </c>
      <c r="Z157" s="23">
        <v>1.0244523327065748E-5</v>
      </c>
      <c r="AA157" s="23">
        <v>8.2181616377471709E-3</v>
      </c>
      <c r="AB157" s="23">
        <v>8.2748479999609683E-3</v>
      </c>
      <c r="AC157" s="23" t="s">
        <v>431</v>
      </c>
      <c r="AD157" s="23" t="s">
        <v>431</v>
      </c>
      <c r="AE157" s="63"/>
      <c r="AF157" s="23">
        <v>171922.12119351837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12.158636868519583</v>
      </c>
      <c r="F158" s="23">
        <v>0.4343161829605921</v>
      </c>
      <c r="G158" s="23">
        <v>0.70112945227654422</v>
      </c>
      <c r="H158" s="23" t="s">
        <v>432</v>
      </c>
      <c r="I158" s="23">
        <v>0.12636264825691229</v>
      </c>
      <c r="J158" s="23">
        <v>0.12636264825691229</v>
      </c>
      <c r="K158" s="23">
        <v>0.12636264825691229</v>
      </c>
      <c r="L158" s="23">
        <v>6.0525141816076052E-2</v>
      </c>
      <c r="M158" s="23">
        <v>7.6800059269131609</v>
      </c>
      <c r="N158" s="23">
        <v>3.2711236135550936</v>
      </c>
      <c r="O158" s="23">
        <v>4.3907351543378939E-5</v>
      </c>
      <c r="P158" s="23">
        <v>1.9386675219210546E-3</v>
      </c>
      <c r="Q158" s="23">
        <v>8.3797108430112732E-5</v>
      </c>
      <c r="R158" s="23">
        <v>1.0071319265743908E-2</v>
      </c>
      <c r="S158" s="23">
        <v>6.1176346086287033E-3</v>
      </c>
      <c r="T158" s="23">
        <v>9.240467710283828E-5</v>
      </c>
      <c r="U158" s="23">
        <v>8.3366729996476449E-5</v>
      </c>
      <c r="V158" s="23">
        <v>1.5925776264338977E-2</v>
      </c>
      <c r="W158" s="23" t="s">
        <v>432</v>
      </c>
      <c r="X158" s="23">
        <v>9.4976662638561176E-5</v>
      </c>
      <c r="Y158" s="23">
        <v>1.7412388097176376E-4</v>
      </c>
      <c r="Z158" s="23">
        <v>5.936041428216699E-5</v>
      </c>
      <c r="AA158" s="23">
        <v>2.8133822851488855E-3</v>
      </c>
      <c r="AB158" s="23">
        <v>3.1418432430413775E-3</v>
      </c>
      <c r="AC158" s="23" t="s">
        <v>431</v>
      </c>
      <c r="AD158" s="23" t="s">
        <v>431</v>
      </c>
      <c r="AE158" s="63"/>
      <c r="AF158" s="23">
        <v>36058.085713419525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695.77409453099995</v>
      </c>
      <c r="F159" s="23">
        <v>23.852635981999999</v>
      </c>
      <c r="G159" s="23">
        <v>227.741739991</v>
      </c>
      <c r="H159" s="23">
        <v>6.1508091000000001E-2</v>
      </c>
      <c r="I159" s="23">
        <v>43.826817994000002</v>
      </c>
      <c r="J159" s="23">
        <v>48.458504986999998</v>
      </c>
      <c r="K159" s="23">
        <v>48.458504986999998</v>
      </c>
      <c r="L159" s="23">
        <v>5.5999295770000002</v>
      </c>
      <c r="M159" s="23">
        <v>65.022837957999997</v>
      </c>
      <c r="N159" s="23">
        <v>1.5175930989999999</v>
      </c>
      <c r="O159" s="23">
        <v>0.16292870000000001</v>
      </c>
      <c r="P159" s="23">
        <v>0.188546098</v>
      </c>
      <c r="Q159" s="23">
        <v>3.8042348010000002</v>
      </c>
      <c r="R159" s="23">
        <v>5.4683635019999999</v>
      </c>
      <c r="S159" s="23">
        <v>1.757373998</v>
      </c>
      <c r="T159" s="23">
        <v>241.472869995</v>
      </c>
      <c r="U159" s="23">
        <v>0.31304870200000001</v>
      </c>
      <c r="V159" s="23">
        <v>10.544243991</v>
      </c>
      <c r="W159" s="23">
        <v>3.6943330992200001</v>
      </c>
      <c r="X159" s="23">
        <v>4.0091739988000002E-2</v>
      </c>
      <c r="Y159" s="23">
        <v>0.23798869993999999</v>
      </c>
      <c r="Z159" s="23">
        <v>0.16292869994</v>
      </c>
      <c r="AA159" s="23">
        <v>6.8834869994E-2</v>
      </c>
      <c r="AB159" s="23">
        <v>0.50984400986199996</v>
      </c>
      <c r="AC159" s="23">
        <v>1.1533100000000001</v>
      </c>
      <c r="AD159" s="23">
        <v>4.3270920000000004</v>
      </c>
      <c r="AE159" s="63"/>
      <c r="AF159" s="23">
        <v>359198.49699999997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8.3787264360000009</v>
      </c>
      <c r="F163" s="25">
        <v>22.268489496000001</v>
      </c>
      <c r="G163" s="25">
        <v>1.667847664</v>
      </c>
      <c r="H163" s="25">
        <v>1.8690040539999999</v>
      </c>
      <c r="I163" s="25">
        <v>17.871860741999999</v>
      </c>
      <c r="J163" s="25">
        <v>21.843385347000002</v>
      </c>
      <c r="K163" s="25">
        <v>33.757959184000001</v>
      </c>
      <c r="L163" s="25">
        <v>1.6084674699999999</v>
      </c>
      <c r="M163" s="25">
        <v>241.52083935499999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2022-03-02T11:18:56Z</dcterms:modified>
</cp:coreProperties>
</file>