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<sst xmlns="http://schemas.openxmlformats.org/spreadsheetml/2006/main" count="3890" uniqueCount="436">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</sst>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161.27048072272407</v>
      </c>
      <c r="F14" s="6">
        <v>7.7192903188674657</v>
      </c>
      <c r="G14" s="6">
        <v>137.40615834036589</v>
      </c>
      <c r="H14" s="6">
        <v>1.0591230357420001</v>
      </c>
      <c r="I14" s="6">
        <v>5.4255986780675745</v>
      </c>
      <c r="J14" s="6">
        <v>7.2247197141317834</v>
      </c>
      <c r="K14" s="6">
        <v>8.9766339435485065</v>
      </c>
      <c r="L14" s="6">
        <v>0.16832344058657872</v>
      </c>
      <c r="M14" s="6">
        <v>25.184980317616457</v>
      </c>
      <c r="N14" s="6">
        <v>3.6767249715867818</v>
      </c>
      <c r="O14" s="6">
        <v>1.5337430064515196</v>
      </c>
      <c r="P14" s="6">
        <v>2.6842632454987436</v>
      </c>
      <c r="Q14" s="6">
        <v>2.9642905305787197</v>
      </c>
      <c r="R14" s="6">
        <v>5.6869711712332789</v>
      </c>
      <c r="S14" s="6">
        <v>5.9749640760905542</v>
      </c>
      <c r="T14" s="6">
        <v>49.306252958227539</v>
      </c>
      <c r="U14" s="6">
        <v>1.759446864003404</v>
      </c>
      <c r="V14" s="6">
        <v>15.432917821500077</v>
      </c>
      <c r="W14" s="6">
        <v>3.5524657585298569</v>
      </c>
      <c r="X14" s="6">
        <v>0.20434060887633682</v>
      </c>
      <c r="Y14" s="6">
        <v>0.33477049442575868</v>
      </c>
      <c r="Z14" s="6">
        <v>0.11850178982823413</v>
      </c>
      <c r="AA14" s="6">
        <v>0.11343165053479776</v>
      </c>
      <c r="AB14" s="6">
        <v>0.77104454289600977</v>
      </c>
      <c r="AC14" s="6">
        <v>0.27008924214800001</v>
      </c>
      <c r="AD14" s="6">
        <v>2.70213995132151E-2</v>
      </c>
      <c r="AE14" s="60"/>
      <c r="AF14" s="26">
        <v>115301.53763256008</v>
      </c>
      <c r="AG14" s="26">
        <v>510771.75400000002</v>
      </c>
      <c r="AH14" s="26">
        <v>203328.60932530879</v>
      </c>
      <c r="AI14" s="26">
        <v>39086.317994637211</v>
      </c>
      <c r="AJ14" s="26">
        <v>31826.316999999999</v>
      </c>
      <c r="AK14" s="26" t="s">
        <v>431</v>
      </c>
      <c r="AL14" s="49" t="s">
        <v>49</v>
      </c>
    </row>
    <row r="15" spans="1:38" s="1" customFormat="1" ht="26.25" customHeight="1" thickBot="1" x14ac:dyDescent="0.25">
      <c r="A15" s="70" t="s">
        <v>53</v>
      </c>
      <c r="B15" s="70" t="s">
        <v>54</v>
      </c>
      <c r="C15" s="71" t="s">
        <v>55</v>
      </c>
      <c r="D15" s="72"/>
      <c r="E15" s="6">
        <v>15.417253436043552</v>
      </c>
      <c r="F15" s="6">
        <v>0.47173638565640663</v>
      </c>
      <c r="G15" s="6">
        <v>7.5243681209940254</v>
      </c>
      <c r="H15" s="6" t="s">
        <v>432</v>
      </c>
      <c r="I15" s="6">
        <v>0.28904203840103965</v>
      </c>
      <c r="J15" s="6">
        <v>0.31671218956256142</v>
      </c>
      <c r="K15" s="6">
        <v>0.35023748200127952</v>
      </c>
      <c r="L15" s="6">
        <v>3.4248001243546128E-2</v>
      </c>
      <c r="M15" s="6">
        <v>2.1771601459489496</v>
      </c>
      <c r="N15" s="6">
        <v>0.24674831520754545</v>
      </c>
      <c r="O15" s="6">
        <v>0.29683515515842207</v>
      </c>
      <c r="P15" s="6">
        <v>5.7806122462545899E-2</v>
      </c>
      <c r="Q15" s="6">
        <v>8.4583019175935373E-2</v>
      </c>
      <c r="R15" s="6">
        <v>0.99161919413496624</v>
      </c>
      <c r="S15" s="6">
        <v>0.52294378913308659</v>
      </c>
      <c r="T15" s="6">
        <v>6.8637388401193826</v>
      </c>
      <c r="U15" s="6">
        <v>0.22183044311696826</v>
      </c>
      <c r="V15" s="6">
        <v>2.6089049237938404</v>
      </c>
      <c r="W15" s="6">
        <v>2.0239653645247182E-2</v>
      </c>
      <c r="X15" s="6">
        <v>1.2495124890635201E-4</v>
      </c>
      <c r="Y15" s="6">
        <v>2.7554794530213492E-4</v>
      </c>
      <c r="Z15" s="6">
        <v>1.5381821336515379E-4</v>
      </c>
      <c r="AA15" s="6">
        <v>5.6504412615724102E-4</v>
      </c>
      <c r="AB15" s="6">
        <v>1.1193615085930801E-3</v>
      </c>
      <c r="AC15" s="6" t="s">
        <v>431</v>
      </c>
      <c r="AD15" s="6" t="s">
        <v>431</v>
      </c>
      <c r="AE15" s="60"/>
      <c r="AF15" s="26">
        <v>145695.85</v>
      </c>
      <c r="AG15" s="26" t="s">
        <v>433</v>
      </c>
      <c r="AH15" s="26">
        <v>58652.648000000001</v>
      </c>
      <c r="AI15" s="26" t="s">
        <v>433</v>
      </c>
      <c r="AJ15" s="26">
        <v>883.25599999999997</v>
      </c>
      <c r="AK15" s="26" t="s">
        <v>431</v>
      </c>
      <c r="AL15" s="49" t="s">
        <v>49</v>
      </c>
    </row>
    <row r="16" spans="1:38" s="1" customFormat="1" ht="26.25" customHeight="1" thickBot="1" x14ac:dyDescent="0.25">
      <c r="A16" s="70" t="s">
        <v>53</v>
      </c>
      <c r="B16" s="70" t="s">
        <v>56</v>
      </c>
      <c r="C16" s="71" t="s">
        <v>57</v>
      </c>
      <c r="D16" s="72"/>
      <c r="E16" s="6">
        <v>4.2353658962506113</v>
      </c>
      <c r="F16" s="6">
        <v>0.58386902423553899</v>
      </c>
      <c r="G16" s="6">
        <v>1.3666302772469268</v>
      </c>
      <c r="H16" s="6">
        <v>0.24538888976531478</v>
      </c>
      <c r="I16" s="6">
        <v>0.3175288162792142</v>
      </c>
      <c r="J16" s="6">
        <v>0.40065659387821417</v>
      </c>
      <c r="K16" s="6">
        <v>0.55350561770321416</v>
      </c>
      <c r="L16" s="6">
        <v>6.6816273096561199E-2</v>
      </c>
      <c r="M16" s="6">
        <v>3.7984086874153422</v>
      </c>
      <c r="N16" s="6">
        <v>0.1488456771704616</v>
      </c>
      <c r="O16" s="6">
        <v>5.9326560050103672E-2</v>
      </c>
      <c r="P16" s="6">
        <v>7.8516036083153152E-3</v>
      </c>
      <c r="Q16" s="6">
        <v>2.6380349734233103E-3</v>
      </c>
      <c r="R16" s="6">
        <v>0.13573093827240407</v>
      </c>
      <c r="S16" s="6">
        <v>3.7754674931604594E-2</v>
      </c>
      <c r="T16" s="6">
        <v>2.2572337130642998E-2</v>
      </c>
      <c r="U16" s="6">
        <v>2.5664468204513466E-3</v>
      </c>
      <c r="V16" s="6">
        <v>2.4307870874280004</v>
      </c>
      <c r="W16" s="6">
        <v>0.45881495009938777</v>
      </c>
      <c r="X16" s="6">
        <v>9.5786616440904193E-2</v>
      </c>
      <c r="Y16" s="6">
        <v>7.363696715056009E-2</v>
      </c>
      <c r="Z16" s="6">
        <v>2.3003681847524264E-2</v>
      </c>
      <c r="AA16" s="6">
        <v>1.8379394834563721E-2</v>
      </c>
      <c r="AB16" s="6">
        <v>0.21080666027354042</v>
      </c>
      <c r="AC16" s="6">
        <v>2.2927143361777799E-2</v>
      </c>
      <c r="AD16" s="6">
        <v>1.26652987E-9</v>
      </c>
      <c r="AE16" s="60"/>
      <c r="AF16" s="26">
        <v>6949.24</v>
      </c>
      <c r="AG16" s="26">
        <v>8430.32186</v>
      </c>
      <c r="AH16" s="26">
        <v>7715.3487918999999</v>
      </c>
      <c r="AI16" s="26">
        <v>4562.9620000000004</v>
      </c>
      <c r="AJ16" s="26" t="s">
        <v>431</v>
      </c>
      <c r="AK16" s="26" t="s">
        <v>431</v>
      </c>
      <c r="AL16" s="49" t="s">
        <v>49</v>
      </c>
    </row>
    <row r="17" spans="1:38" s="2" customFormat="1" ht="26.25" customHeight="1" thickBot="1" x14ac:dyDescent="0.25">
      <c r="A17" s="70" t="s">
        <v>53</v>
      </c>
      <c r="B17" s="70" t="s">
        <v>58</v>
      </c>
      <c r="C17" s="71" t="s">
        <v>59</v>
      </c>
      <c r="D17" s="72"/>
      <c r="E17" s="6">
        <v>8.4596495671458989</v>
      </c>
      <c r="F17" s="6">
        <v>0.17747550626124314</v>
      </c>
      <c r="G17" s="6">
        <v>6.3696303466428272</v>
      </c>
      <c r="H17" s="6">
        <v>2.7691999999999998E-5</v>
      </c>
      <c r="I17" s="6">
        <v>0.18545860380555673</v>
      </c>
      <c r="J17" s="6">
        <v>0.70580153414415092</v>
      </c>
      <c r="K17" s="6">
        <v>2.1125241141873357</v>
      </c>
      <c r="L17" s="6">
        <v>1.0056758894194075E-2</v>
      </c>
      <c r="M17" s="6">
        <v>97.082748363597574</v>
      </c>
      <c r="N17" s="6">
        <v>7.2275598186306826</v>
      </c>
      <c r="O17" s="6">
        <v>0.14023380899462612</v>
      </c>
      <c r="P17" s="6">
        <v>5.2044130876422604E-3</v>
      </c>
      <c r="Q17" s="6">
        <v>0.30226058637530107</v>
      </c>
      <c r="R17" s="6">
        <v>1.120653157707719</v>
      </c>
      <c r="S17" s="6">
        <v>1.3944857709587876E-2</v>
      </c>
      <c r="T17" s="6">
        <v>0.71529928477519866</v>
      </c>
      <c r="U17" s="6">
        <v>1.2796864305374676E-3</v>
      </c>
      <c r="V17" s="6">
        <v>5.0816789863091465</v>
      </c>
      <c r="W17" s="6">
        <v>1.0078302225719205</v>
      </c>
      <c r="X17" s="6">
        <v>8.690177195809721E-4</v>
      </c>
      <c r="Y17" s="6">
        <v>1.7459515900529762E-3</v>
      </c>
      <c r="Z17" s="6">
        <v>8.677783743897316E-4</v>
      </c>
      <c r="AA17" s="6">
        <v>8.6710440202273156E-4</v>
      </c>
      <c r="AB17" s="6">
        <v>4.3498520869860108E-3</v>
      </c>
      <c r="AC17" s="6">
        <v>4.8000000000000001E-5</v>
      </c>
      <c r="AD17" s="6">
        <v>8.4358020665171493E-2</v>
      </c>
      <c r="AE17" s="60"/>
      <c r="AF17" s="26">
        <v>1566.2670000000001</v>
      </c>
      <c r="AG17" s="26">
        <v>25134.739137820801</v>
      </c>
      <c r="AH17" s="26">
        <v>31826.255399999998</v>
      </c>
      <c r="AI17" s="26">
        <v>0.748</v>
      </c>
      <c r="AJ17" s="26" t="s">
        <v>433</v>
      </c>
      <c r="AK17" s="26" t="s">
        <v>431</v>
      </c>
      <c r="AL17" s="49" t="s">
        <v>49</v>
      </c>
    </row>
    <row r="18" spans="1:38" s="2" customFormat="1" ht="26.25" customHeight="1" thickBot="1" x14ac:dyDescent="0.25">
      <c r="A18" s="70" t="s">
        <v>53</v>
      </c>
      <c r="B18" s="70" t="s">
        <v>60</v>
      </c>
      <c r="C18" s="71" t="s">
        <v>61</v>
      </c>
      <c r="D18" s="72"/>
      <c r="E18" s="6">
        <v>4.7354807962405037</v>
      </c>
      <c r="F18" s="6">
        <v>6.3291847825291681E-2</v>
      </c>
      <c r="G18" s="6">
        <v>8.4309575661481464</v>
      </c>
      <c r="H18" s="6">
        <v>2.7676000000000001E-5</v>
      </c>
      <c r="I18" s="6">
        <v>9.233223301300944E-2</v>
      </c>
      <c r="J18" s="6">
        <v>0.11919017773401507</v>
      </c>
      <c r="K18" s="6">
        <v>0.14776989810532207</v>
      </c>
      <c r="L18" s="6">
        <v>4.5095537192689189E-2</v>
      </c>
      <c r="M18" s="6">
        <v>0.53972605348625613</v>
      </c>
      <c r="N18" s="6">
        <v>9.80521147688025E-3</v>
      </c>
      <c r="O18" s="6">
        <v>3.1868308102554165E-3</v>
      </c>
      <c r="P18" s="6">
        <v>2.6441411954435459E-3</v>
      </c>
      <c r="Q18" s="6">
        <v>8.4853558036574062E-3</v>
      </c>
      <c r="R18" s="6">
        <v>7.5730633656850158E-3</v>
      </c>
      <c r="S18" s="6">
        <v>1.0684529321284393E-2</v>
      </c>
      <c r="T18" s="6">
        <v>0.50112827738895582</v>
      </c>
      <c r="U18" s="6">
        <v>4.803199650204989E-3</v>
      </c>
      <c r="V18" s="6">
        <v>0.16060837888304783</v>
      </c>
      <c r="W18" s="6">
        <v>8.0876688238375218E-3</v>
      </c>
      <c r="X18" s="6">
        <v>3.3083581799326999E-5</v>
      </c>
      <c r="Y18" s="6">
        <v>6.1651953898990501E-5</v>
      </c>
      <c r="Z18" s="6">
        <v>3.1076745598990499E-5</v>
      </c>
      <c r="AA18" s="6">
        <v>3.7093653013199198E-5</v>
      </c>
      <c r="AB18" s="6">
        <v>1.6290586479453091E-4</v>
      </c>
      <c r="AC18" s="6">
        <v>3.0000000000000001E-6</v>
      </c>
      <c r="AD18" s="6" t="s">
        <v>431</v>
      </c>
      <c r="AE18" s="60"/>
      <c r="AF18" s="26">
        <v>2803.1438747000002</v>
      </c>
      <c r="AG18" s="26">
        <v>1501.5737322</v>
      </c>
      <c r="AH18" s="26">
        <v>12750.770548799999</v>
      </c>
      <c r="AI18" s="26">
        <v>0.748</v>
      </c>
      <c r="AJ18" s="26" t="s">
        <v>433</v>
      </c>
      <c r="AK18" s="26" t="s">
        <v>431</v>
      </c>
      <c r="AL18" s="49" t="s">
        <v>49</v>
      </c>
    </row>
    <row r="19" spans="1:38" s="2" customFormat="1" ht="26.25" customHeight="1" thickBot="1" x14ac:dyDescent="0.25">
      <c r="A19" s="70" t="s">
        <v>53</v>
      </c>
      <c r="B19" s="70" t="s">
        <v>62</v>
      </c>
      <c r="C19" s="71" t="s">
        <v>63</v>
      </c>
      <c r="D19" s="72"/>
      <c r="E19" s="6">
        <v>8.7480205648778941</v>
      </c>
      <c r="F19" s="6">
        <v>1.638712074585795</v>
      </c>
      <c r="G19" s="6">
        <v>9.8932070581222469</v>
      </c>
      <c r="H19" s="6">
        <v>5.7559040000000001E-3</v>
      </c>
      <c r="I19" s="6">
        <v>0.33797227545634589</v>
      </c>
      <c r="J19" s="6">
        <v>0.43480999546137239</v>
      </c>
      <c r="K19" s="6">
        <v>0.52417096630667015</v>
      </c>
      <c r="L19" s="6">
        <v>4.2646648066595495E-2</v>
      </c>
      <c r="M19" s="6">
        <v>3.3473610099374325</v>
      </c>
      <c r="N19" s="6">
        <v>0.13541637255858849</v>
      </c>
      <c r="O19" s="6">
        <v>1.0547244329690513E-2</v>
      </c>
      <c r="P19" s="6">
        <v>2.0682024299025287E-2</v>
      </c>
      <c r="Q19" s="6">
        <v>6.7127781785649251E-2</v>
      </c>
      <c r="R19" s="6">
        <v>0.18215512404695566</v>
      </c>
      <c r="S19" s="6">
        <v>8.0092218771299489E-2</v>
      </c>
      <c r="T19" s="6">
        <v>1.6005999301735017</v>
      </c>
      <c r="U19" s="6">
        <v>0.15984409739208361</v>
      </c>
      <c r="V19" s="6">
        <v>0.33788864429868964</v>
      </c>
      <c r="W19" s="6">
        <v>0.2115393356677972</v>
      </c>
      <c r="X19" s="6">
        <v>7.8106598082762838E-3</v>
      </c>
      <c r="Y19" s="6">
        <v>1.5340288939806438E-2</v>
      </c>
      <c r="Z19" s="6">
        <v>7.2551434488953596E-3</v>
      </c>
      <c r="AA19" s="6">
        <v>6.9138644161475162E-3</v>
      </c>
      <c r="AB19" s="6">
        <v>3.7319956712596969E-2</v>
      </c>
      <c r="AC19" s="6">
        <v>4.6513962707410199E-2</v>
      </c>
      <c r="AD19" s="6">
        <v>2.6281587193599999E-5</v>
      </c>
      <c r="AE19" s="60"/>
      <c r="AF19" s="26">
        <v>8670.027</v>
      </c>
      <c r="AG19" s="26">
        <v>6827.7024000000001</v>
      </c>
      <c r="AH19" s="26">
        <v>102424.164</v>
      </c>
      <c r="AI19" s="26">
        <v>155.565</v>
      </c>
      <c r="AJ19" s="26" t="s">
        <v>431</v>
      </c>
      <c r="AK19" s="26" t="s">
        <v>431</v>
      </c>
      <c r="AL19" s="49" t="s">
        <v>49</v>
      </c>
    </row>
    <row r="20" spans="1:38" s="2" customFormat="1" ht="26.25" customHeight="1" thickBot="1" x14ac:dyDescent="0.25">
      <c r="A20" s="70" t="s">
        <v>53</v>
      </c>
      <c r="B20" s="70" t="s">
        <v>64</v>
      </c>
      <c r="C20" s="71" t="s">
        <v>65</v>
      </c>
      <c r="D20" s="72"/>
      <c r="E20" s="6">
        <v>7.0956680294471743</v>
      </c>
      <c r="F20" s="6">
        <v>2.0243095810344567</v>
      </c>
      <c r="G20" s="6">
        <v>0.64404301957872978</v>
      </c>
      <c r="H20" s="6">
        <v>0.13532851358899589</v>
      </c>
      <c r="I20" s="6">
        <v>1.0125581225411437</v>
      </c>
      <c r="J20" s="6">
        <v>1.1739346760594398</v>
      </c>
      <c r="K20" s="6">
        <v>1.2993612101876222</v>
      </c>
      <c r="L20" s="6">
        <v>3.7742454875285665E-2</v>
      </c>
      <c r="M20" s="6">
        <v>7.4845060752422974</v>
      </c>
      <c r="N20" s="6">
        <v>0.87401730724300442</v>
      </c>
      <c r="O20" s="6">
        <v>0.11434810525488344</v>
      </c>
      <c r="P20" s="6">
        <v>6.515972696624267E-2</v>
      </c>
      <c r="Q20" s="6">
        <v>0.3645851393893409</v>
      </c>
      <c r="R20" s="6">
        <v>0.42665732180421573</v>
      </c>
      <c r="S20" s="6">
        <v>0.81503488594727669</v>
      </c>
      <c r="T20" s="6">
        <v>0.78163314616327673</v>
      </c>
      <c r="U20" s="6">
        <v>5.0278576767888647E-2</v>
      </c>
      <c r="V20" s="6">
        <v>8.7265888315743609</v>
      </c>
      <c r="W20" s="6">
        <v>2.2687720004670342</v>
      </c>
      <c r="X20" s="6">
        <v>7.851362160015507E-2</v>
      </c>
      <c r="Y20" s="6">
        <v>6.0382164149367382E-2</v>
      </c>
      <c r="Z20" s="6">
        <v>1.9001468332358846E-2</v>
      </c>
      <c r="AA20" s="6">
        <v>1.6164418659067644E-2</v>
      </c>
      <c r="AB20" s="6">
        <v>0.17406167285085636</v>
      </c>
      <c r="AC20" s="6">
        <v>0.20503995422125451</v>
      </c>
      <c r="AD20" s="6">
        <v>0.1309263513281603</v>
      </c>
      <c r="AE20" s="60"/>
      <c r="AF20" s="26">
        <v>1789.1179999999999</v>
      </c>
      <c r="AG20" s="26" t="s">
        <v>431</v>
      </c>
      <c r="AH20" s="26">
        <v>64312.183599999997</v>
      </c>
      <c r="AI20" s="26">
        <v>42045.917594099999</v>
      </c>
      <c r="AJ20" s="26" t="s">
        <v>433</v>
      </c>
      <c r="AK20" s="26" t="s">
        <v>431</v>
      </c>
      <c r="AL20" s="49" t="s">
        <v>49</v>
      </c>
    </row>
    <row r="21" spans="1:38" s="2" customFormat="1" ht="26.25" customHeight="1" thickBot="1" x14ac:dyDescent="0.25">
      <c r="A21" s="70" t="s">
        <v>53</v>
      </c>
      <c r="B21" s="70" t="s">
        <v>66</v>
      </c>
      <c r="C21" s="71" t="s">
        <v>67</v>
      </c>
      <c r="D21" s="72"/>
      <c r="E21" s="6">
        <v>5.4549921020000003</v>
      </c>
      <c r="F21" s="6">
        <v>3.2135274960000002</v>
      </c>
      <c r="G21" s="6">
        <v>4.9050702770000001</v>
      </c>
      <c r="H21" s="6">
        <v>0.27548831000000001</v>
      </c>
      <c r="I21" s="6">
        <v>1.333172552</v>
      </c>
      <c r="J21" s="6">
        <v>1.430586747</v>
      </c>
      <c r="K21" s="6">
        <v>1.5524895439999999</v>
      </c>
      <c r="L21" s="6">
        <v>0.33104904499999999</v>
      </c>
      <c r="M21" s="6">
        <v>6.3499085190000004</v>
      </c>
      <c r="N21" s="6">
        <v>0.29242183700000002</v>
      </c>
      <c r="O21" s="6">
        <v>9.9322156999999994E-2</v>
      </c>
      <c r="P21" s="6">
        <v>1.0486914E-2</v>
      </c>
      <c r="Q21" s="6">
        <v>1.5505061000000001E-2</v>
      </c>
      <c r="R21" s="6">
        <v>0.33777477</v>
      </c>
      <c r="S21" s="6">
        <v>7.3644072000000005E-2</v>
      </c>
      <c r="T21" s="6">
        <v>1.7419063779999999</v>
      </c>
      <c r="U21" s="6">
        <v>6.2970439999999999E-3</v>
      </c>
      <c r="V21" s="6">
        <v>3.9211654440000001</v>
      </c>
      <c r="W21" s="6">
        <v>0.85763950284000001</v>
      </c>
      <c r="X21" s="6">
        <v>8.1475481322320006E-2</v>
      </c>
      <c r="Y21" s="6">
        <v>0.13324572512527999</v>
      </c>
      <c r="Z21" s="6">
        <v>4.4263798162880001E-2</v>
      </c>
      <c r="AA21" s="6">
        <v>3.6818549092880001E-2</v>
      </c>
      <c r="AB21" s="6">
        <v>0.29580355370335998</v>
      </c>
      <c r="AC21" s="6">
        <v>3.7808000000000001E-2</v>
      </c>
      <c r="AD21" s="6">
        <v>4.4799999999999999E-4</v>
      </c>
      <c r="AE21" s="60"/>
      <c r="AF21" s="26">
        <v>9625.2950000000001</v>
      </c>
      <c r="AG21" s="26">
        <v>300.02</v>
      </c>
      <c r="AH21" s="26">
        <v>53548.303999999996</v>
      </c>
      <c r="AI21" s="26">
        <v>7445.63</v>
      </c>
      <c r="AJ21" s="26" t="s">
        <v>433</v>
      </c>
      <c r="AK21" s="26" t="s">
        <v>431</v>
      </c>
      <c r="AL21" s="49" t="s">
        <v>49</v>
      </c>
    </row>
    <row r="22" spans="1:38" s="2" customFormat="1" ht="26.25" customHeight="1" thickBot="1" x14ac:dyDescent="0.25">
      <c r="A22" s="70" t="s">
        <v>53</v>
      </c>
      <c r="B22" s="74" t="s">
        <v>68</v>
      </c>
      <c r="C22" s="71" t="s">
        <v>69</v>
      </c>
      <c r="D22" s="72"/>
      <c r="E22" s="6">
        <v>48.977794515219436</v>
      </c>
      <c r="F22" s="6">
        <v>1.6546313704224218</v>
      </c>
      <c r="G22" s="6">
        <v>25.200042977482457</v>
      </c>
      <c r="H22" s="6">
        <v>0.140988318</v>
      </c>
      <c r="I22" s="6">
        <v>0.8170425519766733</v>
      </c>
      <c r="J22" s="6">
        <v>1.0875529594331028</v>
      </c>
      <c r="K22" s="6">
        <v>1.2769258926440874</v>
      </c>
      <c r="L22" s="6">
        <v>0.21861615478295049</v>
      </c>
      <c r="M22" s="6">
        <v>50.284045951003328</v>
      </c>
      <c r="N22" s="6">
        <v>0.69232075922045</v>
      </c>
      <c r="O22" s="6">
        <v>0.10071484720279882</v>
      </c>
      <c r="P22" s="6">
        <v>0.42109063863822538</v>
      </c>
      <c r="Q22" s="6">
        <v>6.4702126678447242E-2</v>
      </c>
      <c r="R22" s="6">
        <v>0.62802459569761604</v>
      </c>
      <c r="S22" s="6">
        <v>0.47536665566781616</v>
      </c>
      <c r="T22" s="6">
        <v>0.48178054149309213</v>
      </c>
      <c r="U22" s="6">
        <v>0.38675425695462101</v>
      </c>
      <c r="V22" s="6">
        <v>3.4753409822194259</v>
      </c>
      <c r="W22" s="6">
        <v>0.92639401500789631</v>
      </c>
      <c r="X22" s="6">
        <v>3.9316859061205967E-2</v>
      </c>
      <c r="Y22" s="6">
        <v>6.6018244039885973E-2</v>
      </c>
      <c r="Z22" s="6">
        <v>2.0443780599462981E-2</v>
      </c>
      <c r="AA22" s="6">
        <v>1.6026990032062982E-2</v>
      </c>
      <c r="AB22" s="6">
        <v>0.14180587373261791</v>
      </c>
      <c r="AC22" s="6">
        <v>0.100241</v>
      </c>
      <c r="AD22" s="6">
        <v>5.5190137088363001E-3</v>
      </c>
      <c r="AE22" s="60"/>
      <c r="AF22" s="26">
        <v>62075.979701806602</v>
      </c>
      <c r="AG22" s="26">
        <v>1354.57422</v>
      </c>
      <c r="AH22" s="26">
        <v>61375.477671236898</v>
      </c>
      <c r="AI22" s="26">
        <v>7569.7081699999999</v>
      </c>
      <c r="AJ22" s="26">
        <v>11806.89228</v>
      </c>
      <c r="AK22" s="26" t="s">
        <v>431</v>
      </c>
      <c r="AL22" s="49" t="s">
        <v>49</v>
      </c>
    </row>
    <row r="23" spans="1:38" s="2" customFormat="1" ht="26.25" customHeight="1" thickBot="1" x14ac:dyDescent="0.25">
      <c r="A23" s="70" t="s">
        <v>70</v>
      </c>
      <c r="B23" s="74" t="s">
        <v>393</v>
      </c>
      <c r="C23" s="71" t="s">
        <v>389</v>
      </c>
      <c r="D23" s="117"/>
      <c r="E23" s="6">
        <v>9.445709548</v>
      </c>
      <c r="F23" s="6">
        <v>0.866923577</v>
      </c>
      <c r="G23" s="6">
        <v>1.0440016E-2</v>
      </c>
      <c r="H23" s="6">
        <v>4.1759869999999999E-3</v>
      </c>
      <c r="I23" s="6">
        <v>0.51683424099999997</v>
      </c>
      <c r="J23" s="6">
        <v>0.51683424099999997</v>
      </c>
      <c r="K23" s="6">
        <v>0.51683424099999997</v>
      </c>
      <c r="L23" s="6">
        <v>0.37271216699999998</v>
      </c>
      <c r="M23" s="6">
        <v>3.93807616</v>
      </c>
      <c r="N23" s="6" t="s">
        <v>432</v>
      </c>
      <c r="O23" s="6">
        <v>5.2200119999999996E-3</v>
      </c>
      <c r="P23" s="6" t="s">
        <v>432</v>
      </c>
      <c r="Q23" s="6" t="s">
        <v>432</v>
      </c>
      <c r="R23" s="6">
        <v>2.6100082E-2</v>
      </c>
      <c r="S23" s="6">
        <v>0.887402307</v>
      </c>
      <c r="T23" s="6">
        <v>3.6540084E-2</v>
      </c>
      <c r="U23" s="6">
        <v>5.2200119999999996E-3</v>
      </c>
      <c r="V23" s="6">
        <v>0.52200136399999997</v>
      </c>
      <c r="W23" s="6" t="s">
        <v>432</v>
      </c>
      <c r="X23" s="6">
        <v>1.56600406258041E-2</v>
      </c>
      <c r="Y23" s="6">
        <v>2.6100067709673502E-2</v>
      </c>
      <c r="Z23" s="6">
        <v>1.7956846584255368E-2</v>
      </c>
      <c r="AA23" s="6">
        <v>4.123810698128413E-3</v>
      </c>
      <c r="AB23" s="6">
        <v>6.3840765617861381E-2</v>
      </c>
      <c r="AC23" s="6" t="s">
        <v>431</v>
      </c>
      <c r="AD23" s="6" t="s">
        <v>431</v>
      </c>
      <c r="AE23" s="60"/>
      <c r="AF23" s="26">
        <v>22498.258000000002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7.8721380151620561</v>
      </c>
      <c r="F24" s="6">
        <v>5.9552593050527491</v>
      </c>
      <c r="G24" s="6">
        <v>3.0880387922799999</v>
      </c>
      <c r="H24" s="6">
        <v>0.56535123200000004</v>
      </c>
      <c r="I24" s="6">
        <v>2.3532385986634052</v>
      </c>
      <c r="J24" s="6">
        <v>2.4447181926634052</v>
      </c>
      <c r="K24" s="6">
        <v>2.5940993606634053</v>
      </c>
      <c r="L24" s="6">
        <v>0.62718567865062402</v>
      </c>
      <c r="M24" s="6">
        <v>11.26754512386343</v>
      </c>
      <c r="N24" s="6">
        <v>0.468512790121415</v>
      </c>
      <c r="O24" s="6">
        <v>0.2002120100509025</v>
      </c>
      <c r="P24" s="6">
        <v>1.8673096425000001E-2</v>
      </c>
      <c r="Q24" s="6">
        <v>1.8463327457200002E-2</v>
      </c>
      <c r="R24" s="6">
        <v>0.45311091346578358</v>
      </c>
      <c r="S24" s="6">
        <v>0.10941058171857836</v>
      </c>
      <c r="T24" s="6">
        <v>1.0808048267828811</v>
      </c>
      <c r="U24" s="6">
        <v>1.1346480274310001E-2</v>
      </c>
      <c r="V24" s="6">
        <v>7.9195402409614148</v>
      </c>
      <c r="W24" s="6">
        <v>1.6286839162764941</v>
      </c>
      <c r="X24" s="6">
        <v>0.15710488141999937</v>
      </c>
      <c r="Y24" s="6">
        <v>0.25317348528954448</v>
      </c>
      <c r="Z24" s="6">
        <v>8.0735233420467289E-2</v>
      </c>
      <c r="AA24" s="6">
        <v>6.5456426220570865E-2</v>
      </c>
      <c r="AB24" s="6">
        <v>0.55647002635058196</v>
      </c>
      <c r="AC24" s="6">
        <v>7.6737009327999997E-2</v>
      </c>
      <c r="AD24" s="6">
        <v>9.0100000551200004E-4</v>
      </c>
      <c r="AE24" s="60"/>
      <c r="AF24" s="26">
        <v>5991.4747690373079</v>
      </c>
      <c r="AG24" s="26" t="s">
        <v>431</v>
      </c>
      <c r="AH24" s="26">
        <v>95158.694673836595</v>
      </c>
      <c r="AI24" s="26">
        <v>15279.763000000001</v>
      </c>
      <c r="AJ24" s="26" t="s">
        <v>431</v>
      </c>
      <c r="AK24" s="26" t="s">
        <v>431</v>
      </c>
      <c r="AL24" s="49" t="s">
        <v>49</v>
      </c>
    </row>
    <row r="25" spans="1:38" s="2" customFormat="1" ht="26.25" customHeight="1" thickBot="1" x14ac:dyDescent="0.25">
      <c r="A25" s="70" t="s">
        <v>73</v>
      </c>
      <c r="B25" s="74" t="s">
        <v>74</v>
      </c>
      <c r="C25" s="76" t="s">
        <v>75</v>
      </c>
      <c r="D25" s="72"/>
      <c r="E25" s="6">
        <v>5.8919448194225712</v>
      </c>
      <c r="F25" s="6">
        <v>0.49722750918108072</v>
      </c>
      <c r="G25" s="6">
        <v>0.33887723445924567</v>
      </c>
      <c r="H25" s="6" t="s">
        <v>432</v>
      </c>
      <c r="I25" s="6">
        <v>4.1215032073236485E-2</v>
      </c>
      <c r="J25" s="6">
        <v>4.1215032073236485E-2</v>
      </c>
      <c r="K25" s="6">
        <v>4.1215032073236485E-2</v>
      </c>
      <c r="L25" s="6">
        <v>1.9782376594839595E-2</v>
      </c>
      <c r="M25" s="6">
        <v>3.4696440261482668</v>
      </c>
      <c r="N25" s="6">
        <v>2.9723856505047226E-2</v>
      </c>
      <c r="O25" s="6">
        <v>2.091933533642497E-5</v>
      </c>
      <c r="P25" s="6">
        <v>9.2393211707541493E-4</v>
      </c>
      <c r="Q25" s="6">
        <v>4.0092146717717838E-5</v>
      </c>
      <c r="R25" s="6">
        <v>4.8796058777135238E-3</v>
      </c>
      <c r="S25" s="6">
        <v>2.9626441470105513E-3</v>
      </c>
      <c r="T25" s="6">
        <v>4.0170050968038387E-5</v>
      </c>
      <c r="U25" s="6">
        <v>4.008825150520181E-5</v>
      </c>
      <c r="V25" s="6">
        <v>7.6688518876410249E-3</v>
      </c>
      <c r="W25" s="6" t="s">
        <v>432</v>
      </c>
      <c r="X25" s="6">
        <v>1.1515453860391338E-6</v>
      </c>
      <c r="Y25" s="6">
        <v>2.1111665346182931E-6</v>
      </c>
      <c r="Z25" s="6">
        <v>7.1971586788782164E-7</v>
      </c>
      <c r="AA25" s="6">
        <v>3.5929610755239447E-3</v>
      </c>
      <c r="AB25" s="6">
        <v>3.5969435033124898E-3</v>
      </c>
      <c r="AC25" s="6" t="s">
        <v>431</v>
      </c>
      <c r="AD25" s="6" t="s">
        <v>431</v>
      </c>
      <c r="AE25" s="60"/>
      <c r="AF25" s="26">
        <v>17540.557146801184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2.277007654583215</v>
      </c>
      <c r="F26" s="6">
        <v>0.23291550400693081</v>
      </c>
      <c r="G26" s="6">
        <v>0.14522765848265234</v>
      </c>
      <c r="H26" s="6" t="s">
        <v>432</v>
      </c>
      <c r="I26" s="6">
        <v>1.6025059679083291E-2</v>
      </c>
      <c r="J26" s="6">
        <v>1.6025059679083291E-2</v>
      </c>
      <c r="K26" s="6">
        <v>1.6025059679083291E-2</v>
      </c>
      <c r="L26" s="6">
        <v>7.6847492540960899E-3</v>
      </c>
      <c r="M26" s="6">
        <v>1.8768358386120216</v>
      </c>
      <c r="N26" s="6">
        <v>0.23806699249785734</v>
      </c>
      <c r="O26" s="6">
        <v>9.0090185884831388E-6</v>
      </c>
      <c r="P26" s="6">
        <v>3.9785656387716385E-4</v>
      </c>
      <c r="Q26" s="6">
        <v>1.7241187431566795E-5</v>
      </c>
      <c r="R26" s="6">
        <v>2.0894623709963264E-3</v>
      </c>
      <c r="S26" s="6">
        <v>1.2688135492097078E-3</v>
      </c>
      <c r="T26" s="6">
        <v>1.7867544144188069E-5</v>
      </c>
      <c r="U26" s="6">
        <v>1.7209869595935733E-5</v>
      </c>
      <c r="V26" s="6">
        <v>3.2906752887392884E-3</v>
      </c>
      <c r="W26" s="6" t="s">
        <v>432</v>
      </c>
      <c r="X26" s="6">
        <v>1.0892177492066161E-5</v>
      </c>
      <c r="Y26" s="6">
        <v>1.9968992007746387E-5</v>
      </c>
      <c r="Z26" s="6">
        <v>6.8076109478017462E-6</v>
      </c>
      <c r="AA26" s="6">
        <v>1.6472420818840108E-3</v>
      </c>
      <c r="AB26" s="6">
        <v>1.6849108623316251E-3</v>
      </c>
      <c r="AC26" s="6" t="s">
        <v>431</v>
      </c>
      <c r="AD26" s="6" t="s">
        <v>431</v>
      </c>
      <c r="AE26" s="60"/>
      <c r="AF26" s="26">
        <v>7468.8484026767956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170.29484640499999</v>
      </c>
      <c r="F27" s="6">
        <v>11.117847668</v>
      </c>
      <c r="G27" s="6">
        <v>0.22115047900000001</v>
      </c>
      <c r="H27" s="6">
        <v>2.4498330400000001</v>
      </c>
      <c r="I27" s="6">
        <v>7.2393657359999999</v>
      </c>
      <c r="J27" s="6">
        <v>7.2393657359999999</v>
      </c>
      <c r="K27" s="6">
        <v>7.2393657359999999</v>
      </c>
      <c r="L27" s="6">
        <v>6.0206761809999998</v>
      </c>
      <c r="M27" s="6">
        <v>124.37715112799999</v>
      </c>
      <c r="N27" s="6">
        <v>7.8816126909999999</v>
      </c>
      <c r="O27" s="6">
        <v>0.20083276999999999</v>
      </c>
      <c r="P27" s="6">
        <v>0.10504722399999999</v>
      </c>
      <c r="Q27" s="6">
        <v>2.5284309999999998E-3</v>
      </c>
      <c r="R27" s="6">
        <v>0.97713331699999995</v>
      </c>
      <c r="S27" s="6">
        <v>34.108327275999997</v>
      </c>
      <c r="T27" s="6">
        <v>1.406154986</v>
      </c>
      <c r="U27" s="6">
        <v>0.200619251</v>
      </c>
      <c r="V27" s="6">
        <v>20.053815825000001</v>
      </c>
      <c r="W27" s="6">
        <v>11.098384508600001</v>
      </c>
      <c r="X27" s="6">
        <v>0.44180171414800001</v>
      </c>
      <c r="Y27" s="6">
        <v>0.49554893532209998</v>
      </c>
      <c r="Z27" s="6">
        <v>0.3871035805586</v>
      </c>
      <c r="AA27" s="6">
        <v>0.41732696927840002</v>
      </c>
      <c r="AB27" s="6">
        <v>1.7417811993046</v>
      </c>
      <c r="AC27" s="6" t="s">
        <v>431</v>
      </c>
      <c r="AD27" s="6">
        <v>2.2200829999999998</v>
      </c>
      <c r="AE27" s="60"/>
      <c r="AF27" s="26">
        <v>705860.42940091353</v>
      </c>
      <c r="AG27" s="26" t="s">
        <v>433</v>
      </c>
      <c r="AH27" s="26">
        <v>401.40660919551055</v>
      </c>
      <c r="AI27" s="26">
        <v>27317.441874040454</v>
      </c>
      <c r="AJ27" s="26">
        <v>788.0253817431759</v>
      </c>
      <c r="AK27" s="26" t="s">
        <v>431</v>
      </c>
      <c r="AL27" s="49" t="s">
        <v>49</v>
      </c>
    </row>
    <row r="28" spans="1:38" s="2" customFormat="1" ht="26.25" customHeight="1" thickBot="1" x14ac:dyDescent="0.25">
      <c r="A28" s="70" t="s">
        <v>78</v>
      </c>
      <c r="B28" s="70" t="s">
        <v>81</v>
      </c>
      <c r="C28" s="71" t="s">
        <v>82</v>
      </c>
      <c r="D28" s="72"/>
      <c r="E28" s="6">
        <v>27.150822777999998</v>
      </c>
      <c r="F28" s="6">
        <v>1.727081037</v>
      </c>
      <c r="G28" s="6">
        <v>2.9121171000000001E-2</v>
      </c>
      <c r="H28" s="6">
        <v>3.5760170000000001E-2</v>
      </c>
      <c r="I28" s="6">
        <v>1.49195725</v>
      </c>
      <c r="J28" s="6">
        <v>1.49195725</v>
      </c>
      <c r="K28" s="6">
        <v>1.49195725</v>
      </c>
      <c r="L28" s="6">
        <v>1.201579827</v>
      </c>
      <c r="M28" s="6">
        <v>19.472039435999999</v>
      </c>
      <c r="N28" s="6">
        <v>1.2500678460000001</v>
      </c>
      <c r="O28" s="6">
        <v>1.6293062000000001E-2</v>
      </c>
      <c r="P28" s="6">
        <v>1.1419723E-2</v>
      </c>
      <c r="Q28" s="6">
        <v>2.2027700000000001E-4</v>
      </c>
      <c r="R28" s="6">
        <v>8.6175291000000001E-2</v>
      </c>
      <c r="S28" s="6">
        <v>2.7728445119999998</v>
      </c>
      <c r="T28" s="6">
        <v>0.11366237699999999</v>
      </c>
      <c r="U28" s="6">
        <v>1.6326938999999999E-2</v>
      </c>
      <c r="V28" s="6">
        <v>1.6364417099999999</v>
      </c>
      <c r="W28" s="6">
        <v>1.1600606282999999</v>
      </c>
      <c r="X28" s="6">
        <v>4.1631691180300003E-2</v>
      </c>
      <c r="Y28" s="6">
        <v>4.6764682952499997E-2</v>
      </c>
      <c r="Z28" s="6">
        <v>3.6567054974099997E-2</v>
      </c>
      <c r="AA28" s="6">
        <v>3.8951515709800003E-2</v>
      </c>
      <c r="AB28" s="6">
        <v>0.16391494481659999</v>
      </c>
      <c r="AC28" s="6" t="s">
        <v>431</v>
      </c>
      <c r="AD28" s="6">
        <v>0.24071600000000001</v>
      </c>
      <c r="AE28" s="60"/>
      <c r="AF28" s="26">
        <v>87913.098027462853</v>
      </c>
      <c r="AG28" s="26" t="s">
        <v>433</v>
      </c>
      <c r="AH28" s="26" t="s">
        <v>433</v>
      </c>
      <c r="AI28" s="26">
        <v>3293.5594138190345</v>
      </c>
      <c r="AJ28" s="26">
        <v>124.99647331616005</v>
      </c>
      <c r="AK28" s="26" t="s">
        <v>431</v>
      </c>
      <c r="AL28" s="49" t="s">
        <v>49</v>
      </c>
    </row>
    <row r="29" spans="1:38" s="2" customFormat="1" ht="26.25" customHeight="1" thickBot="1" x14ac:dyDescent="0.25">
      <c r="A29" s="70" t="s">
        <v>78</v>
      </c>
      <c r="B29" s="70" t="s">
        <v>83</v>
      </c>
      <c r="C29" s="71" t="s">
        <v>84</v>
      </c>
      <c r="D29" s="72"/>
      <c r="E29" s="6">
        <v>118.18875799200001</v>
      </c>
      <c r="F29" s="6">
        <v>2.7206237139999998</v>
      </c>
      <c r="G29" s="6">
        <v>8.1387852999999996E-2</v>
      </c>
      <c r="H29" s="6">
        <v>0.163588498</v>
      </c>
      <c r="I29" s="6">
        <v>1.884424222</v>
      </c>
      <c r="J29" s="6">
        <v>1.884424222</v>
      </c>
      <c r="K29" s="6">
        <v>1.884424222</v>
      </c>
      <c r="L29" s="6">
        <v>1.2928543189999999</v>
      </c>
      <c r="M29" s="6">
        <v>31.322975516</v>
      </c>
      <c r="N29" s="6">
        <v>3.5354171459999999</v>
      </c>
      <c r="O29" s="6">
        <v>2.7146151E-2</v>
      </c>
      <c r="P29" s="6">
        <v>3.1440044E-2</v>
      </c>
      <c r="Q29" s="6">
        <v>5.9339400000000002E-4</v>
      </c>
      <c r="R29" s="6">
        <v>0.163462357</v>
      </c>
      <c r="S29" s="6">
        <v>4.614688546</v>
      </c>
      <c r="T29" s="6">
        <v>0.18895815499999999</v>
      </c>
      <c r="U29" s="6">
        <v>2.7324891E-2</v>
      </c>
      <c r="V29" s="6">
        <v>2.7575703589999998</v>
      </c>
      <c r="W29" s="6">
        <v>1.1634256817999999</v>
      </c>
      <c r="X29" s="6">
        <v>2.5991026230099998E-2</v>
      </c>
      <c r="Y29" s="6">
        <v>0.1573901032791</v>
      </c>
      <c r="Z29" s="6">
        <v>0.1758726108209</v>
      </c>
      <c r="AA29" s="6">
        <v>4.04304852462E-2</v>
      </c>
      <c r="AB29" s="6">
        <v>0.39968422557560002</v>
      </c>
      <c r="AC29" s="6" t="s">
        <v>431</v>
      </c>
      <c r="AD29" s="6">
        <v>0.23193</v>
      </c>
      <c r="AE29" s="60"/>
      <c r="AF29" s="26">
        <v>244757.04145668395</v>
      </c>
      <c r="AG29" s="26" t="s">
        <v>433</v>
      </c>
      <c r="AH29" s="26">
        <v>3271.4342068044893</v>
      </c>
      <c r="AI29" s="26">
        <v>9144.9732874095807</v>
      </c>
      <c r="AJ29" s="26">
        <v>353.5263229406641</v>
      </c>
      <c r="AK29" s="26" t="s">
        <v>431</v>
      </c>
      <c r="AL29" s="49" t="s">
        <v>49</v>
      </c>
    </row>
    <row r="30" spans="1:38" s="2" customFormat="1" ht="26.25" customHeight="1" thickBot="1" x14ac:dyDescent="0.25">
      <c r="A30" s="70" t="s">
        <v>78</v>
      </c>
      <c r="B30" s="70" t="s">
        <v>85</v>
      </c>
      <c r="C30" s="71" t="s">
        <v>86</v>
      </c>
      <c r="D30" s="72"/>
      <c r="E30" s="6">
        <v>2.8647343840000001</v>
      </c>
      <c r="F30" s="6">
        <v>10.859013805</v>
      </c>
      <c r="G30" s="6">
        <v>5.648457E-3</v>
      </c>
      <c r="H30" s="6">
        <v>3.2361296999999997E-2</v>
      </c>
      <c r="I30" s="6">
        <v>0.18100545000000001</v>
      </c>
      <c r="J30" s="6">
        <v>0.18100545000000001</v>
      </c>
      <c r="K30" s="6">
        <v>0.18100545000000001</v>
      </c>
      <c r="L30" s="6">
        <v>3.4199171E-2</v>
      </c>
      <c r="M30" s="6">
        <v>94.434686210999999</v>
      </c>
      <c r="N30" s="6">
        <v>9.8709000000000006E-5</v>
      </c>
      <c r="O30" s="6">
        <v>1.3672538E-2</v>
      </c>
      <c r="P30" s="6">
        <v>4.9707279999999998E-3</v>
      </c>
      <c r="Q30" s="6">
        <v>1.7141300000000001E-4</v>
      </c>
      <c r="R30" s="6">
        <v>6.0686971999999999E-2</v>
      </c>
      <c r="S30" s="6">
        <v>2.3158037079999998</v>
      </c>
      <c r="T30" s="6">
        <v>9.6132841999999996E-2</v>
      </c>
      <c r="U30" s="6">
        <v>1.3613069E-2</v>
      </c>
      <c r="V30" s="6">
        <v>1.357437169</v>
      </c>
      <c r="W30" s="6">
        <v>0.25275350190000001</v>
      </c>
      <c r="X30" s="6">
        <v>6.0512113296E-3</v>
      </c>
      <c r="Y30" s="6">
        <v>7.8884557529000001E-3</v>
      </c>
      <c r="Z30" s="6">
        <v>4.6305037051000003E-3</v>
      </c>
      <c r="AA30" s="6">
        <v>8.7895465674000008E-3</v>
      </c>
      <c r="AB30" s="6">
        <v>2.7359717352999999E-2</v>
      </c>
      <c r="AC30" s="6" t="s">
        <v>431</v>
      </c>
      <c r="AD30" s="6">
        <v>0.130662</v>
      </c>
      <c r="AE30" s="60"/>
      <c r="AF30" s="26">
        <v>22510.852384939633</v>
      </c>
      <c r="AG30" s="26" t="s">
        <v>433</v>
      </c>
      <c r="AH30" s="26" t="s">
        <v>433</v>
      </c>
      <c r="AI30" s="26">
        <v>985.57242673093026</v>
      </c>
      <c r="AJ30" s="26" t="s">
        <v>433</v>
      </c>
      <c r="AK30" s="26" t="s">
        <v>431</v>
      </c>
      <c r="AL30" s="49" t="s">
        <v>49</v>
      </c>
    </row>
    <row r="31" spans="1:38" s="2" customFormat="1" ht="26.25" customHeight="1" thickBot="1" x14ac:dyDescent="0.25">
      <c r="A31" s="70" t="s">
        <v>78</v>
      </c>
      <c r="B31" s="70" t="s">
        <v>87</v>
      </c>
      <c r="C31" s="71" t="s">
        <v>88</v>
      </c>
      <c r="D31" s="72"/>
      <c r="E31" s="6" t="s">
        <v>431</v>
      </c>
      <c r="F31" s="6">
        <v>3.6882544940000002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190414.17447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3.381429491</v>
      </c>
      <c r="J32" s="6">
        <v>6.0668654650000002</v>
      </c>
      <c r="K32" s="6">
        <v>8.2598489179999994</v>
      </c>
      <c r="L32" s="6">
        <v>0.37266836800000003</v>
      </c>
      <c r="M32" s="6" t="s">
        <v>431</v>
      </c>
      <c r="N32" s="6">
        <v>7.3177024560000001</v>
      </c>
      <c r="O32" s="6">
        <v>3.6074110999999999E-2</v>
      </c>
      <c r="P32" s="6" t="s">
        <v>432</v>
      </c>
      <c r="Q32" s="6">
        <v>8.5479650000000004E-2</v>
      </c>
      <c r="R32" s="6">
        <v>2.6883247130000001</v>
      </c>
      <c r="S32" s="6">
        <v>58.667458771</v>
      </c>
      <c r="T32" s="6">
        <v>0.43985572499999998</v>
      </c>
      <c r="U32" s="6">
        <v>6.7628590000000002E-2</v>
      </c>
      <c r="V32" s="6">
        <v>26.553665017</v>
      </c>
      <c r="W32" s="6" t="s">
        <v>431</v>
      </c>
      <c r="X32" s="6">
        <v>9.5845688985999999E-3</v>
      </c>
      <c r="Y32" s="6">
        <v>4.7888055749999999E-4</v>
      </c>
      <c r="Z32" s="6">
        <v>7.0691891759999995E-4</v>
      </c>
      <c r="AA32" s="6" t="s">
        <v>432</v>
      </c>
      <c r="AB32" s="6">
        <v>1.07703683737E-2</v>
      </c>
      <c r="AC32" s="6" t="s">
        <v>431</v>
      </c>
      <c r="AD32" s="6" t="s">
        <v>431</v>
      </c>
      <c r="AE32" s="60"/>
      <c r="AF32" s="26" t="s">
        <v>433</v>
      </c>
      <c r="AG32" s="26" t="s">
        <v>433</v>
      </c>
      <c r="AH32" s="26" t="s">
        <v>433</v>
      </c>
      <c r="AI32" s="26" t="s">
        <v>433</v>
      </c>
      <c r="AJ32" s="26" t="s">
        <v>433</v>
      </c>
      <c r="AK32" s="26">
        <v>373541147.96875763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1.946388469</v>
      </c>
      <c r="J33" s="6">
        <v>3.6044230920000002</v>
      </c>
      <c r="K33" s="6">
        <v>7.2088461659999998</v>
      </c>
      <c r="L33" s="6">
        <v>7.6413765999999994E-2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373541147.96875763</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3.708188168E-3</v>
      </c>
      <c r="X34" s="6">
        <v>2.2937246400000001E-3</v>
      </c>
      <c r="Y34" s="6">
        <v>3.8228744000000001E-3</v>
      </c>
      <c r="Z34" s="6">
        <v>2.6301375871999998E-3</v>
      </c>
      <c r="AA34" s="6">
        <v>6.0401415520000004E-4</v>
      </c>
      <c r="AB34" s="6">
        <v>9.3507507824000004E-3</v>
      </c>
      <c r="AC34" s="6" t="s">
        <v>431</v>
      </c>
      <c r="AD34" s="6" t="s">
        <v>431</v>
      </c>
      <c r="AE34" s="60"/>
      <c r="AF34" s="26">
        <v>3295.3180000000002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22.500139649000001</v>
      </c>
      <c r="F36" s="6">
        <v>1.170070774</v>
      </c>
      <c r="G36" s="6">
        <v>3.9516934190000002</v>
      </c>
      <c r="H36" s="6">
        <v>2.9529249999999999E-3</v>
      </c>
      <c r="I36" s="6">
        <v>0.82080649900000002</v>
      </c>
      <c r="J36" s="6">
        <v>0.92606561200000004</v>
      </c>
      <c r="K36" s="6">
        <v>0.92606561200000004</v>
      </c>
      <c r="L36" s="6">
        <v>0.15392373100000001</v>
      </c>
      <c r="M36" s="6">
        <v>3.1216656349999998</v>
      </c>
      <c r="N36" s="6">
        <v>6.0390069999999997E-2</v>
      </c>
      <c r="O36" s="6">
        <v>5.3284730000000002E-3</v>
      </c>
      <c r="P36" s="6">
        <v>1.1545405999999999E-2</v>
      </c>
      <c r="Q36" s="6">
        <v>6.7933858999999999E-2</v>
      </c>
      <c r="R36" s="6">
        <v>9.5462340000000007E-2</v>
      </c>
      <c r="S36" s="6">
        <v>8.4369338000000002E-2</v>
      </c>
      <c r="T36" s="6">
        <v>3.8628467139999998</v>
      </c>
      <c r="U36" s="6">
        <v>7.5484660000000002E-3</v>
      </c>
      <c r="V36" s="6">
        <v>0.50621604399999998</v>
      </c>
      <c r="W36" s="6">
        <v>9.2580071936E-2</v>
      </c>
      <c r="X36" s="6">
        <v>1.1766934144000001E-3</v>
      </c>
      <c r="Y36" s="6">
        <v>6.4384670720000004E-3</v>
      </c>
      <c r="Z36" s="6">
        <v>5.3284670720000005E-3</v>
      </c>
      <c r="AA36" s="6">
        <v>1.3098467072000001E-3</v>
      </c>
      <c r="AB36" s="6">
        <v>1.4253474265600001E-2</v>
      </c>
      <c r="AC36" s="6">
        <v>4.0405000000000003E-2</v>
      </c>
      <c r="AD36" s="6">
        <v>7.5074000000000002E-2</v>
      </c>
      <c r="AE36" s="60"/>
      <c r="AF36" s="26">
        <v>17892.991999999998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6.5292000000000003</v>
      </c>
      <c r="AG37" s="26" t="s">
        <v>431</v>
      </c>
      <c r="AH37" s="26">
        <v>1913.566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10.72282924478354</v>
      </c>
      <c r="F39" s="6">
        <v>1.5451526429010414</v>
      </c>
      <c r="G39" s="6">
        <v>5.9912551534052305</v>
      </c>
      <c r="H39" s="6" t="s">
        <v>432</v>
      </c>
      <c r="I39" s="6">
        <v>1.5003730253169991</v>
      </c>
      <c r="J39" s="6">
        <v>1.8476332893169991</v>
      </c>
      <c r="K39" s="6">
        <v>2.2030010953169992</v>
      </c>
      <c r="L39" s="6">
        <v>0.13359511020531989</v>
      </c>
      <c r="M39" s="6">
        <v>7.5959895698105679</v>
      </c>
      <c r="N39" s="6">
        <v>0.55773699300000001</v>
      </c>
      <c r="O39" s="6">
        <v>5.3614385000000001E-2</v>
      </c>
      <c r="P39" s="6">
        <v>3.2634475774618157E-2</v>
      </c>
      <c r="Q39" s="6">
        <v>5.7432362000000001E-2</v>
      </c>
      <c r="R39" s="6">
        <v>0.76586849199999996</v>
      </c>
      <c r="S39" s="6">
        <v>0.133575046</v>
      </c>
      <c r="T39" s="6">
        <v>6.7281775870000002</v>
      </c>
      <c r="U39" s="6">
        <v>1.0106532999999999E-2</v>
      </c>
      <c r="V39" s="6">
        <v>2.0424699789999998</v>
      </c>
      <c r="W39" s="6">
        <v>0.87022643676922395</v>
      </c>
      <c r="X39" s="6">
        <v>8.3532188300687996E-2</v>
      </c>
      <c r="Y39" s="6">
        <v>0.14201180421959447</v>
      </c>
      <c r="Z39" s="6">
        <v>6.1986696904734705E-2</v>
      </c>
      <c r="AA39" s="6">
        <v>5.4712421052524544E-2</v>
      </c>
      <c r="AB39" s="6">
        <v>0.34224311047754175</v>
      </c>
      <c r="AC39" s="6">
        <v>2.4422946316597801E-2</v>
      </c>
      <c r="AD39" s="6">
        <v>0.22855600000000001</v>
      </c>
      <c r="AE39" s="60"/>
      <c r="AF39" s="26">
        <v>40983.986375221124</v>
      </c>
      <c r="AG39" s="26">
        <v>1353.0701437181269</v>
      </c>
      <c r="AH39" s="26">
        <v>145382.48375525</v>
      </c>
      <c r="AI39" s="26">
        <v>4117.2513157724679</v>
      </c>
      <c r="AJ39" s="26" t="s">
        <v>433</v>
      </c>
      <c r="AK39" s="26" t="s">
        <v>431</v>
      </c>
      <c r="AL39" s="49" t="s">
        <v>49</v>
      </c>
    </row>
    <row r="40" spans="1:38" s="2" customFormat="1" ht="26.25" customHeight="1" thickBot="1" x14ac:dyDescent="0.25">
      <c r="A40" s="70" t="s">
        <v>70</v>
      </c>
      <c r="B40" s="70" t="s">
        <v>105</v>
      </c>
      <c r="C40" s="71" t="s">
        <v>391</v>
      </c>
      <c r="D40" s="72"/>
      <c r="E40" s="6">
        <v>3.0415000000000001E-2</v>
      </c>
      <c r="F40" s="6">
        <v>2.5001789990000001</v>
      </c>
      <c r="G40" s="6">
        <v>2.2000002000000001E-2</v>
      </c>
      <c r="H40" s="6">
        <v>3.2997000000000003E-5</v>
      </c>
      <c r="I40" s="6">
        <v>4.1382000000000002E-2</v>
      </c>
      <c r="J40" s="6">
        <v>4.1382000000000002E-2</v>
      </c>
      <c r="K40" s="6">
        <v>4.1382000000000002E-2</v>
      </c>
      <c r="L40" s="6">
        <v>2.068E-3</v>
      </c>
      <c r="M40" s="6">
        <v>6.8287230000000001</v>
      </c>
      <c r="N40" s="6">
        <v>5.5E-2</v>
      </c>
      <c r="O40" s="6">
        <v>1.1000100000000001E-4</v>
      </c>
      <c r="P40" s="6" t="s">
        <v>432</v>
      </c>
      <c r="Q40" s="6" t="s">
        <v>432</v>
      </c>
      <c r="R40" s="6">
        <v>5.4999900000000002E-4</v>
      </c>
      <c r="S40" s="6">
        <v>1.8700000000000001E-2</v>
      </c>
      <c r="T40" s="6">
        <v>7.7000199999999999E-4</v>
      </c>
      <c r="U40" s="6">
        <v>1.1000100000000001E-4</v>
      </c>
      <c r="V40" s="6">
        <v>1.0999999999999999E-2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22.043537872999998</v>
      </c>
      <c r="F41" s="6">
        <v>36.638527701000001</v>
      </c>
      <c r="G41" s="6">
        <v>11.353333556000001</v>
      </c>
      <c r="H41" s="6">
        <v>7.5006305559999999</v>
      </c>
      <c r="I41" s="6">
        <v>48.953279768999998</v>
      </c>
      <c r="J41" s="6">
        <v>50.073694025000002</v>
      </c>
      <c r="K41" s="6">
        <v>52.272231656999999</v>
      </c>
      <c r="L41" s="6">
        <v>7.7021107170000001</v>
      </c>
      <c r="M41" s="6">
        <v>428.72466231999999</v>
      </c>
      <c r="N41" s="6">
        <v>3.687282357</v>
      </c>
      <c r="O41" s="6">
        <v>1.3786101639999999</v>
      </c>
      <c r="P41" s="6">
        <v>0.110838864</v>
      </c>
      <c r="Q41" s="6">
        <v>6.1646432000000001E-2</v>
      </c>
      <c r="R41" s="6">
        <v>2.4961856579999999</v>
      </c>
      <c r="S41" s="6">
        <v>0.76820102800000001</v>
      </c>
      <c r="T41" s="6">
        <v>0.29555346300000002</v>
      </c>
      <c r="U41" s="6">
        <v>6.3043778999999994E-2</v>
      </c>
      <c r="V41" s="6">
        <v>55.097526985000002</v>
      </c>
      <c r="W41" s="6">
        <v>58.350063702581338</v>
      </c>
      <c r="X41" s="6">
        <v>13.383532979686471</v>
      </c>
      <c r="Y41" s="6">
        <v>12.314292789823707</v>
      </c>
      <c r="Z41" s="6">
        <v>4.6823317366997079</v>
      </c>
      <c r="AA41" s="6">
        <v>7.563524120287707</v>
      </c>
      <c r="AB41" s="6">
        <v>37.943681626497593</v>
      </c>
      <c r="AC41" s="6">
        <v>0.52791600000000005</v>
      </c>
      <c r="AD41" s="6">
        <v>0.72818099999999997</v>
      </c>
      <c r="AE41" s="60"/>
      <c r="AF41" s="26">
        <v>122801.0472</v>
      </c>
      <c r="AG41" s="26">
        <v>4247.6000000000004</v>
      </c>
      <c r="AH41" s="26">
        <v>126385.46441422851</v>
      </c>
      <c r="AI41" s="26">
        <v>105057.30585999999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19.253526917999999</v>
      </c>
      <c r="F43" s="6">
        <v>1.4540467479999999</v>
      </c>
      <c r="G43" s="6">
        <v>1.022950853</v>
      </c>
      <c r="H43" s="6" t="s">
        <v>432</v>
      </c>
      <c r="I43" s="6">
        <v>0.88914268299999999</v>
      </c>
      <c r="J43" s="6">
        <v>0.89727948099999999</v>
      </c>
      <c r="K43" s="6">
        <v>0.91257378</v>
      </c>
      <c r="L43" s="6">
        <v>0.53997231700000003</v>
      </c>
      <c r="M43" s="6">
        <v>3.9976242009999998</v>
      </c>
      <c r="N43" s="6">
        <v>8.2707502000000002E-2</v>
      </c>
      <c r="O43" s="6">
        <v>3.7491798E-2</v>
      </c>
      <c r="P43" s="6">
        <v>4.3283940000000002E-3</v>
      </c>
      <c r="Q43" s="6">
        <v>2.591983E-3</v>
      </c>
      <c r="R43" s="6">
        <v>6.9885149999999993E-2</v>
      </c>
      <c r="S43" s="6">
        <v>2.3185831E-2</v>
      </c>
      <c r="T43" s="6">
        <v>5.4143798E-2</v>
      </c>
      <c r="U43" s="6">
        <v>6.3039999999999997E-3</v>
      </c>
      <c r="V43" s="6">
        <v>2.6224500100000001</v>
      </c>
      <c r="W43" s="6">
        <v>0.31098077436142141</v>
      </c>
      <c r="X43" s="6">
        <v>2.8912090362966464E-2</v>
      </c>
      <c r="Y43" s="6">
        <v>4.6597200080840222E-2</v>
      </c>
      <c r="Z43" s="6">
        <v>1.4594725503833311E-2</v>
      </c>
      <c r="AA43" s="6">
        <v>1.1727703056317417E-2</v>
      </c>
      <c r="AB43" s="6">
        <v>0.10183171900395742</v>
      </c>
      <c r="AC43" s="6">
        <v>1.8846999999999999E-2</v>
      </c>
      <c r="AD43" s="6">
        <v>4.1069000000000001E-2</v>
      </c>
      <c r="AE43" s="60"/>
      <c r="AF43" s="26">
        <v>22042.201579467499</v>
      </c>
      <c r="AG43" s="26" t="s">
        <v>433</v>
      </c>
      <c r="AH43" s="26">
        <v>3178.872795497186</v>
      </c>
      <c r="AI43" s="26">
        <v>2900.9999999999995</v>
      </c>
      <c r="AJ43" s="26" t="s">
        <v>433</v>
      </c>
      <c r="AK43" s="26" t="s">
        <v>431</v>
      </c>
      <c r="AL43" s="49" t="s">
        <v>49</v>
      </c>
    </row>
    <row r="44" spans="1:38" s="2" customFormat="1" ht="26.25" customHeight="1" thickBot="1" x14ac:dyDescent="0.25">
      <c r="A44" s="70" t="s">
        <v>70</v>
      </c>
      <c r="B44" s="70" t="s">
        <v>111</v>
      </c>
      <c r="C44" s="71" t="s">
        <v>112</v>
      </c>
      <c r="D44" s="72"/>
      <c r="E44" s="6">
        <v>49.634307004</v>
      </c>
      <c r="F44" s="6">
        <v>5.1453543650000002</v>
      </c>
      <c r="G44" s="6">
        <v>6.0895518000000003E-2</v>
      </c>
      <c r="H44" s="6">
        <v>1.9957052999999999E-2</v>
      </c>
      <c r="I44" s="6">
        <v>2.1649730919999999</v>
      </c>
      <c r="J44" s="6">
        <v>2.1649730919999999</v>
      </c>
      <c r="K44" s="6">
        <v>2.1649730919999999</v>
      </c>
      <c r="L44" s="6">
        <v>1.341092811</v>
      </c>
      <c r="M44" s="6">
        <v>23.788163631</v>
      </c>
      <c r="N44" s="6" t="s">
        <v>432</v>
      </c>
      <c r="O44" s="6">
        <v>2.5150269999999999E-2</v>
      </c>
      <c r="P44" s="6" t="s">
        <v>432</v>
      </c>
      <c r="Q44" s="6" t="s">
        <v>432</v>
      </c>
      <c r="R44" s="6">
        <v>0.12575134199999999</v>
      </c>
      <c r="S44" s="6">
        <v>4.2755459</v>
      </c>
      <c r="T44" s="6">
        <v>0.17605189800000001</v>
      </c>
      <c r="U44" s="6">
        <v>2.5150269999999999E-2</v>
      </c>
      <c r="V44" s="6">
        <v>2.5150270020000001</v>
      </c>
      <c r="W44" s="6" t="s">
        <v>432</v>
      </c>
      <c r="X44" s="6">
        <v>7.550432E-2</v>
      </c>
      <c r="Y44" s="6">
        <v>0.12569784000000001</v>
      </c>
      <c r="Z44" s="6">
        <v>8.6516928800000004E-2</v>
      </c>
      <c r="AA44" s="6">
        <v>1.98687133E-2</v>
      </c>
      <c r="AB44" s="6">
        <v>0.30758780209999997</v>
      </c>
      <c r="AC44" s="6" t="s">
        <v>431</v>
      </c>
      <c r="AD44" s="6" t="s">
        <v>431</v>
      </c>
      <c r="AE44" s="60"/>
      <c r="AF44" s="26">
        <v>108392.36599999999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30.095337218000001</v>
      </c>
      <c r="F45" s="6">
        <v>1.4061479130000001</v>
      </c>
      <c r="G45" s="6">
        <v>1.004391359</v>
      </c>
      <c r="H45" s="6">
        <v>3.5153659999999998E-3</v>
      </c>
      <c r="I45" s="6">
        <v>0.65285438900000003</v>
      </c>
      <c r="J45" s="6">
        <v>0.75329352000000005</v>
      </c>
      <c r="K45" s="6">
        <v>0.75329352000000005</v>
      </c>
      <c r="L45" s="6">
        <v>0.20238486</v>
      </c>
      <c r="M45" s="6">
        <v>3.7162480480000002</v>
      </c>
      <c r="N45" s="6">
        <v>6.5285438000000001E-2</v>
      </c>
      <c r="O45" s="6">
        <v>5.021958E-3</v>
      </c>
      <c r="P45" s="6">
        <v>1.5065874E-2</v>
      </c>
      <c r="Q45" s="6">
        <v>2.0087826999999999E-2</v>
      </c>
      <c r="R45" s="6">
        <v>2.5109784999999999E-2</v>
      </c>
      <c r="S45" s="6">
        <v>0.100439135</v>
      </c>
      <c r="T45" s="6">
        <v>0.50219568199999998</v>
      </c>
      <c r="U45" s="6">
        <v>5.021958E-3</v>
      </c>
      <c r="V45" s="6">
        <v>0.60263481500000005</v>
      </c>
      <c r="W45" s="6">
        <v>6.5285438673000004E-2</v>
      </c>
      <c r="X45" s="6">
        <v>1.0043913641999999E-3</v>
      </c>
      <c r="Y45" s="6">
        <v>5.0219568209999999E-3</v>
      </c>
      <c r="Z45" s="6">
        <v>5.0219568209999999E-3</v>
      </c>
      <c r="AA45" s="6">
        <v>5.0219568209999995E-4</v>
      </c>
      <c r="AB45" s="6">
        <v>1.15505006883E-2</v>
      </c>
      <c r="AC45" s="6">
        <v>4.0177999999999998E-2</v>
      </c>
      <c r="AD45" s="6">
        <v>1.9082999999999999E-2</v>
      </c>
      <c r="AE45" s="60"/>
      <c r="AF45" s="26">
        <v>21644.633999999998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5.1466608730000001</v>
      </c>
      <c r="F47" s="6">
        <v>0.17187765199999999</v>
      </c>
      <c r="G47" s="6">
        <v>0.207380441</v>
      </c>
      <c r="H47" s="6">
        <v>7.2800899999999995E-4</v>
      </c>
      <c r="I47" s="6">
        <v>8.0245944E-2</v>
      </c>
      <c r="J47" s="6">
        <v>8.6338033999999994E-2</v>
      </c>
      <c r="K47" s="6">
        <v>8.7730691E-2</v>
      </c>
      <c r="L47" s="6">
        <v>2.6879158E-2</v>
      </c>
      <c r="M47" s="6">
        <v>1.136267344</v>
      </c>
      <c r="N47" s="6">
        <v>0.15303713399999999</v>
      </c>
      <c r="O47" s="6">
        <v>5.7923100000000004E-4</v>
      </c>
      <c r="P47" s="6">
        <v>1.797192E-3</v>
      </c>
      <c r="Q47" s="6">
        <v>2.0546869999999999E-3</v>
      </c>
      <c r="R47" s="6">
        <v>4.7505999999999998E-3</v>
      </c>
      <c r="S47" s="6">
        <v>3.4766496000000001E-2</v>
      </c>
      <c r="T47" s="6">
        <v>5.1110290000000003E-2</v>
      </c>
      <c r="U47" s="6">
        <v>5.91864E-4</v>
      </c>
      <c r="V47" s="6">
        <v>7.4964918000000005E-2</v>
      </c>
      <c r="W47" s="6">
        <v>1.00619702605E-2</v>
      </c>
      <c r="X47" s="6">
        <v>2.3853135570597769E-4</v>
      </c>
      <c r="Y47" s="6">
        <v>6.9317879391095913E-4</v>
      </c>
      <c r="Z47" s="6">
        <v>6.6420083887873611E-4</v>
      </c>
      <c r="AA47" s="6">
        <v>8.7176007674503279E-3</v>
      </c>
      <c r="AB47" s="6">
        <v>1.0313511755846E-2</v>
      </c>
      <c r="AC47" s="6">
        <v>4.0489999999999996E-3</v>
      </c>
      <c r="AD47" s="6">
        <v>2.6229999999999999E-3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431</v>
      </c>
      <c r="X49" s="6">
        <v>0.71334239704000002</v>
      </c>
      <c r="Y49" s="6" t="s">
        <v>432</v>
      </c>
      <c r="Z49" s="6" t="s">
        <v>432</v>
      </c>
      <c r="AA49" s="6" t="s">
        <v>432</v>
      </c>
      <c r="AB49" s="6">
        <v>0.71334239704000002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0.47147546848275002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4.0408249769999998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41.503935519999999</v>
      </c>
      <c r="AL53" s="49" t="s">
        <v>135</v>
      </c>
    </row>
    <row r="54" spans="1:38" s="2" customFormat="1" ht="37.5" customHeight="1" thickBot="1" x14ac:dyDescent="0.25">
      <c r="A54" s="70" t="s">
        <v>119</v>
      </c>
      <c r="B54" s="74" t="s">
        <v>136</v>
      </c>
      <c r="C54" s="76" t="s">
        <v>137</v>
      </c>
      <c r="D54" s="73"/>
      <c r="E54" s="6" t="s">
        <v>431</v>
      </c>
      <c r="F54" s="6">
        <v>1.2891662006472964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3.9063100840000002E-3</v>
      </c>
      <c r="AL54" s="49" t="s">
        <v>419</v>
      </c>
    </row>
    <row r="55" spans="1:38" s="2" customFormat="1" ht="26.25" customHeight="1" thickBot="1" x14ac:dyDescent="0.25">
      <c r="A55" s="70" t="s">
        <v>119</v>
      </c>
      <c r="B55" s="74" t="s">
        <v>138</v>
      </c>
      <c r="C55" s="76" t="s">
        <v>139</v>
      </c>
      <c r="D55" s="73"/>
      <c r="E55" s="6">
        <v>3.3658167425619481</v>
      </c>
      <c r="F55" s="6">
        <v>0.57320974949658299</v>
      </c>
      <c r="G55" s="6">
        <v>4.7109468735506814</v>
      </c>
      <c r="H55" s="6" t="s">
        <v>432</v>
      </c>
      <c r="I55" s="6">
        <v>1.94788462E-2</v>
      </c>
      <c r="J55" s="6">
        <v>1.94788462E-2</v>
      </c>
      <c r="K55" s="6">
        <v>1.94788462E-2</v>
      </c>
      <c r="L55" s="6">
        <v>4.86976155E-4</v>
      </c>
      <c r="M55" s="6">
        <v>0.90299552433843266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4620.2870000000003</v>
      </c>
      <c r="AG55" s="26" t="s">
        <v>431</v>
      </c>
      <c r="AH55" s="26">
        <v>363.48533209870897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0.72129962639</v>
      </c>
      <c r="J59" s="6">
        <v>0.82277956199000002</v>
      </c>
      <c r="K59" s="6">
        <v>0.93290102020999999</v>
      </c>
      <c r="L59" s="6">
        <v>1.2310040125600001E-3</v>
      </c>
      <c r="M59" s="6" t="s">
        <v>432</v>
      </c>
      <c r="N59" s="6">
        <v>7.9403180665640001</v>
      </c>
      <c r="O59" s="6">
        <v>0.38025736855109998</v>
      </c>
      <c r="P59" s="6">
        <v>3.0093278400000001E-3</v>
      </c>
      <c r="Q59" s="6">
        <v>0.83921069781000002</v>
      </c>
      <c r="R59" s="6">
        <v>1.0487271331476999</v>
      </c>
      <c r="S59" s="6">
        <v>1.6832081341100001E-2</v>
      </c>
      <c r="T59" s="6">
        <v>1.3735482035355999</v>
      </c>
      <c r="U59" s="6">
        <v>4.0495749803646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4569.6281900000004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0.83161030499999999</v>
      </c>
      <c r="J60" s="6">
        <v>8.3161030500000006</v>
      </c>
      <c r="K60" s="6">
        <v>16.964850221999999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166322.06099999999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0.123480839</v>
      </c>
      <c r="J61" s="6">
        <v>1.2348084020000001</v>
      </c>
      <c r="K61" s="6">
        <v>2.4635340010000002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15207000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2.6721945E-2</v>
      </c>
      <c r="J62" s="6">
        <v>0.267219441</v>
      </c>
      <c r="K62" s="6">
        <v>0.53443889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44536.574000000001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488.21199999999999</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699.90499999999997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9.2875530619119999</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0.30354143500000003</v>
      </c>
      <c r="K73" s="6">
        <v>0.35710756999999999</v>
      </c>
      <c r="L73" s="6">
        <v>2.1426454000000001E-2</v>
      </c>
      <c r="M73" s="6" t="s">
        <v>431</v>
      </c>
      <c r="N73" s="6">
        <v>0.1832452</v>
      </c>
      <c r="O73" s="6">
        <v>5.5658590000000003E-3</v>
      </c>
      <c r="P73" s="6" t="s">
        <v>432</v>
      </c>
      <c r="Q73" s="6">
        <v>1.2987004E-2</v>
      </c>
      <c r="R73" s="6">
        <v>3.5678580000000001E-3</v>
      </c>
      <c r="S73" s="6">
        <v>6.9930019999999999E-3</v>
      </c>
      <c r="T73" s="6">
        <v>1.7125720000000001E-3</v>
      </c>
      <c r="U73" s="6" t="s">
        <v>432</v>
      </c>
      <c r="V73" s="6">
        <v>0.88625598999999999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357.10757000000001</v>
      </c>
      <c r="AL73" s="49" t="s">
        <v>184</v>
      </c>
    </row>
    <row r="74" spans="1:38" s="2" customFormat="1" ht="26.25" customHeight="1" thickBot="1" x14ac:dyDescent="0.25">
      <c r="A74" s="70" t="s">
        <v>53</v>
      </c>
      <c r="B74" s="70" t="s">
        <v>185</v>
      </c>
      <c r="C74" s="71" t="s">
        <v>186</v>
      </c>
      <c r="D74" s="72"/>
      <c r="E74" s="6">
        <v>0.36012672000000001</v>
      </c>
      <c r="F74" s="6" t="s">
        <v>431</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431</v>
      </c>
      <c r="U74" s="6" t="s">
        <v>432</v>
      </c>
      <c r="V74" s="6" t="s">
        <v>431</v>
      </c>
      <c r="W74" s="6">
        <v>9.9458099999999998</v>
      </c>
      <c r="X74" s="6">
        <v>1.15911991</v>
      </c>
      <c r="Y74" s="6">
        <v>1.1474624600000001</v>
      </c>
      <c r="Z74" s="6">
        <v>1.1474624600000001</v>
      </c>
      <c r="AA74" s="6">
        <v>0.142006982</v>
      </c>
      <c r="AB74" s="6">
        <v>3.5960518119999998</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1.408458E-3</v>
      </c>
      <c r="J76" s="6">
        <v>2.816916E-3</v>
      </c>
      <c r="K76" s="6">
        <v>3.5211460000000002E-3</v>
      </c>
      <c r="L76" s="6" t="s">
        <v>432</v>
      </c>
      <c r="M76" s="6" t="s">
        <v>432</v>
      </c>
      <c r="N76" s="6">
        <v>0.19366301799999999</v>
      </c>
      <c r="O76" s="6">
        <v>8.802865E-3</v>
      </c>
      <c r="P76" s="6" t="s">
        <v>432</v>
      </c>
      <c r="Q76" s="6">
        <v>5.2817187000000002E-2</v>
      </c>
      <c r="R76" s="6" t="s">
        <v>432</v>
      </c>
      <c r="S76" s="6" t="s">
        <v>432</v>
      </c>
      <c r="T76" s="6" t="s">
        <v>432</v>
      </c>
      <c r="U76" s="6" t="s">
        <v>432</v>
      </c>
      <c r="V76" s="6">
        <v>8.802865E-3</v>
      </c>
      <c r="W76" s="6">
        <v>0.56338332479999997</v>
      </c>
      <c r="X76" s="6" t="s">
        <v>432</v>
      </c>
      <c r="Y76" s="6" t="s">
        <v>432</v>
      </c>
      <c r="Z76" s="6" t="s">
        <v>432</v>
      </c>
      <c r="AA76" s="6" t="s">
        <v>432</v>
      </c>
      <c r="AB76" s="6" t="s">
        <v>432</v>
      </c>
      <c r="AC76" s="6" t="s">
        <v>432</v>
      </c>
      <c r="AD76" s="6">
        <v>4.57E-4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43.167104836</v>
      </c>
      <c r="G82" s="6" t="s">
        <v>431</v>
      </c>
      <c r="H82" s="6" t="s">
        <v>431</v>
      </c>
      <c r="I82" s="6" t="s">
        <v>432</v>
      </c>
      <c r="J82" s="6" t="s">
        <v>431</v>
      </c>
      <c r="K82" s="6" t="s">
        <v>431</v>
      </c>
      <c r="L82" s="6" t="s">
        <v>431</v>
      </c>
      <c r="M82" s="6" t="s">
        <v>431</v>
      </c>
      <c r="N82" s="6" t="s">
        <v>431</v>
      </c>
      <c r="O82" s="6" t="s">
        <v>431</v>
      </c>
      <c r="P82" s="6">
        <v>0.15964065199999999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0.52765333699999994</v>
      </c>
      <c r="G83" s="6" t="s">
        <v>432</v>
      </c>
      <c r="H83" s="6" t="s">
        <v>431</v>
      </c>
      <c r="I83" s="6">
        <v>3.3346663999999998E-2</v>
      </c>
      <c r="J83" s="6">
        <v>0.48653332100000002</v>
      </c>
      <c r="K83" s="6">
        <v>0.86919999000000003</v>
      </c>
      <c r="L83" s="6">
        <v>1.9007550000000001E-3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3.1874436999999999E-2</v>
      </c>
      <c r="G84" s="6" t="s">
        <v>431</v>
      </c>
      <c r="H84" s="6" t="s">
        <v>431</v>
      </c>
      <c r="I84" s="6">
        <v>1.9615039000000001E-2</v>
      </c>
      <c r="J84" s="6">
        <v>9.8075200000000001E-2</v>
      </c>
      <c r="K84" s="6">
        <v>0.39230079600000001</v>
      </c>
      <c r="L84" s="6">
        <v>2.553E-6</v>
      </c>
      <c r="M84" s="6">
        <v>2.3292870000000002E-3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245188</v>
      </c>
      <c r="AL84" s="49" t="s">
        <v>412</v>
      </c>
    </row>
    <row r="85" spans="1:38" s="2" customFormat="1" ht="26.25" customHeight="1" thickBot="1" x14ac:dyDescent="0.25">
      <c r="A85" s="70" t="s">
        <v>208</v>
      </c>
      <c r="B85" s="76" t="s">
        <v>215</v>
      </c>
      <c r="C85" s="82" t="s">
        <v>403</v>
      </c>
      <c r="D85" s="72"/>
      <c r="E85" s="6" t="s">
        <v>431</v>
      </c>
      <c r="F85" s="6">
        <v>70.245118644784995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461.9263077</v>
      </c>
      <c r="AL85" s="49" t="s">
        <v>216</v>
      </c>
    </row>
    <row r="86" spans="1:38" s="2" customFormat="1" ht="26.25" customHeight="1" thickBot="1" x14ac:dyDescent="0.25">
      <c r="A86" s="70" t="s">
        <v>208</v>
      </c>
      <c r="B86" s="76" t="s">
        <v>217</v>
      </c>
      <c r="C86" s="80" t="s">
        <v>218</v>
      </c>
      <c r="D86" s="72"/>
      <c r="E86" s="6" t="s">
        <v>431</v>
      </c>
      <c r="F86" s="6">
        <v>19.972150045309998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0.27591600999999999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0.40028319909999999</v>
      </c>
      <c r="AL87" s="49" t="s">
        <v>219</v>
      </c>
    </row>
    <row r="88" spans="1:38" s="2" customFormat="1" ht="26.25" customHeight="1" thickBot="1" x14ac:dyDescent="0.25">
      <c r="A88" s="70" t="s">
        <v>208</v>
      </c>
      <c r="B88" s="76" t="s">
        <v>222</v>
      </c>
      <c r="C88" s="80" t="s">
        <v>223</v>
      </c>
      <c r="D88" s="72"/>
      <c r="E88" s="6" t="s">
        <v>432</v>
      </c>
      <c r="F88" s="6">
        <v>50.882712282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14.139105673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14.513811491555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0.13444903899999999</v>
      </c>
      <c r="F91" s="6">
        <v>0.35871659900000002</v>
      </c>
      <c r="G91" s="6">
        <v>1.2103717E-2</v>
      </c>
      <c r="H91" s="6">
        <v>0.30757725400000002</v>
      </c>
      <c r="I91" s="6">
        <v>2.2092728830000001</v>
      </c>
      <c r="J91" s="6">
        <v>2.4015696719999999</v>
      </c>
      <c r="K91" s="6">
        <v>2.4412874979999999</v>
      </c>
      <c r="L91" s="6">
        <v>0.90049725000000003</v>
      </c>
      <c r="M91" s="6">
        <v>4.112392646</v>
      </c>
      <c r="N91" s="6">
        <v>3.1421589999999998E-3</v>
      </c>
      <c r="O91" s="6">
        <v>0.40022692900000001</v>
      </c>
      <c r="P91" s="6">
        <v>2.3200000000000001E-7</v>
      </c>
      <c r="Q91" s="6">
        <v>5.3299999999999998E-6</v>
      </c>
      <c r="R91" s="6">
        <v>6.2524E-5</v>
      </c>
      <c r="S91" s="6">
        <v>0.40200048799999999</v>
      </c>
      <c r="T91" s="6">
        <v>0.20023073399999999</v>
      </c>
      <c r="U91" s="6" t="s">
        <v>432</v>
      </c>
      <c r="V91" s="6">
        <v>0.20115253999999999</v>
      </c>
      <c r="W91" s="6">
        <v>7.4114999999999997E-3</v>
      </c>
      <c r="X91" s="6">
        <v>8.2267650000000005E-3</v>
      </c>
      <c r="Y91" s="6">
        <v>3.3351750000000001E-3</v>
      </c>
      <c r="Z91" s="6">
        <v>3.3351750000000001E-3</v>
      </c>
      <c r="AA91" s="6">
        <v>3.3351750000000001E-3</v>
      </c>
      <c r="AB91" s="6">
        <v>1.8232290000000002E-2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21.050114006000001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9474.4570811499998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0.42927268600000001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2638.6060000000002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8.3229998999999999E-2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0.86186830199999998</v>
      </c>
      <c r="F99" s="6">
        <v>23.375597577000001</v>
      </c>
      <c r="G99" s="6" t="s">
        <v>431</v>
      </c>
      <c r="H99" s="6">
        <v>30.580081248999999</v>
      </c>
      <c r="I99" s="6">
        <v>0.34796125999999999</v>
      </c>
      <c r="J99" s="6">
        <v>0.53467218000000005</v>
      </c>
      <c r="K99" s="6">
        <v>1.1711866799999999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848.68600000000004</v>
      </c>
      <c r="AL99" s="49" t="s">
        <v>245</v>
      </c>
    </row>
    <row r="100" spans="1:38" s="2" customFormat="1" ht="26.25" customHeight="1" thickBot="1" x14ac:dyDescent="0.25">
      <c r="A100" s="70" t="s">
        <v>243</v>
      </c>
      <c r="B100" s="70" t="s">
        <v>246</v>
      </c>
      <c r="C100" s="71" t="s">
        <v>408</v>
      </c>
      <c r="D100" s="84"/>
      <c r="E100" s="6">
        <v>1.200627595</v>
      </c>
      <c r="F100" s="6">
        <v>15.867680214</v>
      </c>
      <c r="G100" s="6" t="s">
        <v>431</v>
      </c>
      <c r="H100" s="6">
        <v>34.589931870999997</v>
      </c>
      <c r="I100" s="6">
        <v>0.33412103999999998</v>
      </c>
      <c r="J100" s="6">
        <v>0.50118156000000003</v>
      </c>
      <c r="K100" s="6">
        <v>1.09517452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5359.7890018562284</v>
      </c>
      <c r="AL100" s="49" t="s">
        <v>245</v>
      </c>
    </row>
    <row r="101" spans="1:38" s="2" customFormat="1" ht="26.25" customHeight="1" thickBot="1" x14ac:dyDescent="0.25">
      <c r="A101" s="70" t="s">
        <v>243</v>
      </c>
      <c r="B101" s="70" t="s">
        <v>247</v>
      </c>
      <c r="C101" s="71" t="s">
        <v>248</v>
      </c>
      <c r="D101" s="84"/>
      <c r="E101" s="6">
        <v>0.35102256199999998</v>
      </c>
      <c r="F101" s="6">
        <v>1.3716010270000001</v>
      </c>
      <c r="G101" s="6" t="s">
        <v>431</v>
      </c>
      <c r="H101" s="6">
        <v>9.4272242090000002</v>
      </c>
      <c r="I101" s="6">
        <v>9.2005240000000002E-2</v>
      </c>
      <c r="J101" s="6">
        <v>0.27601572000000002</v>
      </c>
      <c r="K101" s="6">
        <v>0.64403668000000003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16026.378000000001</v>
      </c>
      <c r="AL101" s="49" t="s">
        <v>245</v>
      </c>
    </row>
    <row r="102" spans="1:38" s="2" customFormat="1" ht="26.25" customHeight="1" thickBot="1" x14ac:dyDescent="0.25">
      <c r="A102" s="70" t="s">
        <v>243</v>
      </c>
      <c r="B102" s="70" t="s">
        <v>249</v>
      </c>
      <c r="C102" s="71" t="s">
        <v>386</v>
      </c>
      <c r="D102" s="84"/>
      <c r="E102" s="6">
        <v>0.346527054</v>
      </c>
      <c r="F102" s="6">
        <v>13.047356347999999</v>
      </c>
      <c r="G102" s="6" t="s">
        <v>431</v>
      </c>
      <c r="H102" s="6">
        <v>66.298288772000006</v>
      </c>
      <c r="I102" s="6">
        <v>0.168589146</v>
      </c>
      <c r="J102" s="6">
        <v>3.78556004</v>
      </c>
      <c r="K102" s="6">
        <v>26.85913785</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27462.481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0.19007733299999999</v>
      </c>
      <c r="F104" s="6">
        <v>0.59064749900000002</v>
      </c>
      <c r="G104" s="6" t="s">
        <v>431</v>
      </c>
      <c r="H104" s="6">
        <v>4.6004761519999997</v>
      </c>
      <c r="I104" s="6">
        <v>3.060848E-2</v>
      </c>
      <c r="J104" s="6">
        <v>9.1825439999999994E-2</v>
      </c>
      <c r="K104" s="6">
        <v>0.21425936000000001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2801.0659999999998</v>
      </c>
      <c r="AL104" s="49" t="s">
        <v>245</v>
      </c>
    </row>
    <row r="105" spans="1:38" s="2" customFormat="1" ht="26.25" customHeight="1" thickBot="1" x14ac:dyDescent="0.25">
      <c r="A105" s="70" t="s">
        <v>243</v>
      </c>
      <c r="B105" s="70" t="s">
        <v>254</v>
      </c>
      <c r="C105" s="71" t="s">
        <v>255</v>
      </c>
      <c r="D105" s="84"/>
      <c r="E105" s="6">
        <v>0.17596492599999999</v>
      </c>
      <c r="F105" s="6">
        <v>1.030217041</v>
      </c>
      <c r="G105" s="6" t="s">
        <v>431</v>
      </c>
      <c r="H105" s="6">
        <v>4.6575814910000002</v>
      </c>
      <c r="I105" s="6">
        <v>3.2170522999999999E-2</v>
      </c>
      <c r="J105" s="6">
        <v>5.0553681000000003E-2</v>
      </c>
      <c r="K105" s="6">
        <v>0.110298935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669.15400001424905</v>
      </c>
      <c r="AL105" s="49" t="s">
        <v>245</v>
      </c>
    </row>
    <row r="106" spans="1:38" s="2" customFormat="1" ht="26.25" customHeight="1" thickBot="1" x14ac:dyDescent="0.25">
      <c r="A106" s="70" t="s">
        <v>243</v>
      </c>
      <c r="B106" s="70" t="s">
        <v>256</v>
      </c>
      <c r="C106" s="71" t="s">
        <v>257</v>
      </c>
      <c r="D106" s="84"/>
      <c r="E106" s="6">
        <v>1.689999E-3</v>
      </c>
      <c r="F106" s="6">
        <v>5.9386385999999999E-2</v>
      </c>
      <c r="G106" s="6" t="s">
        <v>431</v>
      </c>
      <c r="H106" s="6">
        <v>6.7457718E-2</v>
      </c>
      <c r="I106" s="6">
        <v>1.2032639999999999E-3</v>
      </c>
      <c r="J106" s="6">
        <v>1.9252239999999999E-3</v>
      </c>
      <c r="K106" s="6">
        <v>4.0910970000000001E-3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45.935000000000002</v>
      </c>
      <c r="AL106" s="49" t="s">
        <v>245</v>
      </c>
    </row>
    <row r="107" spans="1:38" s="2" customFormat="1" ht="26.25" customHeight="1" thickBot="1" x14ac:dyDescent="0.25">
      <c r="A107" s="70" t="s">
        <v>243</v>
      </c>
      <c r="B107" s="70" t="s">
        <v>258</v>
      </c>
      <c r="C107" s="71" t="s">
        <v>379</v>
      </c>
      <c r="D107" s="84"/>
      <c r="E107" s="6">
        <v>0.55549286200000003</v>
      </c>
      <c r="F107" s="6">
        <v>1.98074134</v>
      </c>
      <c r="G107" s="6" t="s">
        <v>431</v>
      </c>
      <c r="H107" s="6">
        <v>6.7777482060000001</v>
      </c>
      <c r="I107" s="6">
        <v>0.14350580700000001</v>
      </c>
      <c r="J107" s="6">
        <v>1.9134107600000001</v>
      </c>
      <c r="K107" s="6">
        <v>9.0887011100000006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47835.269</v>
      </c>
      <c r="AL107" s="49" t="s">
        <v>245</v>
      </c>
    </row>
    <row r="108" spans="1:38" s="2" customFormat="1" ht="26.25" customHeight="1" thickBot="1" x14ac:dyDescent="0.25">
      <c r="A108" s="70" t="s">
        <v>243</v>
      </c>
      <c r="B108" s="70" t="s">
        <v>259</v>
      </c>
      <c r="C108" s="71" t="s">
        <v>380</v>
      </c>
      <c r="D108" s="84"/>
      <c r="E108" s="6">
        <v>1.0155461379999999</v>
      </c>
      <c r="F108" s="6">
        <v>13.743627993</v>
      </c>
      <c r="G108" s="6" t="s">
        <v>431</v>
      </c>
      <c r="H108" s="6">
        <v>21.394603298</v>
      </c>
      <c r="I108" s="6">
        <v>0.158615756</v>
      </c>
      <c r="J108" s="6">
        <v>1.58615756</v>
      </c>
      <c r="K108" s="6">
        <v>3.1723151199999999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79307.877999999997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0.46168934099999998</v>
      </c>
      <c r="F110" s="6">
        <v>3.8987842929999998</v>
      </c>
      <c r="G110" s="6" t="s">
        <v>431</v>
      </c>
      <c r="H110" s="6">
        <v>13.330291824</v>
      </c>
      <c r="I110" s="6">
        <v>0.40076581999999999</v>
      </c>
      <c r="J110" s="6">
        <v>2.20421201</v>
      </c>
      <c r="K110" s="6">
        <v>2.20421201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20038.291000000001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42.724119995999999</v>
      </c>
      <c r="F112" s="6" t="s">
        <v>431</v>
      </c>
      <c r="G112" s="6" t="s">
        <v>431</v>
      </c>
      <c r="H112" s="6">
        <v>79.851129592999996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1068103000</v>
      </c>
      <c r="AL112" s="49" t="s">
        <v>418</v>
      </c>
    </row>
    <row r="113" spans="1:38" s="2" customFormat="1" ht="26.25" customHeight="1" thickBot="1" x14ac:dyDescent="0.25">
      <c r="A113" s="70" t="s">
        <v>263</v>
      </c>
      <c r="B113" s="85" t="s">
        <v>266</v>
      </c>
      <c r="C113" s="86" t="s">
        <v>267</v>
      </c>
      <c r="D113" s="72"/>
      <c r="E113" s="6">
        <v>16.909541621999999</v>
      </c>
      <c r="F113" s="6">
        <v>70.805194635000007</v>
      </c>
      <c r="G113" s="6" t="s">
        <v>431</v>
      </c>
      <c r="H113" s="6">
        <v>123.712507171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0.781968573</v>
      </c>
      <c r="F114" s="6" t="s">
        <v>431</v>
      </c>
      <c r="G114" s="6" t="s">
        <v>431</v>
      </c>
      <c r="H114" s="6">
        <v>2.5413978720000001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0.42320824000000001</v>
      </c>
      <c r="F115" s="6" t="s">
        <v>431</v>
      </c>
      <c r="G115" s="6" t="s">
        <v>431</v>
      </c>
      <c r="H115" s="6">
        <v>0.84641648199999997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12.117777584000001</v>
      </c>
      <c r="F116" s="6">
        <v>1.3842702979999999</v>
      </c>
      <c r="G116" s="6" t="s">
        <v>431</v>
      </c>
      <c r="H116" s="6">
        <v>35.274759637000002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1.0290706679999999</v>
      </c>
      <c r="J119" s="6">
        <v>26.755837368000002</v>
      </c>
      <c r="K119" s="6">
        <v>26.755837368000002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10.463073349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8.5964969999999994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0.79029890899999999</v>
      </c>
      <c r="F123" s="6">
        <v>0.17180411100000001</v>
      </c>
      <c r="G123" s="6">
        <v>0.17180411100000001</v>
      </c>
      <c r="H123" s="6">
        <v>0.824659735</v>
      </c>
      <c r="I123" s="6">
        <v>1.8554843999999999</v>
      </c>
      <c r="J123" s="6">
        <v>1.9585668650000001</v>
      </c>
      <c r="K123" s="6">
        <v>1.992927688</v>
      </c>
      <c r="L123" s="6">
        <v>0.17180411100000001</v>
      </c>
      <c r="M123" s="6">
        <v>22.918668399000001</v>
      </c>
      <c r="N123" s="6">
        <v>3.7796906999999998E-2</v>
      </c>
      <c r="O123" s="6">
        <v>0.30237523500000002</v>
      </c>
      <c r="P123" s="6">
        <v>4.8105148E-2</v>
      </c>
      <c r="Q123" s="6">
        <v>2.1990930000000001E-3</v>
      </c>
      <c r="R123" s="6">
        <v>2.7488657E-2</v>
      </c>
      <c r="S123" s="6">
        <v>2.5083399999999999E-2</v>
      </c>
      <c r="T123" s="6">
        <v>1.7867628E-2</v>
      </c>
      <c r="U123" s="6">
        <v>6.8721670000000002E-3</v>
      </c>
      <c r="V123" s="6">
        <v>0.19242060499999999</v>
      </c>
      <c r="W123" s="6">
        <v>0.17180411095005996</v>
      </c>
      <c r="X123" s="6">
        <v>0.13503803120674712</v>
      </c>
      <c r="Y123" s="6">
        <v>0.37693821942443151</v>
      </c>
      <c r="Z123" s="6">
        <v>0.16080864784925611</v>
      </c>
      <c r="AA123" s="6">
        <v>0.11545236255844028</v>
      </c>
      <c r="AB123" s="6">
        <v>0.78823726103887504</v>
      </c>
      <c r="AC123" s="6" t="s">
        <v>431</v>
      </c>
      <c r="AD123" s="6" t="s">
        <v>431</v>
      </c>
      <c r="AE123" s="60"/>
      <c r="AF123" s="26" t="s">
        <v>431</v>
      </c>
      <c r="AG123" s="26" t="s">
        <v>431</v>
      </c>
      <c r="AH123" s="26" t="s">
        <v>431</v>
      </c>
      <c r="AI123" s="26" t="s">
        <v>431</v>
      </c>
      <c r="AJ123" s="26" t="s">
        <v>431</v>
      </c>
      <c r="AK123" s="26">
        <v>24928.394449077354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1.4813913E-2</v>
      </c>
      <c r="F125" s="6">
        <v>4.2826368759999998</v>
      </c>
      <c r="G125" s="6" t="s">
        <v>431</v>
      </c>
      <c r="H125" s="6" t="s">
        <v>432</v>
      </c>
      <c r="I125" s="6">
        <v>6.6018969999999998E-3</v>
      </c>
      <c r="J125" s="6">
        <v>9.0955940000000002E-3</v>
      </c>
      <c r="K125" s="6">
        <v>1.2366889000000001E-2</v>
      </c>
      <c r="L125" s="6" t="s">
        <v>431</v>
      </c>
      <c r="M125" s="6">
        <v>0.27358962399999998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13406.9656338689</v>
      </c>
      <c r="AL125" s="49" t="s">
        <v>425</v>
      </c>
    </row>
    <row r="126" spans="1:38" s="2" customFormat="1" ht="26.25" customHeight="1" thickBot="1" x14ac:dyDescent="0.25">
      <c r="A126" s="70" t="s">
        <v>288</v>
      </c>
      <c r="B126" s="70" t="s">
        <v>291</v>
      </c>
      <c r="C126" s="71" t="s">
        <v>292</v>
      </c>
      <c r="D126" s="72"/>
      <c r="E126" s="6" t="s">
        <v>432</v>
      </c>
      <c r="F126" s="6" t="s">
        <v>432</v>
      </c>
      <c r="G126" s="6" t="s">
        <v>432</v>
      </c>
      <c r="H126" s="6">
        <v>0.87588719999999998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3649.53</v>
      </c>
      <c r="AL126" s="49" t="s">
        <v>424</v>
      </c>
    </row>
    <row r="127" spans="1:38" s="2" customFormat="1" ht="26.25" customHeight="1" thickBot="1" x14ac:dyDescent="0.25">
      <c r="A127" s="70" t="s">
        <v>288</v>
      </c>
      <c r="B127" s="70" t="s">
        <v>293</v>
      </c>
      <c r="C127" s="71" t="s">
        <v>294</v>
      </c>
      <c r="D127" s="72"/>
      <c r="E127" s="6">
        <v>6.0400560000000002E-3</v>
      </c>
      <c r="F127" s="6" t="s">
        <v>432</v>
      </c>
      <c r="G127" s="6" t="s">
        <v>432</v>
      </c>
      <c r="H127" s="6">
        <v>0.40024820100000003</v>
      </c>
      <c r="I127" s="6">
        <v>2.511391E-3</v>
      </c>
      <c r="J127" s="6">
        <v>2.511391E-3</v>
      </c>
      <c r="K127" s="6">
        <v>2.511391E-3</v>
      </c>
      <c r="L127" s="6" t="s">
        <v>432</v>
      </c>
      <c r="M127" s="6">
        <v>0.11155029700000001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14.554479925951201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5.7723000000000002E-3</v>
      </c>
      <c r="F132" s="6">
        <v>2.7152896400000001E-2</v>
      </c>
      <c r="G132" s="6">
        <v>0.161624399</v>
      </c>
      <c r="H132" s="6" t="s">
        <v>432</v>
      </c>
      <c r="I132" s="6">
        <v>2.5398130000000001E-3</v>
      </c>
      <c r="J132" s="6">
        <v>9.4665719999999995E-3</v>
      </c>
      <c r="K132" s="6">
        <v>0.120063842</v>
      </c>
      <c r="L132" s="6">
        <v>8.8893439999999994E-5</v>
      </c>
      <c r="M132" s="6">
        <v>3.5788260000000002E-2</v>
      </c>
      <c r="N132" s="6">
        <v>0.11544599699999999</v>
      </c>
      <c r="O132" s="6">
        <v>3.6942720999999998E-2</v>
      </c>
      <c r="P132" s="6">
        <v>5.3105160000000004E-3</v>
      </c>
      <c r="Q132" s="6">
        <v>1.0851924000000001E-2</v>
      </c>
      <c r="R132" s="6">
        <v>3.2324881999999999E-2</v>
      </c>
      <c r="S132" s="6">
        <v>9.2356799000000003E-2</v>
      </c>
      <c r="T132" s="6">
        <v>1.8471358E-2</v>
      </c>
      <c r="U132" s="6">
        <v>3.4633899999999998E-4</v>
      </c>
      <c r="V132" s="6">
        <v>0.15238871900000001</v>
      </c>
      <c r="W132" s="6">
        <v>10.736478</v>
      </c>
      <c r="X132" s="6">
        <v>2.9438729999999999E-5</v>
      </c>
      <c r="Y132" s="6">
        <v>4.0406099999999998E-6</v>
      </c>
      <c r="Z132" s="6">
        <v>3.5211030000000001E-5</v>
      </c>
      <c r="AA132" s="6">
        <v>5.7722999999999998E-6</v>
      </c>
      <c r="AB132" s="6">
        <v>7.4462669999999999E-5</v>
      </c>
      <c r="AC132" s="6">
        <v>1.0851568000000001E-2</v>
      </c>
      <c r="AD132" s="6">
        <v>1.038948E-2</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0.12637432200000001</v>
      </c>
      <c r="F133" s="6">
        <v>1.9913510000000001E-3</v>
      </c>
      <c r="G133" s="6">
        <v>1.7309455000000001E-2</v>
      </c>
      <c r="H133" s="6" t="s">
        <v>431</v>
      </c>
      <c r="I133" s="6">
        <v>5.3153819999999996E-3</v>
      </c>
      <c r="J133" s="6">
        <v>5.3153819999999996E-3</v>
      </c>
      <c r="K133" s="6">
        <v>5.9066589999999999E-3</v>
      </c>
      <c r="L133" s="6" t="s">
        <v>432</v>
      </c>
      <c r="M133" s="6" t="s">
        <v>434</v>
      </c>
      <c r="N133" s="6">
        <v>4.6000279999999999E-3</v>
      </c>
      <c r="O133" s="6">
        <v>7.7050000000000003E-4</v>
      </c>
      <c r="P133" s="6">
        <v>0.228239688</v>
      </c>
      <c r="Q133" s="6">
        <v>2.0847909999999999E-3</v>
      </c>
      <c r="R133" s="6">
        <v>2.0771349999999999E-3</v>
      </c>
      <c r="S133" s="6">
        <v>1.904036E-3</v>
      </c>
      <c r="T133" s="6">
        <v>2.6546299999999998E-3</v>
      </c>
      <c r="U133" s="6">
        <v>3.0299189999999998E-3</v>
      </c>
      <c r="V133" s="6">
        <v>2.4527342000000001E-2</v>
      </c>
      <c r="W133" s="6">
        <v>4.1358870000000004E-3</v>
      </c>
      <c r="X133" s="6">
        <v>2.0219892000000001E-6</v>
      </c>
      <c r="Y133" s="6">
        <v>1.1044350099999999E-6</v>
      </c>
      <c r="Z133" s="6">
        <v>9.8648564E-7</v>
      </c>
      <c r="AA133" s="6">
        <v>1.0707351899999999E-6</v>
      </c>
      <c r="AB133" s="6">
        <v>5.1836450399999997E-6</v>
      </c>
      <c r="AC133" s="6">
        <v>2.2976E-2</v>
      </c>
      <c r="AD133" s="6">
        <v>6.2799999999999995E-2</v>
      </c>
      <c r="AE133" s="60"/>
      <c r="AF133" s="26" t="s">
        <v>431</v>
      </c>
      <c r="AG133" s="26" t="s">
        <v>431</v>
      </c>
      <c r="AH133" s="26" t="s">
        <v>431</v>
      </c>
      <c r="AI133" s="26" t="s">
        <v>431</v>
      </c>
      <c r="AJ133" s="26" t="s">
        <v>431</v>
      </c>
      <c r="AK133" s="26">
        <v>153181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51.955098130000003</v>
      </c>
      <c r="F135" s="6">
        <v>10.411843311</v>
      </c>
      <c r="G135" s="6">
        <v>1.9782502280000001</v>
      </c>
      <c r="H135" s="6" t="s">
        <v>432</v>
      </c>
      <c r="I135" s="6">
        <v>47.998597670999999</v>
      </c>
      <c r="J135" s="6">
        <v>50.913913798000003</v>
      </c>
      <c r="K135" s="6">
        <v>51.850979700000003</v>
      </c>
      <c r="L135" s="6">
        <v>26.831320219999998</v>
      </c>
      <c r="M135" s="6">
        <v>654.69670749399995</v>
      </c>
      <c r="N135" s="6">
        <v>6.9759350189999996</v>
      </c>
      <c r="O135" s="6">
        <v>0.72882903300000002</v>
      </c>
      <c r="P135" s="6" t="s">
        <v>432</v>
      </c>
      <c r="Q135" s="6">
        <v>0.41647373500000001</v>
      </c>
      <c r="R135" s="6">
        <v>0.104118433</v>
      </c>
      <c r="S135" s="6">
        <v>1.4576580610000001</v>
      </c>
      <c r="T135" s="6" t="s">
        <v>432</v>
      </c>
      <c r="U135" s="6">
        <v>0.31235529899999998</v>
      </c>
      <c r="V135" s="6">
        <v>187.93377178700001</v>
      </c>
      <c r="W135" s="6">
        <v>104.11843312507888</v>
      </c>
      <c r="X135" s="6">
        <v>5.8306380856425033E-2</v>
      </c>
      <c r="Y135" s="6">
        <v>0.10932446410579694</v>
      </c>
      <c r="Z135" s="6">
        <v>0.24780211863980639</v>
      </c>
      <c r="AA135" s="6" t="s">
        <v>432</v>
      </c>
      <c r="AB135" s="6">
        <v>0.41543296360202836</v>
      </c>
      <c r="AC135" s="6" t="s">
        <v>432</v>
      </c>
      <c r="AD135" s="6" t="s">
        <v>431</v>
      </c>
      <c r="AE135" s="60"/>
      <c r="AF135" s="26" t="s">
        <v>431</v>
      </c>
      <c r="AG135" s="26" t="s">
        <v>431</v>
      </c>
      <c r="AH135" s="26" t="s">
        <v>431</v>
      </c>
      <c r="AI135" s="26" t="s">
        <v>431</v>
      </c>
      <c r="AJ135" s="26" t="s">
        <v>431</v>
      </c>
      <c r="AK135" s="26">
        <v>7288.2976070531295</v>
      </c>
      <c r="AL135" s="49" t="s">
        <v>412</v>
      </c>
    </row>
    <row r="136" spans="1:38" s="2" customFormat="1" ht="26.25" customHeight="1" thickBot="1" x14ac:dyDescent="0.25">
      <c r="A136" s="70" t="s">
        <v>288</v>
      </c>
      <c r="B136" s="70" t="s">
        <v>313</v>
      </c>
      <c r="C136" s="71" t="s">
        <v>314</v>
      </c>
      <c r="D136" s="72"/>
      <c r="E136" s="6">
        <v>6.8645470000000004E-3</v>
      </c>
      <c r="F136" s="6">
        <v>7.3937056000000001E-2</v>
      </c>
      <c r="G136" s="6" t="s">
        <v>431</v>
      </c>
      <c r="H136" s="6" t="s">
        <v>432</v>
      </c>
      <c r="I136" s="6">
        <v>2.8514259999999998E-3</v>
      </c>
      <c r="J136" s="6">
        <v>2.8514259999999998E-3</v>
      </c>
      <c r="K136" s="6">
        <v>2.8514259999999998E-3</v>
      </c>
      <c r="L136" s="6" t="s">
        <v>432</v>
      </c>
      <c r="M136" s="6">
        <v>0.12673005200000001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1518.8619229999999</v>
      </c>
      <c r="AL136" s="49" t="s">
        <v>416</v>
      </c>
    </row>
    <row r="137" spans="1:38" s="2" customFormat="1" ht="26.25" customHeight="1" thickBot="1" x14ac:dyDescent="0.25">
      <c r="A137" s="70" t="s">
        <v>288</v>
      </c>
      <c r="B137" s="70" t="s">
        <v>315</v>
      </c>
      <c r="C137" s="71" t="s">
        <v>316</v>
      </c>
      <c r="D137" s="72"/>
      <c r="E137" s="6">
        <v>3.0088749999999998E-3</v>
      </c>
      <c r="F137" s="6">
        <v>2.3745336404343498E-2</v>
      </c>
      <c r="G137" s="6" t="s">
        <v>431</v>
      </c>
      <c r="H137" s="6" t="s">
        <v>432</v>
      </c>
      <c r="I137" s="6">
        <v>1.2510570000000001E-3</v>
      </c>
      <c r="J137" s="6">
        <v>1.2510570000000001E-3</v>
      </c>
      <c r="K137" s="6">
        <v>1.2510570000000001E-3</v>
      </c>
      <c r="L137" s="6" t="s">
        <v>432</v>
      </c>
      <c r="M137" s="6">
        <v>5.5569141000000002E-2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5460.36</v>
      </c>
      <c r="AL137" s="49" t="s">
        <v>416</v>
      </c>
    </row>
    <row r="138" spans="1:38" s="2" customFormat="1" ht="26.25" customHeight="1" thickBot="1" x14ac:dyDescent="0.25">
      <c r="A138" s="74" t="s">
        <v>288</v>
      </c>
      <c r="B138" s="74" t="s">
        <v>317</v>
      </c>
      <c r="C138" s="76" t="s">
        <v>318</v>
      </c>
      <c r="D138" s="73"/>
      <c r="E138" s="6" t="s">
        <v>431</v>
      </c>
      <c r="F138" s="6" t="s">
        <v>432</v>
      </c>
      <c r="G138" s="6" t="s">
        <v>431</v>
      </c>
      <c r="H138" s="6">
        <v>2.6804778570000001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1.2627667E-2</v>
      </c>
      <c r="G139" s="6" t="s">
        <v>432</v>
      </c>
      <c r="H139" s="6">
        <v>1.514189E-3</v>
      </c>
      <c r="I139" s="6">
        <v>1.299808785</v>
      </c>
      <c r="J139" s="6">
        <v>1.299808785</v>
      </c>
      <c r="K139" s="6">
        <v>1.299808785</v>
      </c>
      <c r="L139" s="6" t="s">
        <v>433</v>
      </c>
      <c r="M139" s="6" t="s">
        <v>432</v>
      </c>
      <c r="N139" s="6">
        <v>3.7232089999999999E-3</v>
      </c>
      <c r="O139" s="6">
        <v>7.4668950000000003E-3</v>
      </c>
      <c r="P139" s="6">
        <v>7.4668950000000003E-3</v>
      </c>
      <c r="Q139" s="6">
        <v>1.1807845000000001E-2</v>
      </c>
      <c r="R139" s="6">
        <v>1.1263857E-2</v>
      </c>
      <c r="S139" s="6">
        <v>2.6347196999999999E-2</v>
      </c>
      <c r="T139" s="6" t="s">
        <v>432</v>
      </c>
      <c r="U139" s="6" t="s">
        <v>432</v>
      </c>
      <c r="V139" s="6" t="s">
        <v>432</v>
      </c>
      <c r="W139" s="6">
        <v>13.384254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631.38336000000004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911.7325908323063</v>
      </c>
      <c r="F141" s="20">
        <f t="shared" ref="F141:AD141" si="0">SUM(F14:F140)</f>
        <v>551.46309127106917</v>
      </c>
      <c r="G141" s="20">
        <f t="shared" si="0"/>
        <v>270.57334640916804</v>
      </c>
      <c r="H141" s="20">
        <f t="shared" si="0"/>
        <v>452.83638742604853</v>
      </c>
      <c r="I141" s="20">
        <f t="shared" si="0"/>
        <v>146.44232036607659</v>
      </c>
      <c r="J141" s="20">
        <f t="shared" si="0"/>
        <v>205.77248667094509</v>
      </c>
      <c r="K141" s="20">
        <f t="shared" si="0"/>
        <v>267.75233375485567</v>
      </c>
      <c r="L141" s="20">
        <f t="shared" si="0"/>
        <v>49.170579230496443</v>
      </c>
      <c r="M141" s="20">
        <f t="shared" si="0"/>
        <v>1815.8527955454504</v>
      </c>
      <c r="N141" s="20">
        <f t="shared" si="0"/>
        <v>97.739609257057907</v>
      </c>
      <c r="O141" s="20">
        <f t="shared" si="0"/>
        <v>7.8498200616719895</v>
      </c>
      <c r="P141" s="20">
        <f t="shared" si="0"/>
        <v>5.4974293747372922</v>
      </c>
      <c r="Q141" s="20">
        <f t="shared" si="0"/>
        <v>5.9529079727366803</v>
      </c>
      <c r="R141" s="20">
        <f>SUM(R14:R140)</f>
        <v>27.286190941137125</v>
      </c>
      <c r="S141" s="20">
        <f t="shared" si="0"/>
        <v>125.78223461281486</v>
      </c>
      <c r="T141" s="20">
        <f t="shared" si="0"/>
        <v>83.499655896346212</v>
      </c>
      <c r="U141" s="20">
        <f t="shared" si="0"/>
        <v>7.551449345853829</v>
      </c>
      <c r="V141" s="20">
        <f t="shared" si="0"/>
        <v>386.35794339247531</v>
      </c>
      <c r="W141" s="20">
        <f t="shared" si="0"/>
        <v>292.59668561709901</v>
      </c>
      <c r="X141" s="20">
        <f t="shared" si="0"/>
        <v>16.858065875165561</v>
      </c>
      <c r="Y141" s="20">
        <f t="shared" si="0"/>
        <v>15.955561416472552</v>
      </c>
      <c r="Z141" s="20">
        <f t="shared" si="0"/>
        <v>7.3566364895891834</v>
      </c>
      <c r="AA141" s="20">
        <f t="shared" si="0"/>
        <v>8.7120139714213423</v>
      </c>
      <c r="AB141" s="20">
        <f t="shared" si="0"/>
        <v>58.169830813901783</v>
      </c>
      <c r="AC141" s="20">
        <f t="shared" si="0"/>
        <v>10.212015078760791</v>
      </c>
      <c r="AD141" s="20">
        <f t="shared" si="0"/>
        <v>30.262933289912887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911.7325908323063</v>
      </c>
      <c r="F152" s="14">
        <f t="shared" ref="F152:AD152" si="1">SUM(F$141, F$151, IF(AND(ISNUMBER(SEARCH($B$4,"AT|BE|CH|GB|IE|LT|LU|NL")),SUM(F$143:F$149)&gt;0),SUM(F$143:F$149)-SUM(F$27:F$33),0))</f>
        <v>551.46309127106917</v>
      </c>
      <c r="G152" s="14">
        <f t="shared" si="1"/>
        <v>270.57334640916804</v>
      </c>
      <c r="H152" s="14">
        <f t="shared" si="1"/>
        <v>452.83638742604853</v>
      </c>
      <c r="I152" s="14">
        <f t="shared" si="1"/>
        <v>146.44232036607659</v>
      </c>
      <c r="J152" s="14">
        <f t="shared" si="1"/>
        <v>205.77248667094509</v>
      </c>
      <c r="K152" s="14">
        <f t="shared" si="1"/>
        <v>267.75233375485567</v>
      </c>
      <c r="L152" s="14">
        <f t="shared" si="1"/>
        <v>49.170579230496443</v>
      </c>
      <c r="M152" s="14">
        <f t="shared" si="1"/>
        <v>1815.8527955454504</v>
      </c>
      <c r="N152" s="14">
        <f t="shared" si="1"/>
        <v>97.739609257057907</v>
      </c>
      <c r="O152" s="14">
        <f t="shared" si="1"/>
        <v>7.8498200616719895</v>
      </c>
      <c r="P152" s="14">
        <f t="shared" si="1"/>
        <v>5.4974293747372922</v>
      </c>
      <c r="Q152" s="14">
        <f t="shared" si="1"/>
        <v>5.9529079727366803</v>
      </c>
      <c r="R152" s="14">
        <f t="shared" si="1"/>
        <v>27.286190941137125</v>
      </c>
      <c r="S152" s="14">
        <f t="shared" si="1"/>
        <v>125.78223461281486</v>
      </c>
      <c r="T152" s="14">
        <f t="shared" si="1"/>
        <v>83.499655896346212</v>
      </c>
      <c r="U152" s="14">
        <f t="shared" si="1"/>
        <v>7.551449345853829</v>
      </c>
      <c r="V152" s="14">
        <f t="shared" si="1"/>
        <v>386.35794339247531</v>
      </c>
      <c r="W152" s="14">
        <f t="shared" si="1"/>
        <v>292.59668561709901</v>
      </c>
      <c r="X152" s="14">
        <f t="shared" si="1"/>
        <v>16.858065875165561</v>
      </c>
      <c r="Y152" s="14">
        <f t="shared" si="1"/>
        <v>15.955561416472552</v>
      </c>
      <c r="Z152" s="14">
        <f t="shared" si="1"/>
        <v>7.3566364895891834</v>
      </c>
      <c r="AA152" s="14">
        <f t="shared" si="1"/>
        <v>8.7120139714213423</v>
      </c>
      <c r="AB152" s="14">
        <f t="shared" si="1"/>
        <v>58.169830813901783</v>
      </c>
      <c r="AC152" s="14">
        <f t="shared" si="1"/>
        <v>10.212015078760791</v>
      </c>
      <c r="AD152" s="14">
        <f t="shared" si="1"/>
        <v>30.262933289912887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911.7325908323063</v>
      </c>
      <c r="F154" s="14">
        <f>SUM(F$141, F$153, -1 * IF(OR($B$6=2005,$B$6&gt;=2020),SUM(F$99:F$122),0), IF(AND(ISNUMBER(SEARCH($B$4,"AT|BE|CH|GB|IE|LT|LU|NL")),SUM(F$143:F$149)&gt;0),SUM(F$143:F$149)-SUM(F$27:F$33),0))</f>
        <v>551.46309127106917</v>
      </c>
      <c r="G154" s="14">
        <f>SUM(G$141, G$153, IF(AND(ISNUMBER(SEARCH($B$4,"AT|BE|CH|GB|IE|LT|LU|NL")),SUM(G$143:G$149)&gt;0),SUM(G$143:G$149)-SUM(G$27:G$33),0))</f>
        <v>270.57334640916804</v>
      </c>
      <c r="H154" s="14">
        <f>SUM(H$141, H$153, IF(AND(ISNUMBER(SEARCH($B$4,"AT|BE|CH|GB|IE|LT|LU|NL")),SUM(H$143:H$149)&gt;0),SUM(H$143:H$149)-SUM(H$27:H$33),0))</f>
        <v>452.83638742604853</v>
      </c>
      <c r="I154" s="14">
        <f t="shared" ref="I154:AD154" si="2">SUM(I$141, I$153, IF(AND(ISNUMBER(SEARCH($B$4,"AT|BE|CH|GB|IE|LT|LU|NL")),SUM(I$143:I$149)&gt;0),SUM(I$143:I$149)-SUM(I$27:I$33),0))</f>
        <v>146.44232036607659</v>
      </c>
      <c r="J154" s="14">
        <f t="shared" si="2"/>
        <v>205.77248667094509</v>
      </c>
      <c r="K154" s="14">
        <f t="shared" si="2"/>
        <v>267.75233375485567</v>
      </c>
      <c r="L154" s="14">
        <f t="shared" si="2"/>
        <v>49.170579230496443</v>
      </c>
      <c r="M154" s="14">
        <f t="shared" si="2"/>
        <v>1815.8527955454504</v>
      </c>
      <c r="N154" s="14">
        <f t="shared" si="2"/>
        <v>97.739609257057907</v>
      </c>
      <c r="O154" s="14">
        <f t="shared" si="2"/>
        <v>7.8498200616719895</v>
      </c>
      <c r="P154" s="14">
        <f t="shared" si="2"/>
        <v>5.4974293747372922</v>
      </c>
      <c r="Q154" s="14">
        <f t="shared" si="2"/>
        <v>5.9529079727366803</v>
      </c>
      <c r="R154" s="14">
        <f t="shared" si="2"/>
        <v>27.286190941137125</v>
      </c>
      <c r="S154" s="14">
        <f t="shared" si="2"/>
        <v>125.78223461281486</v>
      </c>
      <c r="T154" s="14">
        <f t="shared" si="2"/>
        <v>83.499655896346212</v>
      </c>
      <c r="U154" s="14">
        <f t="shared" si="2"/>
        <v>7.551449345853829</v>
      </c>
      <c r="V154" s="14">
        <f t="shared" si="2"/>
        <v>386.35794339247531</v>
      </c>
      <c r="W154" s="14">
        <f t="shared" si="2"/>
        <v>292.59668561709901</v>
      </c>
      <c r="X154" s="14">
        <f t="shared" si="2"/>
        <v>16.858065875165561</v>
      </c>
      <c r="Y154" s="14">
        <f t="shared" si="2"/>
        <v>15.955561416472552</v>
      </c>
      <c r="Z154" s="14">
        <f t="shared" si="2"/>
        <v>7.3566364895891834</v>
      </c>
      <c r="AA154" s="14">
        <f t="shared" si="2"/>
        <v>8.7120139714213423</v>
      </c>
      <c r="AB154" s="14">
        <f t="shared" si="2"/>
        <v>58.169830813901783</v>
      </c>
      <c r="AC154" s="14">
        <f t="shared" si="2"/>
        <v>10.212015078760791</v>
      </c>
      <c r="AD154" s="14">
        <f t="shared" si="2"/>
        <v>30.262933289912887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64.312084081257723</v>
      </c>
      <c r="F157" s="23">
        <v>1.2006022655740411</v>
      </c>
      <c r="G157" s="23">
        <v>3.5348552815924763</v>
      </c>
      <c r="H157" s="23" t="s">
        <v>432</v>
      </c>
      <c r="I157" s="23">
        <v>0.64427849877631338</v>
      </c>
      <c r="J157" s="23">
        <v>0.64427849877631338</v>
      </c>
      <c r="K157" s="23">
        <v>0.64427849877631338</v>
      </c>
      <c r="L157" s="23">
        <v>0.30923988236836619</v>
      </c>
      <c r="M157" s="23">
        <v>8.6874111206565896</v>
      </c>
      <c r="N157" s="23">
        <v>0.39106717468740587</v>
      </c>
      <c r="O157" s="23">
        <v>2.1822705887252527E-4</v>
      </c>
      <c r="P157" s="23">
        <v>9.6382933786314535E-3</v>
      </c>
      <c r="Q157" s="23">
        <v>4.1822578685666602E-4</v>
      </c>
      <c r="R157" s="23">
        <v>5.0898942531076713E-2</v>
      </c>
      <c r="S157" s="23">
        <v>3.0903275609324963E-2</v>
      </c>
      <c r="T157" s="23">
        <v>4.1925161043284353E-4</v>
      </c>
      <c r="U157" s="23">
        <v>4.1817449567785716E-4</v>
      </c>
      <c r="V157" s="23">
        <v>7.9995900811139692E-2</v>
      </c>
      <c r="W157" s="23" t="s">
        <v>432</v>
      </c>
      <c r="X157" s="23">
        <v>1.0735789822087132E-5</v>
      </c>
      <c r="Y157" s="23">
        <v>1.968228128032792E-5</v>
      </c>
      <c r="Z157" s="23">
        <v>6.7098686538457467E-6</v>
      </c>
      <c r="AA157" s="23">
        <v>8.6480288019057799E-3</v>
      </c>
      <c r="AB157" s="23">
        <v>8.6851567416620402E-3</v>
      </c>
      <c r="AC157" s="23" t="s">
        <v>431</v>
      </c>
      <c r="AD157" s="23" t="s">
        <v>431</v>
      </c>
      <c r="AE157" s="63"/>
      <c r="AF157" s="23">
        <v>181792.55488500171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8.9948092454135029</v>
      </c>
      <c r="F158" s="23">
        <v>0.34721576644033841</v>
      </c>
      <c r="G158" s="23">
        <v>0.51804547186854588</v>
      </c>
      <c r="H158" s="23" t="s">
        <v>432</v>
      </c>
      <c r="I158" s="23">
        <v>8.7256152693287944E-2</v>
      </c>
      <c r="J158" s="23">
        <v>8.7256152693287944E-2</v>
      </c>
      <c r="K158" s="23">
        <v>8.7256152693287944E-2</v>
      </c>
      <c r="L158" s="23">
        <v>4.178666717959735E-2</v>
      </c>
      <c r="M158" s="23">
        <v>4.9764005838030565</v>
      </c>
      <c r="N158" s="23">
        <v>2.1095714763149411</v>
      </c>
      <c r="O158" s="23">
        <v>3.2382026289715565E-5</v>
      </c>
      <c r="P158" s="23">
        <v>1.4298360929762093E-3</v>
      </c>
      <c r="Q158" s="23">
        <v>6.1834257793062116E-5</v>
      </c>
      <c r="R158" s="23">
        <v>7.4437680009779997E-3</v>
      </c>
      <c r="S158" s="23">
        <v>4.5213040420463875E-3</v>
      </c>
      <c r="T158" s="23">
        <v>6.7385280086487362E-5</v>
      </c>
      <c r="U158" s="23">
        <v>6.1556706678390859E-5</v>
      </c>
      <c r="V158" s="23">
        <v>1.1761464023311631E-2</v>
      </c>
      <c r="W158" s="23" t="s">
        <v>432</v>
      </c>
      <c r="X158" s="23">
        <v>5.4230502403916457E-5</v>
      </c>
      <c r="Y158" s="23">
        <v>9.9422587436596733E-5</v>
      </c>
      <c r="Z158" s="23">
        <v>3.3894064078426983E-5</v>
      </c>
      <c r="AA158" s="23">
        <v>2.3242117177638679E-3</v>
      </c>
      <c r="AB158" s="23">
        <v>2.5117588716828082E-3</v>
      </c>
      <c r="AC158" s="23" t="s">
        <v>431</v>
      </c>
      <c r="AD158" s="23" t="s">
        <v>431</v>
      </c>
      <c r="AE158" s="63"/>
      <c r="AF158" s="23">
        <v>26642.33879851552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601.90711824899995</v>
      </c>
      <c r="F159" s="23">
        <v>20.69950218</v>
      </c>
      <c r="G159" s="23">
        <v>182.90514441299999</v>
      </c>
      <c r="H159" s="23">
        <v>5.3246005999999999E-2</v>
      </c>
      <c r="I159" s="23">
        <v>35.803001088000002</v>
      </c>
      <c r="J159" s="23">
        <v>39.558158310000003</v>
      </c>
      <c r="K159" s="23">
        <v>39.558158310000003</v>
      </c>
      <c r="L159" s="23">
        <v>4.7266343370000001</v>
      </c>
      <c r="M159" s="23">
        <v>56.288634330999997</v>
      </c>
      <c r="N159" s="23">
        <v>1.2883043890000001</v>
      </c>
      <c r="O159" s="23">
        <v>0.135955724</v>
      </c>
      <c r="P159" s="23">
        <v>0.16830716800000001</v>
      </c>
      <c r="Q159" s="23">
        <v>3.0592028899999999</v>
      </c>
      <c r="R159" s="23">
        <v>4.3929586079999998</v>
      </c>
      <c r="S159" s="23">
        <v>1.5213144430000001</v>
      </c>
      <c r="T159" s="23">
        <v>193.265572209</v>
      </c>
      <c r="U159" s="23">
        <v>0.25573572100000003</v>
      </c>
      <c r="V159" s="23">
        <v>9.1278866510000007</v>
      </c>
      <c r="W159" s="23">
        <v>3.0251143869099999</v>
      </c>
      <c r="X159" s="23">
        <v>3.3180144414000003E-2</v>
      </c>
      <c r="Y159" s="23">
        <v>0.19584572207000001</v>
      </c>
      <c r="Z159" s="23">
        <v>0.13595572207000001</v>
      </c>
      <c r="AA159" s="23">
        <v>5.5518572207000003E-2</v>
      </c>
      <c r="AB159" s="23">
        <v>0.420500160761</v>
      </c>
      <c r="AC159" s="23">
        <v>0.967866</v>
      </c>
      <c r="AD159" s="23">
        <v>3.4751979999999998</v>
      </c>
      <c r="AE159" s="63"/>
      <c r="AF159" s="23">
        <v>312271.86200000002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9.3305944220000008</v>
      </c>
      <c r="F163" s="25">
        <v>24.752479514000001</v>
      </c>
      <c r="G163" s="25">
        <v>1.8592108629999999</v>
      </c>
      <c r="H163" s="25">
        <v>2.0870456320000002</v>
      </c>
      <c r="I163" s="25">
        <v>17.675858477999999</v>
      </c>
      <c r="J163" s="25">
        <v>21.603827030000001</v>
      </c>
      <c r="K163" s="25">
        <v>33.387732694999997</v>
      </c>
      <c r="L163" s="25">
        <v>1.590827271</v>
      </c>
      <c r="M163" s="25">
        <v>268.25452494899997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2022-03-02T11:28:47Z</dcterms:modified>
</cp:coreProperties>
</file>