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<sst xmlns="http://schemas.openxmlformats.org/spreadsheetml/2006/main" count="4182" uniqueCount="437">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</sst>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250.5985927700024</v>
      </c>
      <c r="F14" s="6">
        <v>0.87186796221928509</v>
      </c>
      <c r="G14" s="6">
        <v>1197.1989683023676</v>
      </c>
      <c r="H14" s="6" t="s">
        <v>431</v>
      </c>
      <c r="I14" s="6" t="s">
        <v>432</v>
      </c>
      <c r="J14" s="6" t="s">
        <v>432</v>
      </c>
      <c r="K14" s="6" t="s">
        <v>432</v>
      </c>
      <c r="L14" s="6" t="s">
        <v>432</v>
      </c>
      <c r="M14" s="6">
        <v>15.859402674090168</v>
      </c>
      <c r="N14" s="6">
        <v>3.497663216599658</v>
      </c>
      <c r="O14" s="6">
        <v>2.0544245928794145</v>
      </c>
      <c r="P14" s="6">
        <v>4.4797146235041776</v>
      </c>
      <c r="Q14" s="6">
        <v>3.6504850460192788</v>
      </c>
      <c r="R14" s="6">
        <v>7.163077997164736</v>
      </c>
      <c r="S14" s="6">
        <v>6.7306043289155975</v>
      </c>
      <c r="T14" s="6">
        <v>67.406858795596023</v>
      </c>
      <c r="U14" s="6">
        <v>2.248768060983346</v>
      </c>
      <c r="V14" s="6">
        <v>17.455446799792242</v>
      </c>
      <c r="W14" s="6">
        <v>171.07511464886807</v>
      </c>
      <c r="X14" s="6">
        <v>1.519484112497896E-3</v>
      </c>
      <c r="Y14" s="6">
        <v>2.5070789333058202E-2</v>
      </c>
      <c r="Z14" s="6">
        <v>1.8906998665444305E-2</v>
      </c>
      <c r="AA14" s="6">
        <v>2.7408802346017332E-3</v>
      </c>
      <c r="AB14" s="6">
        <v>4.8238151447846038E-2</v>
      </c>
      <c r="AC14" s="6">
        <v>0.95555199999999996</v>
      </c>
      <c r="AD14" s="6">
        <v>0.2408720946567974</v>
      </c>
      <c r="AE14" s="60"/>
      <c r="AF14" s="26">
        <v>77981.36</v>
      </c>
      <c r="AG14" s="26">
        <v>607042.75899999996</v>
      </c>
      <c r="AH14" s="26">
        <v>2452.853036</v>
      </c>
      <c r="AI14" s="26">
        <v>1820.3648812912218</v>
      </c>
      <c r="AJ14" s="26">
        <v>3998.9850000000001</v>
      </c>
      <c r="AK14" s="26" t="s">
        <v>431</v>
      </c>
      <c r="AL14" s="49" t="s">
        <v>49</v>
      </c>
    </row>
    <row r="15" spans="1:38" s="1" customFormat="1" ht="26.25" customHeight="1" thickBot="1" x14ac:dyDescent="0.25">
      <c r="A15" s="70" t="s">
        <v>53</v>
      </c>
      <c r="B15" s="70" t="s">
        <v>54</v>
      </c>
      <c r="C15" s="71" t="s">
        <v>55</v>
      </c>
      <c r="D15" s="72"/>
      <c r="E15" s="6">
        <v>22.85252441383178</v>
      </c>
      <c r="F15" s="6">
        <v>0.40456287406462604</v>
      </c>
      <c r="G15" s="6">
        <v>134.34074000000001</v>
      </c>
      <c r="H15" s="6" t="s">
        <v>433</v>
      </c>
      <c r="I15" s="6" t="s">
        <v>432</v>
      </c>
      <c r="J15" s="6" t="s">
        <v>432</v>
      </c>
      <c r="K15" s="6" t="s">
        <v>432</v>
      </c>
      <c r="L15" s="6" t="s">
        <v>432</v>
      </c>
      <c r="M15" s="6">
        <v>1.459355338067398</v>
      </c>
      <c r="N15" s="6">
        <v>0.49026182029769427</v>
      </c>
      <c r="O15" s="6">
        <v>0.24966692203417601</v>
      </c>
      <c r="P15" s="6">
        <v>5.4519550486802119E-2</v>
      </c>
      <c r="Q15" s="6">
        <v>0.35314051469515634</v>
      </c>
      <c r="R15" s="6">
        <v>1.6660917389780754</v>
      </c>
      <c r="S15" s="6">
        <v>1.1982775010103124</v>
      </c>
      <c r="T15" s="6">
        <v>63.365564772392148</v>
      </c>
      <c r="U15" s="6">
        <v>0.28756290770760545</v>
      </c>
      <c r="V15" s="6">
        <v>5.1802179747042443</v>
      </c>
      <c r="W15" s="6">
        <v>0.20329333030328747</v>
      </c>
      <c r="X15" s="6">
        <v>5.8930705238489399E-5</v>
      </c>
      <c r="Y15" s="6">
        <v>4.1512453918895022E-4</v>
      </c>
      <c r="Z15" s="6">
        <v>6.8874198434814904E-5</v>
      </c>
      <c r="AA15" s="6">
        <v>2.3048096489658969E-4</v>
      </c>
      <c r="AB15" s="6">
        <v>7.7341051794220885E-4</v>
      </c>
      <c r="AC15" s="6" t="s">
        <v>431</v>
      </c>
      <c r="AD15" s="6" t="s">
        <v>431</v>
      </c>
      <c r="AE15" s="60"/>
      <c r="AF15" s="26">
        <v>180166.64799999999</v>
      </c>
      <c r="AG15" s="26" t="s">
        <v>434</v>
      </c>
      <c r="AH15" s="26">
        <v>1455.9110000000001</v>
      </c>
      <c r="AI15" s="26" t="s">
        <v>434</v>
      </c>
      <c r="AJ15" s="26" t="s">
        <v>431</v>
      </c>
      <c r="AK15" s="26" t="s">
        <v>431</v>
      </c>
      <c r="AL15" s="49" t="s">
        <v>49</v>
      </c>
    </row>
    <row r="16" spans="1:38" s="1" customFormat="1" ht="26.25" customHeight="1" thickBot="1" x14ac:dyDescent="0.25">
      <c r="A16" s="70" t="s">
        <v>53</v>
      </c>
      <c r="B16" s="70" t="s">
        <v>56</v>
      </c>
      <c r="C16" s="71" t="s">
        <v>57</v>
      </c>
      <c r="D16" s="72"/>
      <c r="E16" s="6">
        <v>6.0710989053777888</v>
      </c>
      <c r="F16" s="6">
        <v>0.40981851611496345</v>
      </c>
      <c r="G16" s="6">
        <v>8.7153556413234075</v>
      </c>
      <c r="H16" s="6">
        <v>8.2031999999999994E-2</v>
      </c>
      <c r="I16" s="6" t="s">
        <v>432</v>
      </c>
      <c r="J16" s="6" t="s">
        <v>432</v>
      </c>
      <c r="K16" s="6" t="s">
        <v>432</v>
      </c>
      <c r="L16" s="6" t="s">
        <v>432</v>
      </c>
      <c r="M16" s="6">
        <v>4.0148625741295554</v>
      </c>
      <c r="N16" s="6">
        <v>0.38833935778329598</v>
      </c>
      <c r="O16" s="6">
        <v>7.5713754261719987E-3</v>
      </c>
      <c r="P16" s="6">
        <v>3.0980934426171999E-2</v>
      </c>
      <c r="Q16" s="6">
        <v>1.6225120426172E-2</v>
      </c>
      <c r="R16" s="6">
        <v>0.16462799846729198</v>
      </c>
      <c r="S16" s="6">
        <v>8.9102710316003988E-2</v>
      </c>
      <c r="T16" s="6">
        <v>0.24372751631600398</v>
      </c>
      <c r="U16" s="6">
        <v>4.9117759999999996E-3</v>
      </c>
      <c r="V16" s="6">
        <v>0.73465454626681592</v>
      </c>
      <c r="W16" s="6">
        <v>0.22814396190444999</v>
      </c>
      <c r="X16" s="6">
        <v>8.0842604601655391E-2</v>
      </c>
      <c r="Y16" s="6">
        <v>3.9174963026033877E-2</v>
      </c>
      <c r="Z16" s="6">
        <v>1.7578055266381395E-2</v>
      </c>
      <c r="AA16" s="6">
        <v>1.3313098140716757E-2</v>
      </c>
      <c r="AB16" s="6">
        <v>0.15090872103478742</v>
      </c>
      <c r="AC16" s="6">
        <v>1.0610000000000001E-3</v>
      </c>
      <c r="AD16" s="6" t="s">
        <v>431</v>
      </c>
      <c r="AE16" s="60"/>
      <c r="AF16" s="26">
        <v>2759.2930000000001</v>
      </c>
      <c r="AG16" s="26">
        <v>13257.173000000001</v>
      </c>
      <c r="AH16" s="26">
        <v>616.73750889999997</v>
      </c>
      <c r="AI16" s="26" t="s">
        <v>431</v>
      </c>
      <c r="AJ16" s="26" t="s">
        <v>431</v>
      </c>
      <c r="AK16" s="26" t="s">
        <v>431</v>
      </c>
      <c r="AL16" s="49" t="s">
        <v>49</v>
      </c>
    </row>
    <row r="17" spans="1:38" s="2" customFormat="1" ht="26.25" customHeight="1" thickBot="1" x14ac:dyDescent="0.25">
      <c r="A17" s="70" t="s">
        <v>53</v>
      </c>
      <c r="B17" s="70" t="s">
        <v>58</v>
      </c>
      <c r="C17" s="71" t="s">
        <v>59</v>
      </c>
      <c r="D17" s="72"/>
      <c r="E17" s="6">
        <v>13.393507496825656</v>
      </c>
      <c r="F17" s="6">
        <v>0.41932454522915291</v>
      </c>
      <c r="G17" s="6">
        <v>39.376437804955465</v>
      </c>
      <c r="H17" s="6" t="s">
        <v>433</v>
      </c>
      <c r="I17" s="6" t="s">
        <v>432</v>
      </c>
      <c r="J17" s="6" t="s">
        <v>432</v>
      </c>
      <c r="K17" s="6" t="s">
        <v>432</v>
      </c>
      <c r="L17" s="6" t="s">
        <v>432</v>
      </c>
      <c r="M17" s="6">
        <v>126.55993166647856</v>
      </c>
      <c r="N17" s="6">
        <v>5.8336291512672949</v>
      </c>
      <c r="O17" s="6">
        <v>0.10220753526803565</v>
      </c>
      <c r="P17" s="6">
        <v>0.14491307848903726</v>
      </c>
      <c r="Q17" s="6">
        <v>0.26111975157111011</v>
      </c>
      <c r="R17" s="6">
        <v>1.0469250429581558</v>
      </c>
      <c r="S17" s="6">
        <v>0.19885745804557534</v>
      </c>
      <c r="T17" s="6">
        <v>2.2808841639403847</v>
      </c>
      <c r="U17" s="6">
        <v>7.4333554602196525E-2</v>
      </c>
      <c r="V17" s="6">
        <v>5.3631523045590743</v>
      </c>
      <c r="W17" s="6">
        <v>2.2436049671565796</v>
      </c>
      <c r="X17" s="6">
        <v>0.21004359430019423</v>
      </c>
      <c r="Y17" s="6">
        <v>0.2801394470663251</v>
      </c>
      <c r="Z17" s="6">
        <v>0.14786665647713337</v>
      </c>
      <c r="AA17" s="6">
        <v>0.10114689784718504</v>
      </c>
      <c r="AB17" s="6">
        <v>0.73919659572580332</v>
      </c>
      <c r="AC17" s="6">
        <v>2.1902134423331401E-2</v>
      </c>
      <c r="AD17" s="6">
        <v>2.6448019171639188</v>
      </c>
      <c r="AE17" s="60"/>
      <c r="AF17" s="26">
        <v>16249.419</v>
      </c>
      <c r="AG17" s="26">
        <v>55190.025000000001</v>
      </c>
      <c r="AH17" s="26">
        <v>16315.816000000001</v>
      </c>
      <c r="AI17" s="26" t="s">
        <v>431</v>
      </c>
      <c r="AJ17" s="26" t="s">
        <v>434</v>
      </c>
      <c r="AK17" s="26" t="s">
        <v>431</v>
      </c>
      <c r="AL17" s="49" t="s">
        <v>49</v>
      </c>
    </row>
    <row r="18" spans="1:38" s="2" customFormat="1" ht="26.25" customHeight="1" thickBot="1" x14ac:dyDescent="0.25">
      <c r="A18" s="70" t="s">
        <v>53</v>
      </c>
      <c r="B18" s="70" t="s">
        <v>60</v>
      </c>
      <c r="C18" s="71" t="s">
        <v>61</v>
      </c>
      <c r="D18" s="72"/>
      <c r="E18" s="6">
        <v>3.9738540468746555</v>
      </c>
      <c r="F18" s="6">
        <v>0.10915260406815061</v>
      </c>
      <c r="G18" s="6">
        <v>19.21166582621861</v>
      </c>
      <c r="H18" s="6" t="s">
        <v>433</v>
      </c>
      <c r="I18" s="6" t="s">
        <v>432</v>
      </c>
      <c r="J18" s="6" t="s">
        <v>432</v>
      </c>
      <c r="K18" s="6" t="s">
        <v>432</v>
      </c>
      <c r="L18" s="6" t="s">
        <v>432</v>
      </c>
      <c r="M18" s="6">
        <v>0.90320022384091847</v>
      </c>
      <c r="N18" s="6">
        <v>0.27197119208445963</v>
      </c>
      <c r="O18" s="6">
        <v>5.9147099305475299E-2</v>
      </c>
      <c r="P18" s="6">
        <v>6.6221916552498428E-2</v>
      </c>
      <c r="Q18" s="6">
        <v>6.1404993564342772E-2</v>
      </c>
      <c r="R18" s="6">
        <v>0.17712854348090903</v>
      </c>
      <c r="S18" s="6">
        <v>0.10810238060917651</v>
      </c>
      <c r="T18" s="6">
        <v>3.7620916946030802</v>
      </c>
      <c r="U18" s="6">
        <v>6.7201164248950604E-2</v>
      </c>
      <c r="V18" s="6">
        <v>0.97221182893857472</v>
      </c>
      <c r="W18" s="6">
        <v>0.19772348208730903</v>
      </c>
      <c r="X18" s="6">
        <v>2.1510926997339998E-2</v>
      </c>
      <c r="Y18" s="6">
        <v>2.815739498856E-2</v>
      </c>
      <c r="Z18" s="6">
        <v>1.489903114686E-2</v>
      </c>
      <c r="AA18" s="6">
        <v>9.9812754241095994E-3</v>
      </c>
      <c r="AB18" s="6">
        <v>7.4548628556869598E-2</v>
      </c>
      <c r="AC18" s="6">
        <v>1.292E-3</v>
      </c>
      <c r="AD18" s="6">
        <v>0.28103400000000001</v>
      </c>
      <c r="AE18" s="60"/>
      <c r="AF18" s="26">
        <v>11854.978999999999</v>
      </c>
      <c r="AG18" s="26">
        <v>2271.1869999999999</v>
      </c>
      <c r="AH18" s="26">
        <v>3978.8470000000002</v>
      </c>
      <c r="AI18" s="26" t="s">
        <v>431</v>
      </c>
      <c r="AJ18" s="26" t="s">
        <v>434</v>
      </c>
      <c r="AK18" s="26" t="s">
        <v>431</v>
      </c>
      <c r="AL18" s="49" t="s">
        <v>49</v>
      </c>
    </row>
    <row r="19" spans="1:38" s="2" customFormat="1" ht="26.25" customHeight="1" thickBot="1" x14ac:dyDescent="0.25">
      <c r="A19" s="70" t="s">
        <v>53</v>
      </c>
      <c r="B19" s="70" t="s">
        <v>62</v>
      </c>
      <c r="C19" s="71" t="s">
        <v>63</v>
      </c>
      <c r="D19" s="72"/>
      <c r="E19" s="6">
        <v>9.956289339213658</v>
      </c>
      <c r="F19" s="6">
        <v>0.64228713721187236</v>
      </c>
      <c r="G19" s="6">
        <v>71.98609445313204</v>
      </c>
      <c r="H19" s="6" t="s">
        <v>433</v>
      </c>
      <c r="I19" s="6" t="s">
        <v>432</v>
      </c>
      <c r="J19" s="6" t="s">
        <v>432</v>
      </c>
      <c r="K19" s="6" t="s">
        <v>432</v>
      </c>
      <c r="L19" s="6" t="s">
        <v>432</v>
      </c>
      <c r="M19" s="6">
        <v>4.7538745988285473</v>
      </c>
      <c r="N19" s="6">
        <v>1.2267135709919046</v>
      </c>
      <c r="O19" s="6">
        <v>2.7339304352776816E-2</v>
      </c>
      <c r="P19" s="6">
        <v>8.4459377959632861E-2</v>
      </c>
      <c r="Q19" s="6">
        <v>0.12561666946769512</v>
      </c>
      <c r="R19" s="6">
        <v>0.97291324856763117</v>
      </c>
      <c r="S19" s="6">
        <v>0.2624000902480903</v>
      </c>
      <c r="T19" s="6">
        <v>8.9306367423568194</v>
      </c>
      <c r="U19" s="6">
        <v>0.15980070595390078</v>
      </c>
      <c r="V19" s="6">
        <v>1.6619173763956068</v>
      </c>
      <c r="W19" s="6">
        <v>1.2495998506471866</v>
      </c>
      <c r="X19" s="6">
        <v>0.13600785491623552</v>
      </c>
      <c r="Y19" s="6">
        <v>0.20519004738375282</v>
      </c>
      <c r="Z19" s="6">
        <v>0.10637065872230539</v>
      </c>
      <c r="AA19" s="6">
        <v>8.3846207395787811E-2</v>
      </c>
      <c r="AB19" s="6">
        <v>0.53141476833998524</v>
      </c>
      <c r="AC19" s="6">
        <v>4.6576703715207203E-2</v>
      </c>
      <c r="AD19" s="6">
        <v>1.2673711488533463</v>
      </c>
      <c r="AE19" s="60"/>
      <c r="AF19" s="26">
        <v>51736.501198999998</v>
      </c>
      <c r="AG19" s="26">
        <v>13623.665357</v>
      </c>
      <c r="AH19" s="26">
        <v>32571.837</v>
      </c>
      <c r="AI19" s="26" t="s">
        <v>431</v>
      </c>
      <c r="AJ19" s="26" t="s">
        <v>431</v>
      </c>
      <c r="AK19" s="26" t="s">
        <v>431</v>
      </c>
      <c r="AL19" s="49" t="s">
        <v>49</v>
      </c>
    </row>
    <row r="20" spans="1:38" s="2" customFormat="1" ht="26.25" customHeight="1" thickBot="1" x14ac:dyDescent="0.25">
      <c r="A20" s="70" t="s">
        <v>53</v>
      </c>
      <c r="B20" s="70" t="s">
        <v>64</v>
      </c>
      <c r="C20" s="71" t="s">
        <v>65</v>
      </c>
      <c r="D20" s="72"/>
      <c r="E20" s="6">
        <v>6.132684387636834</v>
      </c>
      <c r="F20" s="6">
        <v>2.7591559799319332</v>
      </c>
      <c r="G20" s="6">
        <v>27.750341378477966</v>
      </c>
      <c r="H20" s="6">
        <v>0.27207429665377464</v>
      </c>
      <c r="I20" s="6" t="s">
        <v>432</v>
      </c>
      <c r="J20" s="6" t="s">
        <v>432</v>
      </c>
      <c r="K20" s="6" t="s">
        <v>432</v>
      </c>
      <c r="L20" s="6" t="s">
        <v>432</v>
      </c>
      <c r="M20" s="6">
        <v>7.7050480648124431</v>
      </c>
      <c r="N20" s="6">
        <v>0.93264407594948961</v>
      </c>
      <c r="O20" s="6">
        <v>0.14057625546952446</v>
      </c>
      <c r="P20" s="6">
        <v>6.087172446561398E-2</v>
      </c>
      <c r="Q20" s="6">
        <v>0.21593429242559917</v>
      </c>
      <c r="R20" s="6">
        <v>0.57717933978569369</v>
      </c>
      <c r="S20" s="6">
        <v>0.49374505695803983</v>
      </c>
      <c r="T20" s="6">
        <v>3.4115700307645169</v>
      </c>
      <c r="U20" s="6">
        <v>9.4575471578019724E-2</v>
      </c>
      <c r="V20" s="6">
        <v>7.603057936271175</v>
      </c>
      <c r="W20" s="6">
        <v>1.9574518457713974</v>
      </c>
      <c r="X20" s="6">
        <v>0.13238466056157852</v>
      </c>
      <c r="Y20" s="6">
        <v>0.17690698030774568</v>
      </c>
      <c r="Z20" s="6">
        <v>6.7540192499052923E-2</v>
      </c>
      <c r="AA20" s="6">
        <v>5.3132046384496985E-2</v>
      </c>
      <c r="AB20" s="6">
        <v>0.4299638798344359</v>
      </c>
      <c r="AC20" s="6">
        <v>0.13755842877372201</v>
      </c>
      <c r="AD20" s="6">
        <v>0.47579203674386977</v>
      </c>
      <c r="AE20" s="60"/>
      <c r="AF20" s="26">
        <v>17016.135999999999</v>
      </c>
      <c r="AG20" s="26">
        <v>4784.2560000000003</v>
      </c>
      <c r="AH20" s="26">
        <v>25530.805</v>
      </c>
      <c r="AI20" s="26">
        <v>24278.184000000001</v>
      </c>
      <c r="AJ20" s="26" t="s">
        <v>434</v>
      </c>
      <c r="AK20" s="26" t="s">
        <v>431</v>
      </c>
      <c r="AL20" s="49" t="s">
        <v>49</v>
      </c>
    </row>
    <row r="21" spans="1:38" s="2" customFormat="1" ht="26.25" customHeight="1" thickBot="1" x14ac:dyDescent="0.25">
      <c r="A21" s="70" t="s">
        <v>53</v>
      </c>
      <c r="B21" s="70" t="s">
        <v>66</v>
      </c>
      <c r="C21" s="71" t="s">
        <v>67</v>
      </c>
      <c r="D21" s="72"/>
      <c r="E21" s="6">
        <v>5.6480993650000002</v>
      </c>
      <c r="F21" s="6">
        <v>0.37528735899999999</v>
      </c>
      <c r="G21" s="6">
        <v>50.377914027999999</v>
      </c>
      <c r="H21" s="6">
        <v>1.4803599999999999E-4</v>
      </c>
      <c r="I21" s="6" t="s">
        <v>432</v>
      </c>
      <c r="J21" s="6" t="s">
        <v>432</v>
      </c>
      <c r="K21" s="6" t="s">
        <v>432</v>
      </c>
      <c r="L21" s="6" t="s">
        <v>432</v>
      </c>
      <c r="M21" s="6">
        <v>2.5347660360000002</v>
      </c>
      <c r="N21" s="6">
        <v>0.40437131700000001</v>
      </c>
      <c r="O21" s="6">
        <v>1.1122795E-2</v>
      </c>
      <c r="P21" s="6">
        <v>8.5433950000000005E-3</v>
      </c>
      <c r="Q21" s="6">
        <v>3.9041303999999999E-2</v>
      </c>
      <c r="R21" s="6">
        <v>0.71998646700000002</v>
      </c>
      <c r="S21" s="6">
        <v>0.11691401</v>
      </c>
      <c r="T21" s="6">
        <v>7.2542602489999997</v>
      </c>
      <c r="U21" s="6">
        <v>1.469443E-3</v>
      </c>
      <c r="V21" s="6">
        <v>0.299561825</v>
      </c>
      <c r="W21" s="6">
        <v>0.40467541191</v>
      </c>
      <c r="X21" s="6">
        <v>3.8181939691040001E-2</v>
      </c>
      <c r="Y21" s="6">
        <v>7.3301769546559994E-2</v>
      </c>
      <c r="Z21" s="6">
        <v>3.679059554486E-2</v>
      </c>
      <c r="AA21" s="6">
        <v>3.5754323216960003E-2</v>
      </c>
      <c r="AB21" s="6">
        <v>0.18402862799941999</v>
      </c>
      <c r="AC21" s="6">
        <v>1.1410000000000001E-3</v>
      </c>
      <c r="AD21" s="6">
        <v>5.8451999999999997E-2</v>
      </c>
      <c r="AE21" s="60"/>
      <c r="AF21" s="26">
        <v>38534.142</v>
      </c>
      <c r="AG21" s="26">
        <v>932.19399999999996</v>
      </c>
      <c r="AH21" s="26">
        <v>15928.549000000001</v>
      </c>
      <c r="AI21" s="26">
        <v>4.0010000000000003</v>
      </c>
      <c r="AJ21" s="26" t="s">
        <v>434</v>
      </c>
      <c r="AK21" s="26" t="s">
        <v>431</v>
      </c>
      <c r="AL21" s="49" t="s">
        <v>49</v>
      </c>
    </row>
    <row r="22" spans="1:38" s="2" customFormat="1" ht="26.25" customHeight="1" thickBot="1" x14ac:dyDescent="0.25">
      <c r="A22" s="70" t="s">
        <v>53</v>
      </c>
      <c r="B22" s="74" t="s">
        <v>68</v>
      </c>
      <c r="C22" s="71" t="s">
        <v>69</v>
      </c>
      <c r="D22" s="72"/>
      <c r="E22" s="6">
        <v>97.307074580203647</v>
      </c>
      <c r="F22" s="6">
        <v>3.5485835747046535</v>
      </c>
      <c r="G22" s="6">
        <v>91.162630132747282</v>
      </c>
      <c r="H22" s="6" t="s">
        <v>431</v>
      </c>
      <c r="I22" s="6" t="s">
        <v>432</v>
      </c>
      <c r="J22" s="6" t="s">
        <v>432</v>
      </c>
      <c r="K22" s="6" t="s">
        <v>432</v>
      </c>
      <c r="L22" s="6" t="s">
        <v>432</v>
      </c>
      <c r="M22" s="6">
        <v>67.450162408845102</v>
      </c>
      <c r="N22" s="6">
        <v>18.06096457775385</v>
      </c>
      <c r="O22" s="6">
        <v>10.176414577260081</v>
      </c>
      <c r="P22" s="6">
        <v>1.6797849471804267</v>
      </c>
      <c r="Q22" s="6">
        <v>2.675367350260081</v>
      </c>
      <c r="R22" s="6">
        <v>3.1820222637538502</v>
      </c>
      <c r="S22" s="6">
        <v>3.3170932862600808</v>
      </c>
      <c r="T22" s="6">
        <v>14.768008144034056</v>
      </c>
      <c r="U22" s="6">
        <v>0.5867150842600809</v>
      </c>
      <c r="V22" s="6">
        <v>16.091797922376966</v>
      </c>
      <c r="W22" s="6">
        <v>3.1134750565304303</v>
      </c>
      <c r="X22" s="6">
        <v>0.25305661514492001</v>
      </c>
      <c r="Y22" s="6">
        <v>0.33530465314988001</v>
      </c>
      <c r="Z22" s="6">
        <v>0.17581301050688</v>
      </c>
      <c r="AA22" s="6">
        <v>0.11705220595288</v>
      </c>
      <c r="AB22" s="6">
        <v>0.88122648475456</v>
      </c>
      <c r="AC22" s="6">
        <v>0.112237</v>
      </c>
      <c r="AD22" s="6">
        <v>5.0091530000000004</v>
      </c>
      <c r="AE22" s="60"/>
      <c r="AF22" s="26">
        <v>104234.693</v>
      </c>
      <c r="AG22" s="26">
        <v>38439.731</v>
      </c>
      <c r="AH22" s="26">
        <v>53585.824999999997</v>
      </c>
      <c r="AI22" s="26">
        <v>4229.2070000000003</v>
      </c>
      <c r="AJ22" s="26">
        <v>1500</v>
      </c>
      <c r="AK22" s="26" t="s">
        <v>431</v>
      </c>
      <c r="AL22" s="49" t="s">
        <v>49</v>
      </c>
    </row>
    <row r="23" spans="1:38" s="2" customFormat="1" ht="26.25" customHeight="1" thickBot="1" x14ac:dyDescent="0.25">
      <c r="A23" s="70" t="s">
        <v>70</v>
      </c>
      <c r="B23" s="74" t="s">
        <v>393</v>
      </c>
      <c r="C23" s="71" t="s">
        <v>389</v>
      </c>
      <c r="D23" s="117"/>
      <c r="E23" s="6">
        <v>28.961662</v>
      </c>
      <c r="F23" s="6">
        <v>5.1868042360000004</v>
      </c>
      <c r="G23" s="6">
        <v>4.6989817699999996</v>
      </c>
      <c r="H23" s="6">
        <v>5.7578200000000003E-3</v>
      </c>
      <c r="I23" s="6" t="s">
        <v>432</v>
      </c>
      <c r="J23" s="6" t="s">
        <v>432</v>
      </c>
      <c r="K23" s="6" t="s">
        <v>432</v>
      </c>
      <c r="L23" s="6" t="s">
        <v>432</v>
      </c>
      <c r="M23" s="6">
        <v>14.13407982</v>
      </c>
      <c r="N23" s="6" t="s">
        <v>433</v>
      </c>
      <c r="O23" s="6">
        <v>7.8316440000000005E-3</v>
      </c>
      <c r="P23" s="6" t="s">
        <v>433</v>
      </c>
      <c r="Q23" s="6" t="s">
        <v>433</v>
      </c>
      <c r="R23" s="6">
        <v>3.9158199999999997E-2</v>
      </c>
      <c r="S23" s="6">
        <v>1.3313781440000001</v>
      </c>
      <c r="T23" s="6">
        <v>5.4821442999999997E-2</v>
      </c>
      <c r="U23" s="6">
        <v>7.8316440000000005E-3</v>
      </c>
      <c r="V23" s="6">
        <v>0.78316362699999997</v>
      </c>
      <c r="W23" s="6" t="s">
        <v>433</v>
      </c>
      <c r="X23" s="6">
        <v>2.34949089E-2</v>
      </c>
      <c r="Y23" s="6">
        <v>3.91581815E-2</v>
      </c>
      <c r="Z23" s="6">
        <v>2.6940828872E-2</v>
      </c>
      <c r="AA23" s="6">
        <v>6.186992677E-3</v>
      </c>
      <c r="AB23" s="6">
        <v>9.5780911949E-2</v>
      </c>
      <c r="AC23" s="6" t="s">
        <v>431</v>
      </c>
      <c r="AD23" s="6" t="s">
        <v>431</v>
      </c>
      <c r="AE23" s="60"/>
      <c r="AF23" s="26">
        <v>33754.353000000003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10.782948680699906</v>
      </c>
      <c r="F24" s="6">
        <v>8.5787375105872634</v>
      </c>
      <c r="G24" s="6">
        <v>60.271300790055975</v>
      </c>
      <c r="H24" s="6">
        <v>0.96472667300000003</v>
      </c>
      <c r="I24" s="6" t="s">
        <v>432</v>
      </c>
      <c r="J24" s="6" t="s">
        <v>432</v>
      </c>
      <c r="K24" s="6" t="s">
        <v>432</v>
      </c>
      <c r="L24" s="6" t="s">
        <v>432</v>
      </c>
      <c r="M24" s="6">
        <v>19.173421926093152</v>
      </c>
      <c r="N24" s="6">
        <v>1.6233497853552885</v>
      </c>
      <c r="O24" s="6">
        <v>0.35693789941858661</v>
      </c>
      <c r="P24" s="6">
        <v>6.9919088222987355E-2</v>
      </c>
      <c r="Q24" s="6">
        <v>7.310205119492133E-2</v>
      </c>
      <c r="R24" s="6">
        <v>1.4483140467971629</v>
      </c>
      <c r="S24" s="6">
        <v>0.33576163544945031</v>
      </c>
      <c r="T24" s="6">
        <v>8.156644042858618</v>
      </c>
      <c r="U24" s="6">
        <v>2.7427301261097534E-2</v>
      </c>
      <c r="V24" s="6">
        <v>14.492688621878701</v>
      </c>
      <c r="W24" s="6">
        <v>3.5371637511043947</v>
      </c>
      <c r="X24" s="6">
        <v>0.36402806457175874</v>
      </c>
      <c r="Y24" s="6">
        <v>0.57734550513385008</v>
      </c>
      <c r="Z24" s="6">
        <v>0.21301413114419065</v>
      </c>
      <c r="AA24" s="6">
        <v>0.17145387199110987</v>
      </c>
      <c r="AB24" s="6">
        <v>1.3258415728143649</v>
      </c>
      <c r="AC24" s="6">
        <v>0.13456435221506</v>
      </c>
      <c r="AD24" s="6">
        <v>0.87950400976363496</v>
      </c>
      <c r="AE24" s="60"/>
      <c r="AF24" s="26">
        <v>43692.171000000002</v>
      </c>
      <c r="AG24" s="26">
        <v>5167.7079999999996</v>
      </c>
      <c r="AH24" s="26">
        <v>41595.33</v>
      </c>
      <c r="AI24" s="26">
        <v>26073.694</v>
      </c>
      <c r="AJ24" s="26" t="s">
        <v>431</v>
      </c>
      <c r="AK24" s="26" t="s">
        <v>431</v>
      </c>
      <c r="AL24" s="49" t="s">
        <v>49</v>
      </c>
    </row>
    <row r="25" spans="1:38" s="2" customFormat="1" ht="26.25" customHeight="1" thickBot="1" x14ac:dyDescent="0.25">
      <c r="A25" s="70" t="s">
        <v>73</v>
      </c>
      <c r="B25" s="74" t="s">
        <v>74</v>
      </c>
      <c r="C25" s="76" t="s">
        <v>75</v>
      </c>
      <c r="D25" s="72"/>
      <c r="E25" s="6">
        <v>2.4015686290852138</v>
      </c>
      <c r="F25" s="6">
        <v>0.20615155420072134</v>
      </c>
      <c r="G25" s="6">
        <v>0.1488636267202858</v>
      </c>
      <c r="H25" s="6" t="s">
        <v>433</v>
      </c>
      <c r="I25" s="6" t="s">
        <v>432</v>
      </c>
      <c r="J25" s="6" t="s">
        <v>432</v>
      </c>
      <c r="K25" s="6" t="s">
        <v>432</v>
      </c>
      <c r="L25" s="6" t="s">
        <v>432</v>
      </c>
      <c r="M25" s="6">
        <v>1.5872574460482776</v>
      </c>
      <c r="N25" s="6">
        <v>5.2825319173268615E-5</v>
      </c>
      <c r="O25" s="6">
        <v>9.1870120301336712E-6</v>
      </c>
      <c r="P25" s="6">
        <v>4.057596979975705E-4</v>
      </c>
      <c r="Q25" s="6">
        <v>1.7608439724422871E-5</v>
      </c>
      <c r="R25" s="6">
        <v>2.1436361403645234E-3</v>
      </c>
      <c r="S25" s="6">
        <v>1.3014933709356036E-3</v>
      </c>
      <c r="T25" s="6">
        <v>1.7608439724422871E-5</v>
      </c>
      <c r="U25" s="6">
        <v>1.7608439724422871E-5</v>
      </c>
      <c r="V25" s="6">
        <v>3.3685710777156797E-3</v>
      </c>
      <c r="W25" s="6" t="s">
        <v>433</v>
      </c>
      <c r="X25" s="6" t="s">
        <v>435</v>
      </c>
      <c r="Y25" s="6" t="s">
        <v>435</v>
      </c>
      <c r="Z25" s="6" t="s">
        <v>435</v>
      </c>
      <c r="AA25" s="6">
        <v>1.4913004591262911E-3</v>
      </c>
      <c r="AB25" s="6">
        <v>1.4913004591262911E-3</v>
      </c>
      <c r="AC25" s="6" t="s">
        <v>431</v>
      </c>
      <c r="AD25" s="6" t="s">
        <v>431</v>
      </c>
      <c r="AE25" s="60"/>
      <c r="AF25" s="26">
        <v>7689.1332857569496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1.8291606930559998</v>
      </c>
      <c r="F26" s="6">
        <v>0.13783362851074402</v>
      </c>
      <c r="G26" s="6">
        <v>0.12791499803889619</v>
      </c>
      <c r="H26" s="6" t="s">
        <v>433</v>
      </c>
      <c r="I26" s="6" t="s">
        <v>432</v>
      </c>
      <c r="J26" s="6" t="s">
        <v>432</v>
      </c>
      <c r="K26" s="6" t="s">
        <v>432</v>
      </c>
      <c r="L26" s="6" t="s">
        <v>432</v>
      </c>
      <c r="M26" s="6">
        <v>1.2999609055715848</v>
      </c>
      <c r="N26" s="6">
        <v>4.5391550895641733E-5</v>
      </c>
      <c r="O26" s="6">
        <v>7.894182764459431E-6</v>
      </c>
      <c r="P26" s="6">
        <v>3.486597387636249E-4</v>
      </c>
      <c r="Q26" s="6">
        <v>1.513051696521391E-5</v>
      </c>
      <c r="R26" s="6">
        <v>1.8419759783738674E-3</v>
      </c>
      <c r="S26" s="6">
        <v>1.1183425582984195E-3</v>
      </c>
      <c r="T26" s="6">
        <v>1.513051696521391E-5</v>
      </c>
      <c r="U26" s="6">
        <v>1.513051696521391E-5</v>
      </c>
      <c r="V26" s="6">
        <v>2.8945336803017914E-3</v>
      </c>
      <c r="W26" s="6" t="s">
        <v>433</v>
      </c>
      <c r="X26" s="6" t="s">
        <v>435</v>
      </c>
      <c r="Y26" s="6" t="s">
        <v>435</v>
      </c>
      <c r="Z26" s="6" t="s">
        <v>435</v>
      </c>
      <c r="AA26" s="6">
        <v>9.9708850459845951E-4</v>
      </c>
      <c r="AB26" s="6">
        <v>9.9708850459845951E-4</v>
      </c>
      <c r="AC26" s="6" t="s">
        <v>431</v>
      </c>
      <c r="AD26" s="6" t="s">
        <v>431</v>
      </c>
      <c r="AE26" s="60"/>
      <c r="AF26" s="26">
        <v>6578.2483927987741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276.06265532200001</v>
      </c>
      <c r="F27" s="6">
        <v>177.861659266</v>
      </c>
      <c r="G27" s="6">
        <v>30.713162611000001</v>
      </c>
      <c r="H27" s="6">
        <v>2.254544498</v>
      </c>
      <c r="I27" s="6" t="s">
        <v>432</v>
      </c>
      <c r="J27" s="6" t="s">
        <v>432</v>
      </c>
      <c r="K27" s="6" t="s">
        <v>432</v>
      </c>
      <c r="L27" s="6" t="s">
        <v>432</v>
      </c>
      <c r="M27" s="6">
        <v>1523.056340117</v>
      </c>
      <c r="N27" s="6">
        <v>886.29574929900002</v>
      </c>
      <c r="O27" s="6">
        <v>0.10988540099999999</v>
      </c>
      <c r="P27" s="6">
        <v>8.6464846999999997E-2</v>
      </c>
      <c r="Q27" s="6">
        <v>2.774805E-3</v>
      </c>
      <c r="R27" s="6">
        <v>0.52932083799999996</v>
      </c>
      <c r="S27" s="6">
        <v>18.491594689999999</v>
      </c>
      <c r="T27" s="6">
        <v>0.77568691999999995</v>
      </c>
      <c r="U27" s="6">
        <v>0.10953628</v>
      </c>
      <c r="V27" s="6">
        <v>10.992964751000001</v>
      </c>
      <c r="W27" s="6">
        <v>4.4886140067999998</v>
      </c>
      <c r="X27" s="6">
        <v>0.1242123707118</v>
      </c>
      <c r="Y27" s="6">
        <v>0.16984747295739999</v>
      </c>
      <c r="Z27" s="6">
        <v>9.7530347553799995E-2</v>
      </c>
      <c r="AA27" s="6">
        <v>0.17113584874519999</v>
      </c>
      <c r="AB27" s="6">
        <v>0.56272603996970005</v>
      </c>
      <c r="AC27" s="6" t="s">
        <v>431</v>
      </c>
      <c r="AD27" s="6">
        <v>0.94623900000000005</v>
      </c>
      <c r="AE27" s="60"/>
      <c r="AF27" s="26">
        <v>464971.74299985735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41.037309749000002</v>
      </c>
      <c r="F28" s="6">
        <v>9.2457528779999993</v>
      </c>
      <c r="G28" s="6">
        <v>10.079396349</v>
      </c>
      <c r="H28" s="6">
        <v>2.5958595000000001E-2</v>
      </c>
      <c r="I28" s="6" t="s">
        <v>432</v>
      </c>
      <c r="J28" s="6" t="s">
        <v>432</v>
      </c>
      <c r="K28" s="6" t="s">
        <v>432</v>
      </c>
      <c r="L28" s="6" t="s">
        <v>432</v>
      </c>
      <c r="M28" s="6">
        <v>119.836129997</v>
      </c>
      <c r="N28" s="6">
        <v>33.216031801</v>
      </c>
      <c r="O28" s="6">
        <v>1.3267704E-2</v>
      </c>
      <c r="P28" s="6">
        <v>1.1067100999999999E-2</v>
      </c>
      <c r="Q28" s="6">
        <v>2.5051000000000001E-4</v>
      </c>
      <c r="R28" s="6">
        <v>7.0672408000000006E-2</v>
      </c>
      <c r="S28" s="6">
        <v>2.250079849</v>
      </c>
      <c r="T28" s="6">
        <v>9.2826124999999995E-2</v>
      </c>
      <c r="U28" s="6">
        <v>1.3289337E-2</v>
      </c>
      <c r="V28" s="6">
        <v>1.334659662</v>
      </c>
      <c r="W28" s="6">
        <v>0.20120641359999999</v>
      </c>
      <c r="X28" s="6">
        <v>2.98351046579E-2</v>
      </c>
      <c r="Y28" s="6">
        <v>3.4547684206199997E-2</v>
      </c>
      <c r="Z28" s="6">
        <v>2.5836223462499999E-2</v>
      </c>
      <c r="AA28" s="6">
        <v>2.9678487423E-2</v>
      </c>
      <c r="AB28" s="6">
        <v>0.1198974997497</v>
      </c>
      <c r="AC28" s="6" t="s">
        <v>431</v>
      </c>
      <c r="AD28" s="6">
        <v>0.14016999999999999</v>
      </c>
      <c r="AE28" s="60"/>
      <c r="AF28" s="26">
        <v>81177.196858611962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230.08518029699999</v>
      </c>
      <c r="F29" s="6">
        <v>15.217659553000001</v>
      </c>
      <c r="G29" s="6">
        <v>33.172291164999997</v>
      </c>
      <c r="H29" s="6">
        <v>7.3210494000000001E-2</v>
      </c>
      <c r="I29" s="6" t="s">
        <v>432</v>
      </c>
      <c r="J29" s="6" t="s">
        <v>432</v>
      </c>
      <c r="K29" s="6" t="s">
        <v>432</v>
      </c>
      <c r="L29" s="6" t="s">
        <v>432</v>
      </c>
      <c r="M29" s="6">
        <v>54.517240440000002</v>
      </c>
      <c r="N29" s="6">
        <v>3.4171059970000002</v>
      </c>
      <c r="O29" s="6">
        <v>2.3951184E-2</v>
      </c>
      <c r="P29" s="6">
        <v>2.9308536E-2</v>
      </c>
      <c r="Q29" s="6">
        <v>5.5311200000000003E-4</v>
      </c>
      <c r="R29" s="6">
        <v>0.14667982600000001</v>
      </c>
      <c r="S29" s="6">
        <v>4.070732789</v>
      </c>
      <c r="T29" s="6">
        <v>0.16667410099999999</v>
      </c>
      <c r="U29" s="6">
        <v>2.4123768E-2</v>
      </c>
      <c r="V29" s="6">
        <v>2.4368877119999999</v>
      </c>
      <c r="W29" s="6">
        <v>1.5903857175</v>
      </c>
      <c r="X29" s="6">
        <v>2.2721648295899999E-2</v>
      </c>
      <c r="Y29" s="6">
        <v>0.1375922035687</v>
      </c>
      <c r="Z29" s="6">
        <v>0.15374982013470001</v>
      </c>
      <c r="AA29" s="6">
        <v>3.5344786237999998E-2</v>
      </c>
      <c r="AB29" s="6">
        <v>0.34940845823700001</v>
      </c>
      <c r="AC29" s="6" t="s">
        <v>431</v>
      </c>
      <c r="AD29" s="6">
        <v>0.28320400000000001</v>
      </c>
      <c r="AE29" s="60"/>
      <c r="AF29" s="26">
        <v>238202.86129249446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3.17308507</v>
      </c>
      <c r="F30" s="6">
        <v>38.104217718000001</v>
      </c>
      <c r="G30" s="6">
        <v>0.800790954</v>
      </c>
      <c r="H30" s="6">
        <v>2.1754848E-2</v>
      </c>
      <c r="I30" s="6" t="s">
        <v>432</v>
      </c>
      <c r="J30" s="6" t="s">
        <v>432</v>
      </c>
      <c r="K30" s="6" t="s">
        <v>432</v>
      </c>
      <c r="L30" s="6" t="s">
        <v>432</v>
      </c>
      <c r="M30" s="6">
        <v>241.47801191600001</v>
      </c>
      <c r="N30" s="6">
        <v>45.060435034000001</v>
      </c>
      <c r="O30" s="6">
        <v>1.3736112E-2</v>
      </c>
      <c r="P30" s="6">
        <v>3.7291410000000001E-3</v>
      </c>
      <c r="Q30" s="6">
        <v>1.2859300000000001E-4</v>
      </c>
      <c r="R30" s="6">
        <v>6.0175744000000003E-2</v>
      </c>
      <c r="S30" s="6">
        <v>2.330876913</v>
      </c>
      <c r="T30" s="6">
        <v>9.6448786999999994E-2</v>
      </c>
      <c r="U30" s="6">
        <v>1.3676238E-2</v>
      </c>
      <c r="V30" s="6">
        <v>1.3618216590000001</v>
      </c>
      <c r="W30" s="6">
        <v>0.38240137419999998</v>
      </c>
      <c r="X30" s="6">
        <v>5.8270685565999999E-3</v>
      </c>
      <c r="Y30" s="6">
        <v>1.06829590204E-2</v>
      </c>
      <c r="Z30" s="6">
        <v>3.6419178485999999E-3</v>
      </c>
      <c r="AA30" s="6">
        <v>1.2503917944099999E-2</v>
      </c>
      <c r="AB30" s="6">
        <v>3.2655863368399998E-2</v>
      </c>
      <c r="AC30" s="6" t="s">
        <v>431</v>
      </c>
      <c r="AD30" s="6">
        <v>0.38240099999999999</v>
      </c>
      <c r="AE30" s="60"/>
      <c r="AF30" s="26">
        <v>18049.908931036203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68.612706818999996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385435.33133399999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4.5479112070000003</v>
      </c>
      <c r="O32" s="6">
        <v>2.2209244999999999E-2</v>
      </c>
      <c r="P32" s="6" t="s">
        <v>433</v>
      </c>
      <c r="Q32" s="6">
        <v>5.3029277E-2</v>
      </c>
      <c r="R32" s="6">
        <v>1.6730241429999999</v>
      </c>
      <c r="S32" s="6">
        <v>36.529479543000001</v>
      </c>
      <c r="T32" s="6">
        <v>0.272306086</v>
      </c>
      <c r="U32" s="6">
        <v>4.1021067000000001E-2</v>
      </c>
      <c r="V32" s="6">
        <v>16.129511663999999</v>
      </c>
      <c r="W32" s="6" t="s">
        <v>431</v>
      </c>
      <c r="X32" s="6">
        <v>5.7550974764999999E-3</v>
      </c>
      <c r="Y32" s="6">
        <v>2.9825455330000002E-4</v>
      </c>
      <c r="Z32" s="6">
        <v>4.4028053119999998E-4</v>
      </c>
      <c r="AA32" s="6" t="s">
        <v>433</v>
      </c>
      <c r="AB32" s="6">
        <v>6.4936325601000003E-3</v>
      </c>
      <c r="AC32" s="6" t="s">
        <v>431</v>
      </c>
      <c r="AD32" s="6" t="s">
        <v>431</v>
      </c>
      <c r="AE32" s="60"/>
      <c r="AF32" s="26" t="s">
        <v>434</v>
      </c>
      <c r="AG32" s="26" t="s">
        <v>434</v>
      </c>
      <c r="AH32" s="26" t="s">
        <v>434</v>
      </c>
      <c r="AI32" s="26" t="s">
        <v>434</v>
      </c>
      <c r="AJ32" s="26" t="s">
        <v>434</v>
      </c>
      <c r="AK32" s="26">
        <v>223559207.32954645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223559207.32954645</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5.0118703505000004E-3</v>
      </c>
      <c r="X34" s="6">
        <v>3.10012599E-3</v>
      </c>
      <c r="Y34" s="6">
        <v>5.1668766499999999E-3</v>
      </c>
      <c r="Z34" s="6">
        <v>3.5548111351999998E-3</v>
      </c>
      <c r="AA34" s="6">
        <v>8.1636651069999999E-4</v>
      </c>
      <c r="AB34" s="6">
        <v>1.26381802859E-2</v>
      </c>
      <c r="AC34" s="6" t="s">
        <v>431</v>
      </c>
      <c r="AD34" s="6" t="s">
        <v>431</v>
      </c>
      <c r="AE34" s="60"/>
      <c r="AF34" s="26">
        <v>4453.848</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126.10899819300001</v>
      </c>
      <c r="F36" s="6">
        <v>5.3455788100000001</v>
      </c>
      <c r="G36" s="6">
        <v>53.561954581000002</v>
      </c>
      <c r="H36" s="6">
        <v>1.3488951000000001E-2</v>
      </c>
      <c r="I36" s="6" t="s">
        <v>432</v>
      </c>
      <c r="J36" s="6" t="s">
        <v>432</v>
      </c>
      <c r="K36" s="6" t="s">
        <v>432</v>
      </c>
      <c r="L36" s="6" t="s">
        <v>432</v>
      </c>
      <c r="M36" s="6">
        <v>14.259743993000001</v>
      </c>
      <c r="N36" s="6">
        <v>0.27550902799999999</v>
      </c>
      <c r="O36" s="6">
        <v>2.4269935999999999E-2</v>
      </c>
      <c r="P36" s="6">
        <v>5.2809780000000001E-2</v>
      </c>
      <c r="Q36" s="6">
        <v>0.30707969299999999</v>
      </c>
      <c r="R36" s="6">
        <v>0.43134962300000002</v>
      </c>
      <c r="S36" s="6">
        <v>0.38539848599999998</v>
      </c>
      <c r="T36" s="6">
        <v>17.426992439999999</v>
      </c>
      <c r="U36" s="6">
        <v>3.4269925E-2</v>
      </c>
      <c r="V36" s="6">
        <v>2.3123909149999999</v>
      </c>
      <c r="W36" s="6">
        <v>0.42050901603000007</v>
      </c>
      <c r="X36" s="6">
        <v>5.3539848620000009E-3</v>
      </c>
      <c r="Y36" s="6">
        <v>2.9269924310000004E-2</v>
      </c>
      <c r="Z36" s="6">
        <v>2.4269924310000003E-2</v>
      </c>
      <c r="AA36" s="6">
        <v>5.9269924310000003E-3</v>
      </c>
      <c r="AB36" s="6">
        <v>6.4820825913000008E-2</v>
      </c>
      <c r="AC36" s="6">
        <v>0.18415599999999999</v>
      </c>
      <c r="AD36" s="6">
        <v>0.33922000000000002</v>
      </c>
      <c r="AE36" s="60"/>
      <c r="AF36" s="26">
        <v>81753.375</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5.5755076580000003</v>
      </c>
      <c r="F39" s="6">
        <v>0.29367991799999998</v>
      </c>
      <c r="G39" s="6">
        <v>6.8591273490000004</v>
      </c>
      <c r="H39" s="6" t="s">
        <v>433</v>
      </c>
      <c r="I39" s="6" t="s">
        <v>432</v>
      </c>
      <c r="J39" s="6" t="s">
        <v>432</v>
      </c>
      <c r="K39" s="6" t="s">
        <v>432</v>
      </c>
      <c r="L39" s="6" t="s">
        <v>432</v>
      </c>
      <c r="M39" s="6">
        <v>2.5726247390000001</v>
      </c>
      <c r="N39" s="6">
        <v>0.51033661299999999</v>
      </c>
      <c r="O39" s="6">
        <v>1.4101638999999999E-2</v>
      </c>
      <c r="P39" s="6">
        <v>1.2128517E-2</v>
      </c>
      <c r="Q39" s="6">
        <v>4.9955618E-2</v>
      </c>
      <c r="R39" s="6">
        <v>0.90838386000000004</v>
      </c>
      <c r="S39" s="6">
        <v>0.14100149100000001</v>
      </c>
      <c r="T39" s="6">
        <v>8.9981732609999998</v>
      </c>
      <c r="U39" s="6">
        <v>5.9862880000000002E-3</v>
      </c>
      <c r="V39" s="6">
        <v>0.32167655699999997</v>
      </c>
      <c r="W39" s="6">
        <v>0.52138661177329859</v>
      </c>
      <c r="X39" s="6">
        <v>5.2862799502375969E-2</v>
      </c>
      <c r="Y39" s="6">
        <v>0.10027739674245585</v>
      </c>
      <c r="Z39" s="6">
        <v>5.0442450040223151E-2</v>
      </c>
      <c r="AA39" s="6">
        <v>4.8621832417539555E-2</v>
      </c>
      <c r="AB39" s="6">
        <v>0.25220447870259455</v>
      </c>
      <c r="AC39" s="6">
        <v>1.03E-2</v>
      </c>
      <c r="AD39" s="6">
        <v>0.103157</v>
      </c>
      <c r="AE39" s="60"/>
      <c r="AF39" s="26">
        <v>52848.269147223204</v>
      </c>
      <c r="AG39" s="26">
        <v>1757.6530366249422</v>
      </c>
      <c r="AH39" s="26">
        <v>12579.699287264839</v>
      </c>
      <c r="AI39" s="26">
        <v>52.091380851175671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20.808986834999999</v>
      </c>
      <c r="F41" s="6">
        <v>34.02396203</v>
      </c>
      <c r="G41" s="6">
        <v>21.680086424999999</v>
      </c>
      <c r="H41" s="6">
        <v>6.513776</v>
      </c>
      <c r="I41" s="6" t="s">
        <v>432</v>
      </c>
      <c r="J41" s="6" t="s">
        <v>432</v>
      </c>
      <c r="K41" s="6" t="s">
        <v>432</v>
      </c>
      <c r="L41" s="6" t="s">
        <v>432</v>
      </c>
      <c r="M41" s="6">
        <v>437.03127246999998</v>
      </c>
      <c r="N41" s="6">
        <v>5.7757449740000002</v>
      </c>
      <c r="O41" s="6">
        <v>1.1953844440000001</v>
      </c>
      <c r="P41" s="6">
        <v>0.17261975700000001</v>
      </c>
      <c r="Q41" s="6">
        <v>0.117644833</v>
      </c>
      <c r="R41" s="6">
        <v>2.2931595640000002</v>
      </c>
      <c r="S41" s="6">
        <v>1.046739372</v>
      </c>
      <c r="T41" s="6">
        <v>0.51626456399999998</v>
      </c>
      <c r="U41" s="6">
        <v>7.958055E-2</v>
      </c>
      <c r="V41" s="6">
        <v>50.194273633999998</v>
      </c>
      <c r="W41" s="6">
        <v>57.229158820533243</v>
      </c>
      <c r="X41" s="6">
        <v>15.243846401591664</v>
      </c>
      <c r="Y41" s="6">
        <v>14.021105082387498</v>
      </c>
      <c r="Z41" s="6">
        <v>5.4009367773874981</v>
      </c>
      <c r="AA41" s="6">
        <v>7.7898718623874981</v>
      </c>
      <c r="AB41" s="6">
        <v>42.45576012375416</v>
      </c>
      <c r="AC41" s="6">
        <v>0.45065300000000003</v>
      </c>
      <c r="AD41" s="6">
        <v>2.893643</v>
      </c>
      <c r="AE41" s="60"/>
      <c r="AF41" s="26">
        <v>159965.94</v>
      </c>
      <c r="AG41" s="26">
        <v>20228.377746870654</v>
      </c>
      <c r="AH41" s="26">
        <v>36983.995941961432</v>
      </c>
      <c r="AI41" s="26">
        <v>88023.999999999985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15.429372525</v>
      </c>
      <c r="F43" s="6">
        <v>0.83878697499999999</v>
      </c>
      <c r="G43" s="6">
        <v>1.3760507120000001</v>
      </c>
      <c r="H43" s="6" t="s">
        <v>433</v>
      </c>
      <c r="I43" s="6" t="s">
        <v>432</v>
      </c>
      <c r="J43" s="6" t="s">
        <v>432</v>
      </c>
      <c r="K43" s="6" t="s">
        <v>432</v>
      </c>
      <c r="L43" s="6" t="s">
        <v>432</v>
      </c>
      <c r="M43" s="6">
        <v>2.4828308909999999</v>
      </c>
      <c r="N43" s="6">
        <v>5.9142998000000002E-2</v>
      </c>
      <c r="O43" s="6">
        <v>1.2956070000000001E-3</v>
      </c>
      <c r="P43" s="6">
        <v>2.7882860000000001E-3</v>
      </c>
      <c r="Q43" s="6">
        <v>4.9709289999999998E-3</v>
      </c>
      <c r="R43" s="6">
        <v>5.6838852000000002E-2</v>
      </c>
      <c r="S43" s="6">
        <v>2.0813196999999999E-2</v>
      </c>
      <c r="T43" s="6">
        <v>0.87368321800000004</v>
      </c>
      <c r="U43" s="6">
        <v>5.693119E-3</v>
      </c>
      <c r="V43" s="6">
        <v>0.944947867</v>
      </c>
      <c r="W43" s="6">
        <v>6.1657639662139635E-2</v>
      </c>
      <c r="X43" s="6">
        <v>1.6058686434941194E-3</v>
      </c>
      <c r="Y43" s="6">
        <v>3.0742584529648838E-3</v>
      </c>
      <c r="Z43" s="6">
        <v>1.4419884092311166E-3</v>
      </c>
      <c r="AA43" s="6">
        <v>1.3174882425163231E-3</v>
      </c>
      <c r="AB43" s="6">
        <v>7.4396037482064433E-3</v>
      </c>
      <c r="AC43" s="6">
        <v>5.0150000000000004E-3</v>
      </c>
      <c r="AD43" s="6">
        <v>0.184424</v>
      </c>
      <c r="AE43" s="60"/>
      <c r="AF43" s="26">
        <v>22688.197573967464</v>
      </c>
      <c r="AG43" s="26">
        <v>40.17</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62.898021556000003</v>
      </c>
      <c r="F44" s="6">
        <v>11.318807177</v>
      </c>
      <c r="G44" s="6">
        <v>9.6743199939999993</v>
      </c>
      <c r="H44" s="6">
        <v>1.1769859000000001E-2</v>
      </c>
      <c r="I44" s="6" t="s">
        <v>432</v>
      </c>
      <c r="J44" s="6" t="s">
        <v>432</v>
      </c>
      <c r="K44" s="6" t="s">
        <v>432</v>
      </c>
      <c r="L44" s="6" t="s">
        <v>432</v>
      </c>
      <c r="M44" s="6">
        <v>31.209149973999999</v>
      </c>
      <c r="N44" s="6" t="s">
        <v>433</v>
      </c>
      <c r="O44" s="6">
        <v>1.6163125E-2</v>
      </c>
      <c r="P44" s="6" t="s">
        <v>433</v>
      </c>
      <c r="Q44" s="6" t="s">
        <v>433</v>
      </c>
      <c r="R44" s="6">
        <v>8.0815602E-2</v>
      </c>
      <c r="S44" s="6">
        <v>2.7477303910000002</v>
      </c>
      <c r="T44" s="6">
        <v>0.11314184300000001</v>
      </c>
      <c r="U44" s="6">
        <v>1.6163125E-2</v>
      </c>
      <c r="V44" s="6">
        <v>1.6163119990000001</v>
      </c>
      <c r="W44" s="6" t="s">
        <v>433</v>
      </c>
      <c r="X44" s="6">
        <v>4.8548239999999999E-2</v>
      </c>
      <c r="Y44" s="6">
        <v>8.0756720000000004E-2</v>
      </c>
      <c r="Z44" s="6">
        <v>5.5601132800000001E-2</v>
      </c>
      <c r="AA44" s="6">
        <v>1.27688648E-2</v>
      </c>
      <c r="AB44" s="6">
        <v>0.19767495760000001</v>
      </c>
      <c r="AC44" s="6" t="s">
        <v>431</v>
      </c>
      <c r="AD44" s="6" t="s">
        <v>431</v>
      </c>
      <c r="AE44" s="60"/>
      <c r="AF44" s="26">
        <v>69657.218999999997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51.897989729999999</v>
      </c>
      <c r="F45" s="6">
        <v>2.2606958640000001</v>
      </c>
      <c r="G45" s="6">
        <v>4.8443482859999998</v>
      </c>
      <c r="H45" s="6">
        <v>5.6517429999999999E-3</v>
      </c>
      <c r="I45" s="6" t="s">
        <v>432</v>
      </c>
      <c r="J45" s="6" t="s">
        <v>432</v>
      </c>
      <c r="K45" s="6" t="s">
        <v>432</v>
      </c>
      <c r="L45" s="6" t="s">
        <v>432</v>
      </c>
      <c r="M45" s="6">
        <v>5.9746962190000001</v>
      </c>
      <c r="N45" s="6">
        <v>0.10496087699999999</v>
      </c>
      <c r="O45" s="6">
        <v>8.0739160000000004E-3</v>
      </c>
      <c r="P45" s="6">
        <v>2.4221744999999999E-2</v>
      </c>
      <c r="Q45" s="6">
        <v>3.2295659999999997E-2</v>
      </c>
      <c r="R45" s="6">
        <v>4.0369566000000003E-2</v>
      </c>
      <c r="S45" s="6">
        <v>0.161478281</v>
      </c>
      <c r="T45" s="6">
        <v>0.80739137999999999</v>
      </c>
      <c r="U45" s="6">
        <v>8.0739160000000004E-3</v>
      </c>
      <c r="V45" s="6">
        <v>0.96886965999999997</v>
      </c>
      <c r="W45" s="6">
        <v>0.10496087951700001</v>
      </c>
      <c r="X45" s="6">
        <v>1.6147827618E-3</v>
      </c>
      <c r="Y45" s="6">
        <v>8.0739138089999992E-3</v>
      </c>
      <c r="Z45" s="6">
        <v>8.0739138089999992E-3</v>
      </c>
      <c r="AA45" s="6">
        <v>8.0739138089999999E-4</v>
      </c>
      <c r="AB45" s="6">
        <v>1.8570001760699999E-2</v>
      </c>
      <c r="AC45" s="6">
        <v>6.4588000000000007E-2</v>
      </c>
      <c r="AD45" s="6">
        <v>3.0682999999999998E-2</v>
      </c>
      <c r="AE45" s="60"/>
      <c r="AF45" s="26">
        <v>34798.569000000003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3.35495433</v>
      </c>
      <c r="F47" s="6">
        <v>0.15740906299999999</v>
      </c>
      <c r="G47" s="6">
        <v>0.29032759400000002</v>
      </c>
      <c r="H47" s="6">
        <v>6.12343E-4</v>
      </c>
      <c r="I47" s="6" t="s">
        <v>432</v>
      </c>
      <c r="J47" s="6" t="s">
        <v>432</v>
      </c>
      <c r="K47" s="6" t="s">
        <v>432</v>
      </c>
      <c r="L47" s="6" t="s">
        <v>432</v>
      </c>
      <c r="M47" s="6">
        <v>0.82939679499999996</v>
      </c>
      <c r="N47" s="6">
        <v>0.14204720000000001</v>
      </c>
      <c r="O47" s="6">
        <v>3.89918E-4</v>
      </c>
      <c r="P47" s="6">
        <v>1.1506209999999999E-3</v>
      </c>
      <c r="Q47" s="6">
        <v>1.33132E-3</v>
      </c>
      <c r="R47" s="6">
        <v>3.2153559999999999E-3</v>
      </c>
      <c r="S47" s="6">
        <v>2.9491107999999999E-2</v>
      </c>
      <c r="T47" s="6">
        <v>3.3097691999999998E-2</v>
      </c>
      <c r="U47" s="6">
        <v>3.9967399999999998E-4</v>
      </c>
      <c r="V47" s="6">
        <v>5.1510055999999999E-2</v>
      </c>
      <c r="W47" s="6">
        <v>6.2228827319999996E-3</v>
      </c>
      <c r="X47" s="6">
        <v>1.5197459179999999E-4</v>
      </c>
      <c r="Y47" s="6">
        <v>4.9673529490000003E-4</v>
      </c>
      <c r="Z47" s="6">
        <v>4.8319621719999998E-4</v>
      </c>
      <c r="AA47" s="6">
        <v>4.6320081096999999E-3</v>
      </c>
      <c r="AB47" s="6">
        <v>5.7639142139000003E-3</v>
      </c>
      <c r="AC47" s="6">
        <v>2.6080000000000001E-3</v>
      </c>
      <c r="AD47" s="6">
        <v>1.704E-3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431</v>
      </c>
      <c r="X49" s="6">
        <v>1.358822</v>
      </c>
      <c r="Y49" s="6" t="s">
        <v>433</v>
      </c>
      <c r="Z49" s="6" t="s">
        <v>433</v>
      </c>
      <c r="AA49" s="6" t="s">
        <v>433</v>
      </c>
      <c r="AB49" s="6">
        <v>1.358822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14.985967190998826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0.91364552660999998</v>
      </c>
      <c r="AL51" s="49" t="s">
        <v>130</v>
      </c>
    </row>
    <row r="52" spans="1:38" s="2" customFormat="1" ht="26.25" customHeight="1" thickBot="1" x14ac:dyDescent="0.25">
      <c r="A52" s="70" t="s">
        <v>119</v>
      </c>
      <c r="B52" s="74" t="s">
        <v>131</v>
      </c>
      <c r="C52" s="76" t="s">
        <v>392</v>
      </c>
      <c r="D52" s="73"/>
      <c r="E52" s="6">
        <v>2.6610316793000002</v>
      </c>
      <c r="F52" s="6">
        <v>2.2612220503659999</v>
      </c>
      <c r="G52" s="6">
        <v>43.52367343239488</v>
      </c>
      <c r="H52" s="6">
        <v>7.8549974800000005E-3</v>
      </c>
      <c r="I52" s="6" t="s">
        <v>432</v>
      </c>
      <c r="J52" s="6" t="s">
        <v>432</v>
      </c>
      <c r="K52" s="6" t="s">
        <v>432</v>
      </c>
      <c r="L52" s="6" t="s">
        <v>432</v>
      </c>
      <c r="M52" s="6">
        <v>0.51773033137956737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1.5916927324997223E-4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56.606144999999998</v>
      </c>
      <c r="AL52" s="49" t="s">
        <v>132</v>
      </c>
    </row>
    <row r="53" spans="1:38" s="2" customFormat="1" ht="26.25" customHeight="1" thickBot="1" x14ac:dyDescent="0.25">
      <c r="A53" s="70" t="s">
        <v>119</v>
      </c>
      <c r="B53" s="74" t="s">
        <v>133</v>
      </c>
      <c r="C53" s="76" t="s">
        <v>134</v>
      </c>
      <c r="D53" s="73"/>
      <c r="E53" s="6" t="s">
        <v>431</v>
      </c>
      <c r="F53" s="6">
        <v>31.205823638999998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37.467999999909999</v>
      </c>
      <c r="AL53" s="49" t="s">
        <v>135</v>
      </c>
    </row>
    <row r="54" spans="1:38" s="2" customFormat="1" ht="37.5" customHeight="1" thickBot="1" x14ac:dyDescent="0.25">
      <c r="A54" s="70" t="s">
        <v>119</v>
      </c>
      <c r="B54" s="74" t="s">
        <v>136</v>
      </c>
      <c r="C54" s="76" t="s">
        <v>137</v>
      </c>
      <c r="D54" s="73"/>
      <c r="E54" s="6" t="s">
        <v>431</v>
      </c>
      <c r="F54" s="6">
        <v>1.5852472868092666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2.7915654700000001</v>
      </c>
      <c r="F55" s="6">
        <v>0.86107783349677802</v>
      </c>
      <c r="G55" s="6">
        <v>25.9116669416</v>
      </c>
      <c r="H55" s="6" t="s">
        <v>433</v>
      </c>
      <c r="I55" s="6" t="s">
        <v>432</v>
      </c>
      <c r="J55" s="6" t="s">
        <v>432</v>
      </c>
      <c r="K55" s="6" t="s">
        <v>432</v>
      </c>
      <c r="L55" s="6" t="s">
        <v>432</v>
      </c>
      <c r="M55" s="6">
        <v>0.71829778399999999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78.356999999999999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212200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47399973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33372.491999999998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550.05100000000004</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998.67100000000005</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6.7113287059999998</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198.91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9.1615627244902971</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156.483</v>
      </c>
      <c r="AL73" s="49" t="s">
        <v>184</v>
      </c>
    </row>
    <row r="74" spans="1:38" s="2" customFormat="1" ht="26.25" customHeight="1" thickBot="1" x14ac:dyDescent="0.25">
      <c r="A74" s="70" t="s">
        <v>53</v>
      </c>
      <c r="B74" s="70" t="s">
        <v>185</v>
      </c>
      <c r="C74" s="71" t="s">
        <v>186</v>
      </c>
      <c r="D74" s="72"/>
      <c r="E74" s="6">
        <v>0.33771600000000002</v>
      </c>
      <c r="F74" s="6" t="s">
        <v>431</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431</v>
      </c>
      <c r="U74" s="6" t="s">
        <v>433</v>
      </c>
      <c r="V74" s="6" t="s">
        <v>431</v>
      </c>
      <c r="W74" s="6">
        <v>3.6227800000000001</v>
      </c>
      <c r="X74" s="6">
        <v>1.28617245</v>
      </c>
      <c r="Y74" s="6">
        <v>1.2763557000000001</v>
      </c>
      <c r="Z74" s="6">
        <v>1.2763557000000001</v>
      </c>
      <c r="AA74" s="6">
        <v>0.15748245</v>
      </c>
      <c r="AB74" s="6">
        <v>3.9963663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1.7899999999999999E-4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66.514213669</v>
      </c>
      <c r="G82" s="6" t="s">
        <v>431</v>
      </c>
      <c r="H82" s="6" t="s">
        <v>431</v>
      </c>
      <c r="I82" s="6" t="s">
        <v>432</v>
      </c>
      <c r="J82" s="6" t="s">
        <v>432</v>
      </c>
      <c r="K82" s="6" t="s">
        <v>432</v>
      </c>
      <c r="L82" s="6" t="s">
        <v>432</v>
      </c>
      <c r="M82" s="6" t="s">
        <v>431</v>
      </c>
      <c r="N82" s="6" t="s">
        <v>431</v>
      </c>
      <c r="O82" s="6" t="s">
        <v>431</v>
      </c>
      <c r="P82" s="6">
        <v>0.220057051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2.9400433320000001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1.7680002E-2</v>
      </c>
      <c r="G84" s="6" t="s">
        <v>431</v>
      </c>
      <c r="H84" s="6" t="s">
        <v>431</v>
      </c>
      <c r="I84" s="6" t="s">
        <v>432</v>
      </c>
      <c r="J84" s="6" t="s">
        <v>432</v>
      </c>
      <c r="K84" s="6" t="s">
        <v>432</v>
      </c>
      <c r="L84" s="6" t="s">
        <v>432</v>
      </c>
      <c r="M84" s="6">
        <v>1.291997E-3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136000</v>
      </c>
      <c r="AL84" s="49" t="s">
        <v>412</v>
      </c>
    </row>
    <row r="85" spans="1:38" s="2" customFormat="1" ht="26.25" customHeight="1" thickBot="1" x14ac:dyDescent="0.25">
      <c r="A85" s="70" t="s">
        <v>208</v>
      </c>
      <c r="B85" s="76" t="s">
        <v>215</v>
      </c>
      <c r="C85" s="82" t="s">
        <v>403</v>
      </c>
      <c r="D85" s="72"/>
      <c r="E85" s="6" t="s">
        <v>431</v>
      </c>
      <c r="F85" s="6">
        <v>152.94245033000001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505.59012630000001</v>
      </c>
      <c r="AL85" s="49" t="s">
        <v>216</v>
      </c>
    </row>
    <row r="86" spans="1:38" s="2" customFormat="1" ht="26.25" customHeight="1" thickBot="1" x14ac:dyDescent="0.25">
      <c r="A86" s="70" t="s">
        <v>208</v>
      </c>
      <c r="B86" s="76" t="s">
        <v>217</v>
      </c>
      <c r="C86" s="80" t="s">
        <v>218</v>
      </c>
      <c r="D86" s="72"/>
      <c r="E86" s="6" t="s">
        <v>431</v>
      </c>
      <c r="F86" s="6">
        <v>28.4791095</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1.387281464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1.387281462</v>
      </c>
      <c r="AL87" s="49" t="s">
        <v>219</v>
      </c>
    </row>
    <row r="88" spans="1:38" s="2" customFormat="1" ht="26.25" customHeight="1" thickBot="1" x14ac:dyDescent="0.25">
      <c r="A88" s="70" t="s">
        <v>208</v>
      </c>
      <c r="B88" s="76" t="s">
        <v>222</v>
      </c>
      <c r="C88" s="80" t="s">
        <v>223</v>
      </c>
      <c r="D88" s="72"/>
      <c r="E88" s="6" t="s">
        <v>433</v>
      </c>
      <c r="F88" s="6">
        <v>42.335873630999998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14.325420109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16.146992239999999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5.6700000000000001E-4</v>
      </c>
      <c r="Y90" s="6">
        <v>2.8620000000000002E-4</v>
      </c>
      <c r="Z90" s="6">
        <v>2.8620000000000002E-4</v>
      </c>
      <c r="AA90" s="6">
        <v>2.8620000000000002E-4</v>
      </c>
      <c r="AB90" s="6">
        <v>1.4256E-3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5.7753429999999996E-3</v>
      </c>
      <c r="H91" s="6">
        <v>8.2543494999999995E-2</v>
      </c>
      <c r="I91" s="6" t="s">
        <v>432</v>
      </c>
      <c r="J91" s="6" t="s">
        <v>432</v>
      </c>
      <c r="K91" s="6" t="s">
        <v>432</v>
      </c>
      <c r="L91" s="6" t="s">
        <v>432</v>
      </c>
      <c r="M91" s="6">
        <v>1.1096124169999999</v>
      </c>
      <c r="N91" s="6">
        <v>1.4992919999999999E-3</v>
      </c>
      <c r="O91" s="6">
        <v>0.107408827</v>
      </c>
      <c r="P91" s="6">
        <v>1.05E-7</v>
      </c>
      <c r="Q91" s="6">
        <v>2.542E-6</v>
      </c>
      <c r="R91" s="6">
        <v>2.9835000000000001E-5</v>
      </c>
      <c r="S91" s="6">
        <v>0.10825509699999999</v>
      </c>
      <c r="T91" s="6">
        <v>5.3760368000000003E-2</v>
      </c>
      <c r="U91" s="6" t="s">
        <v>433</v>
      </c>
      <c r="V91" s="6">
        <v>5.4200212999999997E-2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20.521746513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5299.6740516999998</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1639.7165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6.7896102E-2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0.79027058500000003</v>
      </c>
      <c r="F99" s="6">
        <v>23.169149007000001</v>
      </c>
      <c r="G99" s="6" t="s">
        <v>431</v>
      </c>
      <c r="H99" s="6">
        <v>32.534649737000002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1338.222</v>
      </c>
      <c r="AL99" s="49" t="s">
        <v>245</v>
      </c>
    </row>
    <row r="100" spans="1:38" s="2" customFormat="1" ht="26.25" customHeight="1" thickBot="1" x14ac:dyDescent="0.25">
      <c r="A100" s="70" t="s">
        <v>243</v>
      </c>
      <c r="B100" s="70" t="s">
        <v>246</v>
      </c>
      <c r="C100" s="71" t="s">
        <v>408</v>
      </c>
      <c r="D100" s="84"/>
      <c r="E100" s="6">
        <v>0.95921437099999995</v>
      </c>
      <c r="F100" s="6">
        <v>14.450626768999999</v>
      </c>
      <c r="G100" s="6" t="s">
        <v>431</v>
      </c>
      <c r="H100" s="6">
        <v>28.16831285</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3909.6990015684069</v>
      </c>
      <c r="AL100" s="49" t="s">
        <v>245</v>
      </c>
    </row>
    <row r="101" spans="1:38" s="2" customFormat="1" ht="26.25" customHeight="1" thickBot="1" x14ac:dyDescent="0.25">
      <c r="A101" s="70" t="s">
        <v>243</v>
      </c>
      <c r="B101" s="70" t="s">
        <v>247</v>
      </c>
      <c r="C101" s="71" t="s">
        <v>248</v>
      </c>
      <c r="D101" s="84"/>
      <c r="E101" s="6">
        <v>0.28047735000000001</v>
      </c>
      <c r="F101" s="6">
        <v>1.228825818</v>
      </c>
      <c r="G101" s="6" t="s">
        <v>431</v>
      </c>
      <c r="H101" s="6">
        <v>8.2493128819999999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23058.451000000001</v>
      </c>
      <c r="AL101" s="49" t="s">
        <v>245</v>
      </c>
    </row>
    <row r="102" spans="1:38" s="2" customFormat="1" ht="26.25" customHeight="1" thickBot="1" x14ac:dyDescent="0.25">
      <c r="A102" s="70" t="s">
        <v>243</v>
      </c>
      <c r="B102" s="70" t="s">
        <v>249</v>
      </c>
      <c r="C102" s="71" t="s">
        <v>386</v>
      </c>
      <c r="D102" s="84"/>
      <c r="E102" s="6">
        <v>0.518785987</v>
      </c>
      <c r="F102" s="6">
        <v>11.220939524</v>
      </c>
      <c r="G102" s="6" t="s">
        <v>431</v>
      </c>
      <c r="H102" s="6">
        <v>64.220686224000005</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18762.347000000002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8.0056711000000003E-2</v>
      </c>
      <c r="F104" s="6">
        <v>0.21990158400000001</v>
      </c>
      <c r="G104" s="6" t="s">
        <v>431</v>
      </c>
      <c r="H104" s="6">
        <v>1.939040941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3157.2660000000001</v>
      </c>
      <c r="AL104" s="49" t="s">
        <v>245</v>
      </c>
    </row>
    <row r="105" spans="1:38" s="2" customFormat="1" ht="26.25" customHeight="1" thickBot="1" x14ac:dyDescent="0.25">
      <c r="A105" s="70" t="s">
        <v>243</v>
      </c>
      <c r="B105" s="70" t="s">
        <v>254</v>
      </c>
      <c r="C105" s="71" t="s">
        <v>255</v>
      </c>
      <c r="D105" s="84"/>
      <c r="E105" s="6">
        <v>7.1049731000000005E-2</v>
      </c>
      <c r="F105" s="6">
        <v>0.40927620799999997</v>
      </c>
      <c r="G105" s="6" t="s">
        <v>431</v>
      </c>
      <c r="H105" s="6">
        <v>1.8749551760000001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241.85900000335499</v>
      </c>
      <c r="AL105" s="49" t="s">
        <v>245</v>
      </c>
    </row>
    <row r="106" spans="1:38" s="2" customFormat="1" ht="26.25" customHeight="1" thickBot="1" x14ac:dyDescent="0.25">
      <c r="A106" s="70" t="s">
        <v>243</v>
      </c>
      <c r="B106" s="70" t="s">
        <v>256</v>
      </c>
      <c r="C106" s="71" t="s">
        <v>257</v>
      </c>
      <c r="D106" s="84"/>
      <c r="E106" s="6">
        <v>9.8745900000000008E-3</v>
      </c>
      <c r="F106" s="6">
        <v>0.270602864</v>
      </c>
      <c r="G106" s="6" t="s">
        <v>431</v>
      </c>
      <c r="H106" s="6">
        <v>0.35097803599999999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149.465</v>
      </c>
      <c r="AL106" s="49" t="s">
        <v>245</v>
      </c>
    </row>
    <row r="107" spans="1:38" s="2" customFormat="1" ht="26.25" customHeight="1" thickBot="1" x14ac:dyDescent="0.25">
      <c r="A107" s="70" t="s">
        <v>243</v>
      </c>
      <c r="B107" s="70" t="s">
        <v>258</v>
      </c>
      <c r="C107" s="71" t="s">
        <v>379</v>
      </c>
      <c r="D107" s="84"/>
      <c r="E107" s="6">
        <v>0.61054965000000005</v>
      </c>
      <c r="F107" s="6">
        <v>1.7321658289999999</v>
      </c>
      <c r="G107" s="6" t="s">
        <v>431</v>
      </c>
      <c r="H107" s="6">
        <v>7.4540729069999996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44245.821000000004</v>
      </c>
      <c r="AL107" s="49" t="s">
        <v>245</v>
      </c>
    </row>
    <row r="108" spans="1:38" s="2" customFormat="1" ht="26.25" customHeight="1" thickBot="1" x14ac:dyDescent="0.25">
      <c r="A108" s="70" t="s">
        <v>243</v>
      </c>
      <c r="B108" s="70" t="s">
        <v>259</v>
      </c>
      <c r="C108" s="71" t="s">
        <v>380</v>
      </c>
      <c r="D108" s="84"/>
      <c r="E108" s="6">
        <v>1.092795457</v>
      </c>
      <c r="F108" s="6">
        <v>10.863072836000001</v>
      </c>
      <c r="G108" s="6" t="s">
        <v>431</v>
      </c>
      <c r="H108" s="6">
        <v>22.997215725</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73115.972999999998</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0.491659283</v>
      </c>
      <c r="F110" s="6">
        <v>4.4618830039999997</v>
      </c>
      <c r="G110" s="6" t="s">
        <v>431</v>
      </c>
      <c r="H110" s="6">
        <v>14.212880009999999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20381.246999999999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39.647599999000001</v>
      </c>
      <c r="F112" s="6" t="s">
        <v>431</v>
      </c>
      <c r="G112" s="6" t="s">
        <v>431</v>
      </c>
      <c r="H112" s="6">
        <v>75.649975580000003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991190000</v>
      </c>
      <c r="AL112" s="49" t="s">
        <v>418</v>
      </c>
    </row>
    <row r="113" spans="1:38" s="2" customFormat="1" ht="26.25" customHeight="1" thickBot="1" x14ac:dyDescent="0.25">
      <c r="A113" s="70" t="s">
        <v>263</v>
      </c>
      <c r="B113" s="85" t="s">
        <v>266</v>
      </c>
      <c r="C113" s="86" t="s">
        <v>267</v>
      </c>
      <c r="D113" s="72"/>
      <c r="E113" s="6">
        <v>15.204761177</v>
      </c>
      <c r="F113" s="6">
        <v>63.078795378000002</v>
      </c>
      <c r="G113" s="6" t="s">
        <v>431</v>
      </c>
      <c r="H113" s="6">
        <v>105.325491078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10.264882123</v>
      </c>
      <c r="F116" s="6">
        <v>0.99887022999999997</v>
      </c>
      <c r="G116" s="6" t="s">
        <v>431</v>
      </c>
      <c r="H116" s="6">
        <v>26.713667346000001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9.2903837570000007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56.371034999999999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16.130518376000001</v>
      </c>
      <c r="F123" s="6">
        <v>28.448643283999999</v>
      </c>
      <c r="G123" s="6">
        <v>2.4060981510000001</v>
      </c>
      <c r="H123" s="6">
        <v>16.470342034000002</v>
      </c>
      <c r="I123" s="6" t="s">
        <v>432</v>
      </c>
      <c r="J123" s="6" t="s">
        <v>432</v>
      </c>
      <c r="K123" s="6" t="s">
        <v>432</v>
      </c>
      <c r="L123" s="6" t="s">
        <v>432</v>
      </c>
      <c r="M123" s="6">
        <v>494.695685959</v>
      </c>
      <c r="N123" s="6">
        <v>0.46356764099999997</v>
      </c>
      <c r="O123" s="6">
        <v>4.0689461419999997</v>
      </c>
      <c r="P123" s="6">
        <v>0.77652038800000001</v>
      </c>
      <c r="Q123" s="6">
        <v>5.4477950999999997E-2</v>
      </c>
      <c r="R123" s="6">
        <v>0.681176118</v>
      </c>
      <c r="S123" s="6">
        <v>0.39252501699999998</v>
      </c>
      <c r="T123" s="6">
        <v>0.26497681099999998</v>
      </c>
      <c r="U123" s="6">
        <v>0.181788853</v>
      </c>
      <c r="V123" s="6">
        <v>3.9666980989999998</v>
      </c>
      <c r="W123" s="6">
        <v>3.4313212567286713</v>
      </c>
      <c r="X123" s="6">
        <v>9.0905125656441719</v>
      </c>
      <c r="Y123" s="6">
        <v>11.962784210200326</v>
      </c>
      <c r="Z123" s="6">
        <v>4.8468919815553519</v>
      </c>
      <c r="AA123" s="6">
        <v>3.9655285553629884</v>
      </c>
      <c r="AB123" s="6">
        <v>29.86571731276284</v>
      </c>
      <c r="AC123" s="6" t="s">
        <v>431</v>
      </c>
      <c r="AD123" s="6" t="s">
        <v>431</v>
      </c>
      <c r="AE123" s="60"/>
      <c r="AF123" s="26" t="s">
        <v>431</v>
      </c>
      <c r="AG123" s="26" t="s">
        <v>431</v>
      </c>
      <c r="AH123" s="26" t="s">
        <v>431</v>
      </c>
      <c r="AI123" s="26" t="s">
        <v>431</v>
      </c>
      <c r="AJ123" s="26" t="s">
        <v>431</v>
      </c>
      <c r="AK123" s="26">
        <v>1180951.2988649143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1.0345129999999999E-2</v>
      </c>
      <c r="F125" s="6">
        <v>2.7998037849999999</v>
      </c>
      <c r="G125" s="6" t="s">
        <v>431</v>
      </c>
      <c r="H125" s="6" t="s">
        <v>433</v>
      </c>
      <c r="I125" s="6" t="s">
        <v>432</v>
      </c>
      <c r="J125" s="6" t="s">
        <v>432</v>
      </c>
      <c r="K125" s="6" t="s">
        <v>432</v>
      </c>
      <c r="L125" s="6" t="s">
        <v>432</v>
      </c>
      <c r="M125" s="6">
        <v>0.191058227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14518.939208399999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0.19745384399999999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822.72435280000002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0.2657196</v>
      </c>
      <c r="F128" s="6">
        <v>2.9524400000000002E-3</v>
      </c>
      <c r="G128" s="6">
        <v>0.2509574</v>
      </c>
      <c r="H128" s="6" t="s">
        <v>433</v>
      </c>
      <c r="I128" s="6" t="s">
        <v>432</v>
      </c>
      <c r="J128" s="6" t="s">
        <v>432</v>
      </c>
      <c r="K128" s="6" t="s">
        <v>432</v>
      </c>
      <c r="L128" s="6" t="s">
        <v>432</v>
      </c>
      <c r="M128" s="6">
        <v>0.10333539999999999</v>
      </c>
      <c r="N128" s="6">
        <v>8.5620760000000001E-3</v>
      </c>
      <c r="O128" s="6">
        <v>6.7906100000000001E-4</v>
      </c>
      <c r="P128" s="6">
        <v>0.41334159999999998</v>
      </c>
      <c r="Q128" s="6">
        <v>9.1525700000000005E-4</v>
      </c>
      <c r="R128" s="6">
        <v>2.4210009999999999E-3</v>
      </c>
      <c r="S128" s="6">
        <v>2.0224219999999998E-3</v>
      </c>
      <c r="T128" s="6">
        <v>3.188635E-3</v>
      </c>
      <c r="U128" s="6">
        <v>1.727178E-3</v>
      </c>
      <c r="V128" s="6">
        <v>3.6167410000000001E-3</v>
      </c>
      <c r="W128" s="6">
        <v>51.667700000000004</v>
      </c>
      <c r="X128" s="6">
        <v>1.2400248E-6</v>
      </c>
      <c r="Y128" s="6">
        <v>2.6424338000000001E-6</v>
      </c>
      <c r="Z128" s="6">
        <v>1.4024089999999999E-6</v>
      </c>
      <c r="AA128" s="6">
        <v>1.7124152E-6</v>
      </c>
      <c r="AB128" s="6">
        <v>6.9972828000000002E-6</v>
      </c>
      <c r="AC128" s="6">
        <v>0.29524400000000001</v>
      </c>
      <c r="AD128" s="6">
        <v>7.3813000000000004E-2</v>
      </c>
      <c r="AE128" s="60"/>
      <c r="AF128" s="26" t="s">
        <v>431</v>
      </c>
      <c r="AG128" s="26" t="s">
        <v>431</v>
      </c>
      <c r="AH128" s="26" t="s">
        <v>431</v>
      </c>
      <c r="AI128" s="26" t="s">
        <v>431</v>
      </c>
      <c r="AJ128" s="26" t="s">
        <v>431</v>
      </c>
      <c r="AK128" s="26">
        <v>147.62200000000001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1.9711800000000002E-2</v>
      </c>
      <c r="F131" s="6">
        <v>7.6657030000000003E-3</v>
      </c>
      <c r="G131" s="6">
        <v>9.63689E-4</v>
      </c>
      <c r="H131" s="6" t="s">
        <v>433</v>
      </c>
      <c r="I131" s="6" t="s">
        <v>432</v>
      </c>
      <c r="J131" s="6" t="s">
        <v>432</v>
      </c>
      <c r="K131" s="6" t="s">
        <v>432</v>
      </c>
      <c r="L131" s="6" t="s">
        <v>432</v>
      </c>
      <c r="M131" s="6">
        <v>1.6426493E-2</v>
      </c>
      <c r="N131" s="6" t="s">
        <v>431</v>
      </c>
      <c r="O131" s="6">
        <v>1.3141190000000001E-3</v>
      </c>
      <c r="P131" s="6">
        <v>1.7740619999999999E-2</v>
      </c>
      <c r="Q131" s="6">
        <v>1.0949E-5</v>
      </c>
      <c r="R131" s="6">
        <v>1.75215E-4</v>
      </c>
      <c r="S131" s="6">
        <v>2.6939459999999998E-2</v>
      </c>
      <c r="T131" s="6">
        <v>3.2852979999999999E-3</v>
      </c>
      <c r="U131" s="6" t="s">
        <v>433</v>
      </c>
      <c r="V131" s="6" t="s">
        <v>433</v>
      </c>
      <c r="W131" s="6">
        <v>30.662800000000001</v>
      </c>
      <c r="X131" s="6">
        <v>7.7627346208E-8</v>
      </c>
      <c r="Y131" s="6">
        <v>1.65420166235E-7</v>
      </c>
      <c r="Z131" s="6">
        <v>8.7792830978000006E-8</v>
      </c>
      <c r="AA131" s="6">
        <v>1.0719966753000001E-7</v>
      </c>
      <c r="AB131" s="6">
        <v>4.3804000000000002E-7</v>
      </c>
      <c r="AC131" s="6">
        <v>1.0951010000000001</v>
      </c>
      <c r="AD131" s="6">
        <v>0.21901899999999999</v>
      </c>
      <c r="AE131" s="60"/>
      <c r="AF131" s="26" t="s">
        <v>431</v>
      </c>
      <c r="AG131" s="26" t="s">
        <v>431</v>
      </c>
      <c r="AH131" s="26" t="s">
        <v>431</v>
      </c>
      <c r="AI131" s="26" t="s">
        <v>431</v>
      </c>
      <c r="AJ131" s="26" t="s">
        <v>431</v>
      </c>
      <c r="AK131" s="26">
        <v>10.951000000000001</v>
      </c>
      <c r="AL131" s="49" t="s">
        <v>300</v>
      </c>
    </row>
    <row r="132" spans="1:38" s="2" customFormat="1" ht="26.25" customHeight="1" thickBot="1" x14ac:dyDescent="0.25">
      <c r="A132" s="70" t="s">
        <v>288</v>
      </c>
      <c r="B132" s="74" t="s">
        <v>305</v>
      </c>
      <c r="C132" s="82" t="s">
        <v>306</v>
      </c>
      <c r="D132" s="72"/>
      <c r="E132" s="6">
        <v>3.883577E-3</v>
      </c>
      <c r="F132" s="6">
        <v>1.8268346000000001E-2</v>
      </c>
      <c r="G132" s="6">
        <v>0.10874015300000001</v>
      </c>
      <c r="H132" s="6" t="s">
        <v>433</v>
      </c>
      <c r="I132" s="6" t="s">
        <v>432</v>
      </c>
      <c r="J132" s="6" t="s">
        <v>432</v>
      </c>
      <c r="K132" s="6" t="s">
        <v>432</v>
      </c>
      <c r="L132" s="6" t="s">
        <v>432</v>
      </c>
      <c r="M132" s="6">
        <v>2.4078176E-2</v>
      </c>
      <c r="N132" s="6">
        <v>7.7671537999999998E-2</v>
      </c>
      <c r="O132" s="6">
        <v>2.4854892E-2</v>
      </c>
      <c r="P132" s="6">
        <v>3.57289E-3</v>
      </c>
      <c r="Q132" s="6">
        <v>7.3011250000000003E-3</v>
      </c>
      <c r="R132" s="6">
        <v>2.1748031000000001E-2</v>
      </c>
      <c r="S132" s="6">
        <v>6.2137231000000001E-2</v>
      </c>
      <c r="T132" s="6">
        <v>1.2427446E-2</v>
      </c>
      <c r="U132" s="6">
        <v>2.33014E-4</v>
      </c>
      <c r="V132" s="6">
        <v>0.10252643</v>
      </c>
      <c r="W132" s="6">
        <v>7.2234530568780002</v>
      </c>
      <c r="X132" s="6">
        <v>1.9806242252730002E-5</v>
      </c>
      <c r="Y132" s="6">
        <v>2.7185038386100001E-6</v>
      </c>
      <c r="Z132" s="6">
        <v>2.3689819165030001E-5</v>
      </c>
      <c r="AA132" s="6">
        <v>3.8835769123000001E-6</v>
      </c>
      <c r="AB132" s="6">
        <v>5.0098142168669998E-5</v>
      </c>
      <c r="AC132" s="6">
        <v>7.3016599999999997E-3</v>
      </c>
      <c r="AD132" s="6">
        <v>6.9901E-3</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27.118860425000001</v>
      </c>
      <c r="F135" s="6">
        <v>6.8692117709999998</v>
      </c>
      <c r="G135" s="6">
        <v>1.0710167660000001</v>
      </c>
      <c r="H135" s="6" t="s">
        <v>433</v>
      </c>
      <c r="I135" s="6" t="s">
        <v>432</v>
      </c>
      <c r="J135" s="6" t="s">
        <v>432</v>
      </c>
      <c r="K135" s="6" t="s">
        <v>432</v>
      </c>
      <c r="L135" s="6" t="s">
        <v>432</v>
      </c>
      <c r="M135" s="6">
        <v>342.14834116999998</v>
      </c>
      <c r="N135" s="6">
        <v>3.601077686</v>
      </c>
      <c r="O135" s="6">
        <v>0.37623199600000001</v>
      </c>
      <c r="P135" s="6" t="s">
        <v>433</v>
      </c>
      <c r="Q135" s="6">
        <v>0.21498971</v>
      </c>
      <c r="R135" s="6">
        <v>5.3747429999999999E-2</v>
      </c>
      <c r="S135" s="6">
        <v>0.752463993</v>
      </c>
      <c r="T135" s="6" t="s">
        <v>433</v>
      </c>
      <c r="U135" s="6">
        <v>0.16124228600000001</v>
      </c>
      <c r="V135" s="6">
        <v>97.014107777000007</v>
      </c>
      <c r="W135" s="6">
        <v>53.747428130880529</v>
      </c>
      <c r="X135" s="6">
        <v>3.0098589851882948E-2</v>
      </c>
      <c r="Y135" s="6">
        <v>5.6434855972280526E-2</v>
      </c>
      <c r="Z135" s="6">
        <v>0.12791900687050253</v>
      </c>
      <c r="AA135" s="6" t="s">
        <v>433</v>
      </c>
      <c r="AB135" s="6">
        <v>0.21445245269466601</v>
      </c>
      <c r="AC135" s="6" t="s">
        <v>433</v>
      </c>
      <c r="AD135" s="6" t="s">
        <v>431</v>
      </c>
      <c r="AE135" s="60"/>
      <c r="AF135" s="26" t="s">
        <v>431</v>
      </c>
      <c r="AG135" s="26" t="s">
        <v>431</v>
      </c>
      <c r="AH135" s="26" t="s">
        <v>431</v>
      </c>
      <c r="AI135" s="26" t="s">
        <v>431</v>
      </c>
      <c r="AJ135" s="26" t="s">
        <v>431</v>
      </c>
      <c r="AK135" s="26">
        <v>3762.3237314853686</v>
      </c>
      <c r="AL135" s="49" t="s">
        <v>412</v>
      </c>
    </row>
    <row r="136" spans="1:38" s="2" customFormat="1" ht="26.25" customHeight="1" thickBot="1" x14ac:dyDescent="0.25">
      <c r="A136" s="70" t="s">
        <v>288</v>
      </c>
      <c r="B136" s="70" t="s">
        <v>313</v>
      </c>
      <c r="C136" s="71" t="s">
        <v>314</v>
      </c>
      <c r="D136" s="72"/>
      <c r="E136" s="6">
        <v>7.6796980000000004E-3</v>
      </c>
      <c r="F136" s="6">
        <v>2.3430803E-2</v>
      </c>
      <c r="G136" s="6" t="s">
        <v>431</v>
      </c>
      <c r="H136" s="6" t="s">
        <v>433</v>
      </c>
      <c r="I136" s="6" t="s">
        <v>432</v>
      </c>
      <c r="J136" s="6" t="s">
        <v>432</v>
      </c>
      <c r="K136" s="6" t="s">
        <v>432</v>
      </c>
      <c r="L136" s="6" t="s">
        <v>432</v>
      </c>
      <c r="M136" s="6">
        <v>0.14177901000000001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1283.6303150000001</v>
      </c>
      <c r="AL136" s="49" t="s">
        <v>416</v>
      </c>
    </row>
    <row r="137" spans="1:38" s="2" customFormat="1" ht="26.25" customHeight="1" thickBot="1" x14ac:dyDescent="0.25">
      <c r="A137" s="70" t="s">
        <v>288</v>
      </c>
      <c r="B137" s="70" t="s">
        <v>315</v>
      </c>
      <c r="C137" s="71" t="s">
        <v>316</v>
      </c>
      <c r="D137" s="72"/>
      <c r="E137" s="6">
        <v>2.3894290000000002E-3</v>
      </c>
      <c r="F137" s="6">
        <v>1.9669914954999999E-2</v>
      </c>
      <c r="G137" s="6" t="s">
        <v>431</v>
      </c>
      <c r="H137" s="6" t="s">
        <v>433</v>
      </c>
      <c r="I137" s="6" t="s">
        <v>432</v>
      </c>
      <c r="J137" s="6" t="s">
        <v>432</v>
      </c>
      <c r="K137" s="6" t="s">
        <v>432</v>
      </c>
      <c r="L137" s="6" t="s">
        <v>432</v>
      </c>
      <c r="M137" s="6">
        <v>4.4128962000000001E-2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4588.9799999999996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17.415943766000002</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7.9527750000000005E-3</v>
      </c>
      <c r="O139" s="6">
        <v>1.5943807000000001E-2</v>
      </c>
      <c r="P139" s="6">
        <v>1.5943807000000001E-2</v>
      </c>
      <c r="Q139" s="6">
        <v>2.5149602E-2</v>
      </c>
      <c r="R139" s="6">
        <v>2.402669E-2</v>
      </c>
      <c r="S139" s="6">
        <v>5.6380924999999998E-2</v>
      </c>
      <c r="T139" s="6" t="s">
        <v>433</v>
      </c>
      <c r="U139" s="6" t="s">
        <v>433</v>
      </c>
      <c r="V139" s="6" t="s">
        <v>433</v>
      </c>
      <c r="W139" s="6">
        <v>27.645973999999999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1429.2931050720704</v>
      </c>
      <c r="F141" s="20">
        <f t="shared" ref="F141:AD141" si="0">SUM(F14:F140)</f>
        <v>975.11007748633642</v>
      </c>
      <c r="G141" s="20">
        <f t="shared" si="0"/>
        <v>1970.7343911634025</v>
      </c>
      <c r="H141" s="20">
        <f t="shared" si="0"/>
        <v>438.77161056581662</v>
      </c>
      <c r="I141" s="20">
        <f t="shared" si="0"/>
        <v>0</v>
      </c>
      <c r="J141" s="20">
        <f t="shared" si="0"/>
        <v>0</v>
      </c>
      <c r="K141" s="20">
        <f t="shared" si="0"/>
        <v>0</v>
      </c>
      <c r="L141" s="20">
        <f t="shared" si="0"/>
        <v>0</v>
      </c>
      <c r="M141" s="20">
        <f t="shared" si="0"/>
        <v>3718.1216005620845</v>
      </c>
      <c r="N141" s="20">
        <f t="shared" si="0"/>
        <v>1061.0715710461857</v>
      </c>
      <c r="O141" s="20">
        <f t="shared" si="0"/>
        <v>20.781147092144195</v>
      </c>
      <c r="P141" s="20">
        <f t="shared" si="0"/>
        <v>11.364127472948395</v>
      </c>
      <c r="Q141" s="20">
        <f t="shared" si="0"/>
        <v>9.8053008590453938</v>
      </c>
      <c r="R141" s="20">
        <f>SUM(R14:R140)</f>
        <v>29.745139201332606</v>
      </c>
      <c r="S141" s="20">
        <f t="shared" si="0"/>
        <v>91.077698883658854</v>
      </c>
      <c r="T141" s="20">
        <f t="shared" si="0"/>
        <v>215.28731174436072</v>
      </c>
      <c r="U141" s="20">
        <f t="shared" si="0"/>
        <v>7.2568853407318867</v>
      </c>
      <c r="V141" s="20">
        <f t="shared" si="0"/>
        <v>283.83568792499102</v>
      </c>
      <c r="W141" s="20">
        <f t="shared" si="0"/>
        <v>500.9142624640304</v>
      </c>
      <c r="X141" s="20">
        <f t="shared" si="0"/>
        <v>28.574967442416852</v>
      </c>
      <c r="Y141" s="20">
        <f t="shared" si="0"/>
        <v>29.678118726803163</v>
      </c>
      <c r="Z141" s="20">
        <f t="shared" si="0"/>
        <v>12.904165910752599</v>
      </c>
      <c r="AA141" s="20">
        <f t="shared" si="0"/>
        <v>12.834951429007392</v>
      </c>
      <c r="AB141" s="20">
        <f t="shared" si="0"/>
        <v>93.153766232694011</v>
      </c>
      <c r="AC141" s="20">
        <f t="shared" si="0"/>
        <v>258.90366294912735</v>
      </c>
      <c r="AD141" s="20">
        <f t="shared" si="0"/>
        <v>36.871317748881573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1429.2931050720704</v>
      </c>
      <c r="F152" s="14">
        <f t="shared" ref="F152:AD152" si="1">SUM(F$141, F$151, IF(AND(ISNUMBER(SEARCH($B$4,"AT|BE|CH|GB|IE|LT|LU|NL")),SUM(F$143:F$149)&gt;0),SUM(F$143:F$149)-SUM(F$27:F$33),0))</f>
        <v>975.11007748633642</v>
      </c>
      <c r="G152" s="14">
        <f t="shared" si="1"/>
        <v>1970.7343911634025</v>
      </c>
      <c r="H152" s="14">
        <f t="shared" si="1"/>
        <v>438.77161056581662</v>
      </c>
      <c r="I152" s="14">
        <f t="shared" si="1"/>
        <v>0</v>
      </c>
      <c r="J152" s="14">
        <f t="shared" si="1"/>
        <v>0</v>
      </c>
      <c r="K152" s="14">
        <f t="shared" si="1"/>
        <v>0</v>
      </c>
      <c r="L152" s="14">
        <f t="shared" si="1"/>
        <v>0</v>
      </c>
      <c r="M152" s="14">
        <f t="shared" si="1"/>
        <v>3718.1216005620845</v>
      </c>
      <c r="N152" s="14">
        <f t="shared" si="1"/>
        <v>1061.0715710461857</v>
      </c>
      <c r="O152" s="14">
        <f t="shared" si="1"/>
        <v>20.781147092144195</v>
      </c>
      <c r="P152" s="14">
        <f t="shared" si="1"/>
        <v>11.364127472948395</v>
      </c>
      <c r="Q152" s="14">
        <f t="shared" si="1"/>
        <v>9.8053008590453938</v>
      </c>
      <c r="R152" s="14">
        <f t="shared" si="1"/>
        <v>29.745139201332606</v>
      </c>
      <c r="S152" s="14">
        <f t="shared" si="1"/>
        <v>91.077698883658854</v>
      </c>
      <c r="T152" s="14">
        <f t="shared" si="1"/>
        <v>215.28731174436072</v>
      </c>
      <c r="U152" s="14">
        <f t="shared" si="1"/>
        <v>7.2568853407318867</v>
      </c>
      <c r="V152" s="14">
        <f t="shared" si="1"/>
        <v>283.83568792499102</v>
      </c>
      <c r="W152" s="14">
        <f t="shared" si="1"/>
        <v>500.9142624640304</v>
      </c>
      <c r="X152" s="14">
        <f t="shared" si="1"/>
        <v>28.574967442416852</v>
      </c>
      <c r="Y152" s="14">
        <f t="shared" si="1"/>
        <v>29.678118726803163</v>
      </c>
      <c r="Z152" s="14">
        <f t="shared" si="1"/>
        <v>12.904165910752599</v>
      </c>
      <c r="AA152" s="14">
        <f t="shared" si="1"/>
        <v>12.834951429007392</v>
      </c>
      <c r="AB152" s="14">
        <f t="shared" si="1"/>
        <v>93.153766232694011</v>
      </c>
      <c r="AC152" s="14">
        <f t="shared" si="1"/>
        <v>258.90366294912735</v>
      </c>
      <c r="AD152" s="14">
        <f t="shared" si="1"/>
        <v>36.871317748881573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1429.2931050720704</v>
      </c>
      <c r="F154" s="14">
        <f>SUM(F$141, F$153, -1 * IF(OR($B$6=2005,$B$6&gt;=2020),SUM(F$99:F$122),0), IF(AND(ISNUMBER(SEARCH($B$4,"AT|BE|CH|GB|IE|LT|LU|NL")),SUM(F$143:F$149)&gt;0),SUM(F$143:F$149)-SUM(F$27:F$33),0))</f>
        <v>975.11007748633642</v>
      </c>
      <c r="G154" s="14">
        <f>SUM(G$141, G$153, IF(AND(ISNUMBER(SEARCH($B$4,"AT|BE|CH|GB|IE|LT|LU|NL")),SUM(G$143:G$149)&gt;0),SUM(G$143:G$149)-SUM(G$27:G$33),0))</f>
        <v>1970.7343911634025</v>
      </c>
      <c r="H154" s="14">
        <f>SUM(H$141, H$153, IF(AND(ISNUMBER(SEARCH($B$4,"AT|BE|CH|GB|IE|LT|LU|NL")),SUM(H$143:H$149)&gt;0),SUM(H$143:H$149)-SUM(H$27:H$33),0))</f>
        <v>438.77161056581662</v>
      </c>
      <c r="I154" s="14">
        <f t="shared" ref="I154:AD154" si="2">SUM(I$141, I$153, IF(AND(ISNUMBER(SEARCH($B$4,"AT|BE|CH|GB|IE|LT|LU|NL")),SUM(I$143:I$149)&gt;0),SUM(I$143:I$149)-SUM(I$27:I$33),0))</f>
        <v>0</v>
      </c>
      <c r="J154" s="14">
        <f t="shared" si="2"/>
        <v>0</v>
      </c>
      <c r="K154" s="14">
        <f t="shared" si="2"/>
        <v>0</v>
      </c>
      <c r="L154" s="14">
        <f t="shared" si="2"/>
        <v>0</v>
      </c>
      <c r="M154" s="14">
        <f t="shared" si="2"/>
        <v>3718.1216005620845</v>
      </c>
      <c r="N154" s="14">
        <f t="shared" si="2"/>
        <v>1061.0715710461857</v>
      </c>
      <c r="O154" s="14">
        <f t="shared" si="2"/>
        <v>20.781147092144195</v>
      </c>
      <c r="P154" s="14">
        <f t="shared" si="2"/>
        <v>11.364127472948395</v>
      </c>
      <c r="Q154" s="14">
        <f t="shared" si="2"/>
        <v>9.8053008590453938</v>
      </c>
      <c r="R154" s="14">
        <f t="shared" si="2"/>
        <v>29.745139201332606</v>
      </c>
      <c r="S154" s="14">
        <f t="shared" si="2"/>
        <v>91.077698883658854</v>
      </c>
      <c r="T154" s="14">
        <f t="shared" si="2"/>
        <v>215.28731174436072</v>
      </c>
      <c r="U154" s="14">
        <f t="shared" si="2"/>
        <v>7.2568853407318867</v>
      </c>
      <c r="V154" s="14">
        <f t="shared" si="2"/>
        <v>283.83568792499102</v>
      </c>
      <c r="W154" s="14">
        <f t="shared" si="2"/>
        <v>500.9142624640304</v>
      </c>
      <c r="X154" s="14">
        <f t="shared" si="2"/>
        <v>28.574967442416852</v>
      </c>
      <c r="Y154" s="14">
        <f t="shared" si="2"/>
        <v>29.678118726803163</v>
      </c>
      <c r="Z154" s="14">
        <f t="shared" si="2"/>
        <v>12.904165910752599</v>
      </c>
      <c r="AA154" s="14">
        <f t="shared" si="2"/>
        <v>12.834951429007392</v>
      </c>
      <c r="AB154" s="14">
        <f t="shared" si="2"/>
        <v>93.153766232694011</v>
      </c>
      <c r="AC154" s="14">
        <f t="shared" si="2"/>
        <v>258.90366294912735</v>
      </c>
      <c r="AD154" s="14">
        <f t="shared" si="2"/>
        <v>36.871317748881573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24.859291179386467</v>
      </c>
      <c r="F157" s="23">
        <v>0.4601906547548314</v>
      </c>
      <c r="G157" s="23">
        <v>1.4664803199024095</v>
      </c>
      <c r="H157" s="23" t="s">
        <v>433</v>
      </c>
      <c r="I157" s="23" t="s">
        <v>432</v>
      </c>
      <c r="J157" s="23" t="s">
        <v>432</v>
      </c>
      <c r="K157" s="23" t="s">
        <v>432</v>
      </c>
      <c r="L157" s="23" t="s">
        <v>432</v>
      </c>
      <c r="M157" s="23">
        <v>3.6300301455811685</v>
      </c>
      <c r="N157" s="23">
        <v>5.2039099436509246E-4</v>
      </c>
      <c r="O157" s="23">
        <v>9.0502781628711728E-5</v>
      </c>
      <c r="P157" s="23">
        <v>3.9972061886014345E-3</v>
      </c>
      <c r="Q157" s="23">
        <v>1.7346366478836414E-4</v>
      </c>
      <c r="R157" s="23">
        <v>2.1117315713366072E-2</v>
      </c>
      <c r="S157" s="23">
        <v>1.2821227397400829E-2</v>
      </c>
      <c r="T157" s="23">
        <v>1.7346366478836414E-4</v>
      </c>
      <c r="U157" s="23">
        <v>1.7346366478836414E-4</v>
      </c>
      <c r="V157" s="23">
        <v>3.3184353263860968E-2</v>
      </c>
      <c r="W157" s="23" t="s">
        <v>433</v>
      </c>
      <c r="X157" s="23" t="s">
        <v>435</v>
      </c>
      <c r="Y157" s="23" t="s">
        <v>435</v>
      </c>
      <c r="Z157" s="23" t="s">
        <v>435</v>
      </c>
      <c r="AA157" s="23">
        <v>3.3290191618404112E-3</v>
      </c>
      <c r="AB157" s="23">
        <v>3.3290191618404112E-3</v>
      </c>
      <c r="AC157" s="23" t="s">
        <v>431</v>
      </c>
      <c r="AD157" s="23" t="s">
        <v>431</v>
      </c>
      <c r="AE157" s="63"/>
      <c r="AF157" s="23">
        <v>75418.984690593104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6.9165081351568496</v>
      </c>
      <c r="F158" s="23">
        <v>0.13297921124297318</v>
      </c>
      <c r="G158" s="23">
        <v>0.42771153307348547</v>
      </c>
      <c r="H158" s="23" t="s">
        <v>433</v>
      </c>
      <c r="I158" s="23" t="s">
        <v>432</v>
      </c>
      <c r="J158" s="23" t="s">
        <v>432</v>
      </c>
      <c r="K158" s="23" t="s">
        <v>432</v>
      </c>
      <c r="L158" s="23" t="s">
        <v>432</v>
      </c>
      <c r="M158" s="23">
        <v>1.4391717593551339</v>
      </c>
      <c r="N158" s="23">
        <v>1.5177648749687306E-4</v>
      </c>
      <c r="O158" s="23">
        <v>2.6395910869021401E-5</v>
      </c>
      <c r="P158" s="23">
        <v>1.1658193967151119E-3</v>
      </c>
      <c r="Q158" s="23">
        <v>5.0592162498957689E-5</v>
      </c>
      <c r="R158" s="23">
        <v>6.159045869438327E-3</v>
      </c>
      <c r="S158" s="23">
        <v>3.7394207064446986E-3</v>
      </c>
      <c r="T158" s="23">
        <v>5.0592162498957689E-5</v>
      </c>
      <c r="U158" s="23">
        <v>5.0592162498957689E-5</v>
      </c>
      <c r="V158" s="23">
        <v>9.6785006519745139E-3</v>
      </c>
      <c r="W158" s="23" t="s">
        <v>433</v>
      </c>
      <c r="X158" s="23" t="s">
        <v>435</v>
      </c>
      <c r="Y158" s="23" t="s">
        <v>435</v>
      </c>
      <c r="Z158" s="23" t="s">
        <v>435</v>
      </c>
      <c r="AA158" s="23">
        <v>9.6197161680256773E-4</v>
      </c>
      <c r="AB158" s="23">
        <v>9.6197161680256773E-4</v>
      </c>
      <c r="AC158" s="23" t="s">
        <v>431</v>
      </c>
      <c r="AD158" s="23" t="s">
        <v>431</v>
      </c>
      <c r="AE158" s="63"/>
      <c r="AF158" s="23">
        <v>21996.592390851169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249.58627719099999</v>
      </c>
      <c r="F159" s="23">
        <v>8.5737763830000002</v>
      </c>
      <c r="G159" s="23">
        <v>233.708306534</v>
      </c>
      <c r="H159" s="23">
        <v>2.2073692999999998E-2</v>
      </c>
      <c r="I159" s="23" t="s">
        <v>432</v>
      </c>
      <c r="J159" s="23" t="s">
        <v>432</v>
      </c>
      <c r="K159" s="23" t="s">
        <v>432</v>
      </c>
      <c r="L159" s="23" t="s">
        <v>432</v>
      </c>
      <c r="M159" s="23">
        <v>23.335044728</v>
      </c>
      <c r="N159" s="23">
        <v>0.53778997399999995</v>
      </c>
      <c r="O159" s="23">
        <v>5.7103842000000002E-2</v>
      </c>
      <c r="P159" s="23">
        <v>6.9031532000000007E-2</v>
      </c>
      <c r="Q159" s="23">
        <v>1.302355377</v>
      </c>
      <c r="R159" s="23">
        <v>1.87085922</v>
      </c>
      <c r="S159" s="23">
        <v>0.63067688</v>
      </c>
      <c r="T159" s="23">
        <v>82.420384420999994</v>
      </c>
      <c r="U159" s="23">
        <v>0.10824384200000001</v>
      </c>
      <c r="V159" s="23">
        <v>3.784061312</v>
      </c>
      <c r="W159" s="23">
        <v>1.2793199749640001</v>
      </c>
      <c r="X159" s="23">
        <v>1.39777688456E-2</v>
      </c>
      <c r="Y159" s="23">
        <v>8.2673844228000004E-2</v>
      </c>
      <c r="Z159" s="23">
        <v>5.7103844228000002E-2</v>
      </c>
      <c r="AA159" s="23">
        <v>2.36093844228E-2</v>
      </c>
      <c r="AB159" s="23">
        <v>0.17736484172440001</v>
      </c>
      <c r="AC159" s="23">
        <v>0.40569</v>
      </c>
      <c r="AD159" s="23">
        <v>1.480151</v>
      </c>
      <c r="AE159" s="63"/>
      <c r="AF159" s="23">
        <v>129262.66899999999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35.754125199000001</v>
      </c>
      <c r="F163" s="25">
        <v>94.455887226000002</v>
      </c>
      <c r="G163" s="25">
        <v>7.1375887259999997</v>
      </c>
      <c r="H163" s="25">
        <v>8.0462378749999992</v>
      </c>
      <c r="I163" s="25" t="s">
        <v>432</v>
      </c>
      <c r="J163" s="25" t="s">
        <v>432</v>
      </c>
      <c r="K163" s="25" t="s">
        <v>432</v>
      </c>
      <c r="L163" s="25" t="s">
        <v>432</v>
      </c>
      <c r="M163" s="25">
        <v>1021.828113194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2022-03-02T10:36:06Z</dcterms:modified>
</cp:coreProperties>
</file>