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<sst xmlns="http://schemas.openxmlformats.org/spreadsheetml/2006/main" count="3889" uniqueCount="436">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</sst>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181.95495916273757</v>
      </c>
      <c r="F14" s="6">
        <v>5.6781473724899305</v>
      </c>
      <c r="G14" s="6">
        <v>148.08350284224736</v>
      </c>
      <c r="H14" s="6">
        <v>0.28539797300000003</v>
      </c>
      <c r="I14" s="6">
        <v>4.7227584690417688</v>
      </c>
      <c r="J14" s="6">
        <v>6.5200611155340855</v>
      </c>
      <c r="K14" s="6">
        <v>7.7654456761178228</v>
      </c>
      <c r="L14" s="6">
        <v>0.14765441125536516</v>
      </c>
      <c r="M14" s="6">
        <v>20.312266420636647</v>
      </c>
      <c r="N14" s="6">
        <v>3.6910237028113806</v>
      </c>
      <c r="O14" s="6">
        <v>1.8042927032975289</v>
      </c>
      <c r="P14" s="6">
        <v>3.0300788062216482</v>
      </c>
      <c r="Q14" s="6">
        <v>3.3774227212494643</v>
      </c>
      <c r="R14" s="6">
        <v>6.4948180683098862</v>
      </c>
      <c r="S14" s="6">
        <v>6.5791578440286882</v>
      </c>
      <c r="T14" s="6">
        <v>57.802348578769866</v>
      </c>
      <c r="U14" s="6">
        <v>2.0248894859083957</v>
      </c>
      <c r="V14" s="6">
        <v>16.6716674693842</v>
      </c>
      <c r="W14" s="6">
        <v>4.0359583543054027</v>
      </c>
      <c r="X14" s="6">
        <v>5.5866300171684688E-2</v>
      </c>
      <c r="Y14" s="6">
        <v>0.10674537267607451</v>
      </c>
      <c r="Z14" s="6">
        <v>4.3783401223797785E-2</v>
      </c>
      <c r="AA14" s="6">
        <v>3.2514109851859964E-2</v>
      </c>
      <c r="AB14" s="6">
        <v>0.23890918488448307</v>
      </c>
      <c r="AC14" s="6">
        <v>0.28641255799999998</v>
      </c>
      <c r="AD14" s="6">
        <v>1.8140139271152001E-3</v>
      </c>
      <c r="AE14" s="60"/>
      <c r="AF14" s="26">
        <v>102541.9222703425</v>
      </c>
      <c r="AG14" s="26">
        <v>538248.37100000004</v>
      </c>
      <c r="AH14" s="26">
        <v>286466.22812470002</v>
      </c>
      <c r="AI14" s="26">
        <v>16807.753242186231</v>
      </c>
      <c r="AJ14" s="26">
        <v>27775.432000000001</v>
      </c>
      <c r="AK14" s="26" t="s">
        <v>431</v>
      </c>
      <c r="AL14" s="49" t="s">
        <v>49</v>
      </c>
    </row>
    <row r="15" spans="1:38" s="1" customFormat="1" ht="26.25" customHeight="1" thickBot="1" x14ac:dyDescent="0.25">
      <c r="A15" s="70" t="s">
        <v>53</v>
      </c>
      <c r="B15" s="70" t="s">
        <v>54</v>
      </c>
      <c r="C15" s="71" t="s">
        <v>55</v>
      </c>
      <c r="D15" s="72"/>
      <c r="E15" s="6">
        <v>18.162341951073994</v>
      </c>
      <c r="F15" s="6">
        <v>0.4785393750487405</v>
      </c>
      <c r="G15" s="6">
        <v>16.932304999999999</v>
      </c>
      <c r="H15" s="6" t="s">
        <v>432</v>
      </c>
      <c r="I15" s="6">
        <v>0.6106719476797442</v>
      </c>
      <c r="J15" s="6">
        <v>0.7206996616637884</v>
      </c>
      <c r="K15" s="6">
        <v>0.82924836853713124</v>
      </c>
      <c r="L15" s="6">
        <v>7.503443137360602E-2</v>
      </c>
      <c r="M15" s="6">
        <v>2.1027843452803894</v>
      </c>
      <c r="N15" s="6">
        <v>0.294265510719881</v>
      </c>
      <c r="O15" s="6">
        <v>0.29162580256706971</v>
      </c>
      <c r="P15" s="6">
        <v>5.8337532544746058E-2</v>
      </c>
      <c r="Q15" s="6">
        <v>0.13617574988571007</v>
      </c>
      <c r="R15" s="6">
        <v>1.1299316675605018</v>
      </c>
      <c r="S15" s="6">
        <v>0.65484963452795297</v>
      </c>
      <c r="T15" s="6">
        <v>17.480341281760428</v>
      </c>
      <c r="U15" s="6">
        <v>0.23521256565477713</v>
      </c>
      <c r="V15" s="6">
        <v>3.1219144664769978</v>
      </c>
      <c r="W15" s="6">
        <v>5.4620059716843798E-2</v>
      </c>
      <c r="X15" s="6">
        <v>1.1873628736724831E-4</v>
      </c>
      <c r="Y15" s="6">
        <v>3.1714313594125292E-4</v>
      </c>
      <c r="Z15" s="6">
        <v>1.4860310065830821E-4</v>
      </c>
      <c r="AA15" s="6">
        <v>5.7067666271548015E-4</v>
      </c>
      <c r="AB15" s="6">
        <v>1.1551591248845691E-3</v>
      </c>
      <c r="AC15" s="6" t="s">
        <v>431</v>
      </c>
      <c r="AD15" s="6" t="s">
        <v>431</v>
      </c>
      <c r="AE15" s="60"/>
      <c r="AF15" s="26">
        <v>154195.04999999999</v>
      </c>
      <c r="AG15" s="26" t="s">
        <v>433</v>
      </c>
      <c r="AH15" s="26">
        <v>55491.523000000001</v>
      </c>
      <c r="AI15" s="26" t="s">
        <v>433</v>
      </c>
      <c r="AJ15" s="26">
        <v>851.899</v>
      </c>
      <c r="AK15" s="26" t="s">
        <v>431</v>
      </c>
      <c r="AL15" s="49" t="s">
        <v>49</v>
      </c>
    </row>
    <row r="16" spans="1:38" s="1" customFormat="1" ht="26.25" customHeight="1" thickBot="1" x14ac:dyDescent="0.25">
      <c r="A16" s="70" t="s">
        <v>53</v>
      </c>
      <c r="B16" s="70" t="s">
        <v>56</v>
      </c>
      <c r="C16" s="71" t="s">
        <v>57</v>
      </c>
      <c r="D16" s="72"/>
      <c r="E16" s="6">
        <v>6.1743204576057815</v>
      </c>
      <c r="F16" s="6">
        <v>0.80272369100457408</v>
      </c>
      <c r="G16" s="6">
        <v>1.8845395308988353</v>
      </c>
      <c r="H16" s="6">
        <v>0.49824072728000002</v>
      </c>
      <c r="I16" s="6">
        <v>0.69389052617550628</v>
      </c>
      <c r="J16" s="6">
        <v>0.88059093602150629</v>
      </c>
      <c r="K16" s="6">
        <v>1.2388374780715063</v>
      </c>
      <c r="L16" s="6">
        <v>0.12404464493487871</v>
      </c>
      <c r="M16" s="6">
        <v>6.5164287100901825</v>
      </c>
      <c r="N16" s="6">
        <v>0.33531486292578855</v>
      </c>
      <c r="O16" s="6">
        <v>0.1474480035915485</v>
      </c>
      <c r="P16" s="6">
        <v>1.3496352313324845E-2</v>
      </c>
      <c r="Q16" s="6">
        <v>5.6091214130344173E-3</v>
      </c>
      <c r="R16" s="6">
        <v>0.29570727631512167</v>
      </c>
      <c r="S16" s="6">
        <v>7.9630684098574003E-2</v>
      </c>
      <c r="T16" s="6">
        <v>3.8075424480549708E-2</v>
      </c>
      <c r="U16" s="6">
        <v>6.669775444503671E-3</v>
      </c>
      <c r="V16" s="6">
        <v>5.8896726482619552</v>
      </c>
      <c r="W16" s="6">
        <v>1.1438005660273125</v>
      </c>
      <c r="X16" s="6">
        <v>0.16377050383696096</v>
      </c>
      <c r="Y16" s="6">
        <v>0.18211990667567851</v>
      </c>
      <c r="Z16" s="6">
        <v>5.6908984400841287E-2</v>
      </c>
      <c r="AA16" s="6">
        <v>4.5506974408613905E-2</v>
      </c>
      <c r="AB16" s="6">
        <v>0.44830636932093304</v>
      </c>
      <c r="AC16" s="6">
        <v>5.6712070944170002E-2</v>
      </c>
      <c r="AD16" s="6">
        <v>6.3283999999999996E-10</v>
      </c>
      <c r="AE16" s="60"/>
      <c r="AF16" s="26">
        <v>6715.3320000000003</v>
      </c>
      <c r="AG16" s="26">
        <v>10770.145</v>
      </c>
      <c r="AH16" s="26">
        <v>20786.912419200002</v>
      </c>
      <c r="AI16" s="26">
        <v>11340.898999999999</v>
      </c>
      <c r="AJ16" s="26" t="s">
        <v>431</v>
      </c>
      <c r="AK16" s="26" t="s">
        <v>431</v>
      </c>
      <c r="AL16" s="49" t="s">
        <v>49</v>
      </c>
    </row>
    <row r="17" spans="1:38" s="2" customFormat="1" ht="26.25" customHeight="1" thickBot="1" x14ac:dyDescent="0.25">
      <c r="A17" s="70" t="s">
        <v>53</v>
      </c>
      <c r="B17" s="70" t="s">
        <v>58</v>
      </c>
      <c r="C17" s="71" t="s">
        <v>59</v>
      </c>
      <c r="D17" s="72"/>
      <c r="E17" s="6">
        <v>9.7927938164857729</v>
      </c>
      <c r="F17" s="6">
        <v>0.38360140585864994</v>
      </c>
      <c r="G17" s="6">
        <v>11.142131544824649</v>
      </c>
      <c r="H17" s="6">
        <v>3.1764999999999998E-5</v>
      </c>
      <c r="I17" s="6">
        <v>0.66598286236842719</v>
      </c>
      <c r="J17" s="6">
        <v>1.1892369752644139</v>
      </c>
      <c r="K17" s="6">
        <v>2.4775936211611964</v>
      </c>
      <c r="L17" s="6">
        <v>9.7741467369997934E-2</v>
      </c>
      <c r="M17" s="6">
        <v>74.229081844009215</v>
      </c>
      <c r="N17" s="6">
        <v>7.2181245811324661</v>
      </c>
      <c r="O17" s="6">
        <v>0.13455040102638846</v>
      </c>
      <c r="P17" s="6">
        <v>5.7528019747743922E-2</v>
      </c>
      <c r="Q17" s="6">
        <v>0.30349301915473087</v>
      </c>
      <c r="R17" s="6">
        <v>1.1684937157522903</v>
      </c>
      <c r="S17" s="6">
        <v>8.8027674465019093E-2</v>
      </c>
      <c r="T17" s="6">
        <v>1.4028621188404027</v>
      </c>
      <c r="U17" s="6">
        <v>1.3200196493200048E-2</v>
      </c>
      <c r="V17" s="6">
        <v>5.6009462486745152</v>
      </c>
      <c r="W17" s="6">
        <v>1.5708290505491111</v>
      </c>
      <c r="X17" s="6">
        <v>8.012984177397886E-2</v>
      </c>
      <c r="Y17" s="6">
        <v>0.10509976929131178</v>
      </c>
      <c r="Z17" s="6">
        <v>5.5577346936775456E-2</v>
      </c>
      <c r="AA17" s="6">
        <v>3.7163472513175456E-2</v>
      </c>
      <c r="AB17" s="6">
        <v>0.27797043051524156</v>
      </c>
      <c r="AC17" s="6">
        <v>5.2719999999999998E-3</v>
      </c>
      <c r="AD17" s="6">
        <v>1.043315</v>
      </c>
      <c r="AE17" s="60"/>
      <c r="AF17" s="26">
        <v>7463.5810000000001</v>
      </c>
      <c r="AG17" s="26">
        <v>28193.759999999998</v>
      </c>
      <c r="AH17" s="26">
        <v>30011.969000000001</v>
      </c>
      <c r="AI17" s="26">
        <v>0.85799999999999998</v>
      </c>
      <c r="AJ17" s="26" t="s">
        <v>433</v>
      </c>
      <c r="AK17" s="26" t="s">
        <v>431</v>
      </c>
      <c r="AL17" s="49" t="s">
        <v>49</v>
      </c>
    </row>
    <row r="18" spans="1:38" s="2" customFormat="1" ht="26.25" customHeight="1" thickBot="1" x14ac:dyDescent="0.25">
      <c r="A18" s="70" t="s">
        <v>53</v>
      </c>
      <c r="B18" s="70" t="s">
        <v>60</v>
      </c>
      <c r="C18" s="71" t="s">
        <v>61</v>
      </c>
      <c r="D18" s="72"/>
      <c r="E18" s="6">
        <v>7.1813288999424039</v>
      </c>
      <c r="F18" s="6">
        <v>0.20941534811344334</v>
      </c>
      <c r="G18" s="6">
        <v>12.615647819107071</v>
      </c>
      <c r="H18" s="6">
        <v>3.1746999999999999E-5</v>
      </c>
      <c r="I18" s="6">
        <v>0.32931001072788746</v>
      </c>
      <c r="J18" s="6">
        <v>0.39566107633043074</v>
      </c>
      <c r="K18" s="6">
        <v>0.45589338787911787</v>
      </c>
      <c r="L18" s="6">
        <v>0.16648573858868188</v>
      </c>
      <c r="M18" s="6">
        <v>1.1720936572330214</v>
      </c>
      <c r="N18" s="6">
        <v>0.2257114754511205</v>
      </c>
      <c r="O18" s="6">
        <v>8.6811401343102446E-2</v>
      </c>
      <c r="P18" s="6">
        <v>8.2368936999927922E-2</v>
      </c>
      <c r="Q18" s="6">
        <v>7.6143887771391777E-2</v>
      </c>
      <c r="R18" s="6">
        <v>0.28138237477082656</v>
      </c>
      <c r="S18" s="6">
        <v>0.14355814259183328</v>
      </c>
      <c r="T18" s="6">
        <v>5.6165797550576233</v>
      </c>
      <c r="U18" s="6">
        <v>9.4138619827324299E-2</v>
      </c>
      <c r="V18" s="6">
        <v>0.99044994511507578</v>
      </c>
      <c r="W18" s="6">
        <v>0.10555052585034749</v>
      </c>
      <c r="X18" s="6">
        <v>4.789694100449925E-3</v>
      </c>
      <c r="Y18" s="6">
        <v>6.3623209831542103E-3</v>
      </c>
      <c r="Z18" s="6">
        <v>3.3230307321783247E-3</v>
      </c>
      <c r="AA18" s="6">
        <v>2.2768072114123248E-3</v>
      </c>
      <c r="AB18" s="6">
        <v>1.6751853027377545E-2</v>
      </c>
      <c r="AC18" s="6">
        <v>1.676E-3</v>
      </c>
      <c r="AD18" s="6">
        <v>6.2112000000000001E-2</v>
      </c>
      <c r="AE18" s="60"/>
      <c r="AF18" s="26">
        <v>19177.4771</v>
      </c>
      <c r="AG18" s="26">
        <v>1556.625</v>
      </c>
      <c r="AH18" s="26">
        <v>5267.0679</v>
      </c>
      <c r="AI18" s="26">
        <v>0.85799999999999998</v>
      </c>
      <c r="AJ18" s="26" t="s">
        <v>433</v>
      </c>
      <c r="AK18" s="26" t="s">
        <v>431</v>
      </c>
      <c r="AL18" s="49" t="s">
        <v>49</v>
      </c>
    </row>
    <row r="19" spans="1:38" s="2" customFormat="1" ht="26.25" customHeight="1" thickBot="1" x14ac:dyDescent="0.25">
      <c r="A19" s="70" t="s">
        <v>53</v>
      </c>
      <c r="B19" s="70" t="s">
        <v>62</v>
      </c>
      <c r="C19" s="71" t="s">
        <v>63</v>
      </c>
      <c r="D19" s="72"/>
      <c r="E19" s="6">
        <v>9.0236129478259066</v>
      </c>
      <c r="F19" s="6">
        <v>1.7388285271505883</v>
      </c>
      <c r="G19" s="6">
        <v>7.4887198914497386</v>
      </c>
      <c r="H19" s="6">
        <v>6.504157E-3</v>
      </c>
      <c r="I19" s="6">
        <v>0.25066765606378405</v>
      </c>
      <c r="J19" s="6">
        <v>0.30884959555289215</v>
      </c>
      <c r="K19" s="6">
        <v>0.35554280326284937</v>
      </c>
      <c r="L19" s="6">
        <v>4.79916727770539E-2</v>
      </c>
      <c r="M19" s="6">
        <v>3.4282423022823205</v>
      </c>
      <c r="N19" s="6">
        <v>0.12660170976485025</v>
      </c>
      <c r="O19" s="6">
        <v>9.8836529295028078E-3</v>
      </c>
      <c r="P19" s="6">
        <v>2.3502616763806258E-2</v>
      </c>
      <c r="Q19" s="6">
        <v>6.5520798590115101E-2</v>
      </c>
      <c r="R19" s="6">
        <v>0.11235385865802515</v>
      </c>
      <c r="S19" s="6">
        <v>7.315582906082034E-2</v>
      </c>
      <c r="T19" s="6">
        <v>0.85658720899123864</v>
      </c>
      <c r="U19" s="6">
        <v>0.16260120778882958</v>
      </c>
      <c r="V19" s="6">
        <v>0.37570690965323805</v>
      </c>
      <c r="W19" s="6">
        <v>0.20687819539129229</v>
      </c>
      <c r="X19" s="6">
        <v>6.9867483012491802E-3</v>
      </c>
      <c r="Y19" s="6">
        <v>1.1428271537602045E-2</v>
      </c>
      <c r="Z19" s="6">
        <v>5.3565192984138315E-3</v>
      </c>
      <c r="AA19" s="6">
        <v>4.2575096792994097E-3</v>
      </c>
      <c r="AB19" s="6">
        <v>2.8029048810417987E-2</v>
      </c>
      <c r="AC19" s="6">
        <v>4.7622518413637599E-2</v>
      </c>
      <c r="AD19" s="6">
        <v>4.1614601815707197E-2</v>
      </c>
      <c r="AE19" s="60"/>
      <c r="AF19" s="26">
        <v>5814.0474800000002</v>
      </c>
      <c r="AG19" s="26">
        <v>7164.3292000000001</v>
      </c>
      <c r="AH19" s="26">
        <v>110347.999</v>
      </c>
      <c r="AI19" s="26">
        <v>175.78800000000001</v>
      </c>
      <c r="AJ19" s="26" t="s">
        <v>431</v>
      </c>
      <c r="AK19" s="26" t="s">
        <v>431</v>
      </c>
      <c r="AL19" s="49" t="s">
        <v>49</v>
      </c>
    </row>
    <row r="20" spans="1:38" s="2" customFormat="1" ht="26.25" customHeight="1" thickBot="1" x14ac:dyDescent="0.25">
      <c r="A20" s="70" t="s">
        <v>53</v>
      </c>
      <c r="B20" s="70" t="s">
        <v>64</v>
      </c>
      <c r="C20" s="71" t="s">
        <v>65</v>
      </c>
      <c r="D20" s="72"/>
      <c r="E20" s="6">
        <v>10.530898942597096</v>
      </c>
      <c r="F20" s="6">
        <v>2.2519039831603909</v>
      </c>
      <c r="G20" s="6">
        <v>2.1370126753941965</v>
      </c>
      <c r="H20" s="6">
        <v>0.13224710023599298</v>
      </c>
      <c r="I20" s="6">
        <v>1.6852304296329064</v>
      </c>
      <c r="J20" s="6">
        <v>1.9267940952714482</v>
      </c>
      <c r="K20" s="6">
        <v>2.1217960811788736</v>
      </c>
      <c r="L20" s="6">
        <v>0.11254147497486119</v>
      </c>
      <c r="M20" s="6">
        <v>7.6987904005193011</v>
      </c>
      <c r="N20" s="6">
        <v>0.85950103236724151</v>
      </c>
      <c r="O20" s="6">
        <v>0.11261687374165</v>
      </c>
      <c r="P20" s="6">
        <v>6.6715101494037379E-2</v>
      </c>
      <c r="Q20" s="6">
        <v>0.36287096367835409</v>
      </c>
      <c r="R20" s="6">
        <v>0.42367752386281576</v>
      </c>
      <c r="S20" s="6">
        <v>0.80316143813622687</v>
      </c>
      <c r="T20" s="6">
        <v>0.87341380344560349</v>
      </c>
      <c r="U20" s="6">
        <v>5.5325092401386312E-2</v>
      </c>
      <c r="V20" s="6">
        <v>8.5843585352371115</v>
      </c>
      <c r="W20" s="6">
        <v>2.2422767031066182</v>
      </c>
      <c r="X20" s="6">
        <v>7.7112985454828739E-2</v>
      </c>
      <c r="Y20" s="6">
        <v>5.949474073722763E-2</v>
      </c>
      <c r="Z20" s="6">
        <v>1.8815118398874113E-2</v>
      </c>
      <c r="AA20" s="6">
        <v>1.6040509596734857E-2</v>
      </c>
      <c r="AB20" s="6">
        <v>0.17146335411736563</v>
      </c>
      <c r="AC20" s="6">
        <v>0.2025135969447886</v>
      </c>
      <c r="AD20" s="6">
        <v>0.1284374297586067</v>
      </c>
      <c r="AE20" s="60"/>
      <c r="AF20" s="26">
        <v>3427.2440000000001</v>
      </c>
      <c r="AG20" s="26">
        <v>211.749</v>
      </c>
      <c r="AH20" s="26">
        <v>86602.846999999994</v>
      </c>
      <c r="AI20" s="26">
        <v>41081.267999999996</v>
      </c>
      <c r="AJ20" s="26" t="s">
        <v>433</v>
      </c>
      <c r="AK20" s="26" t="s">
        <v>431</v>
      </c>
      <c r="AL20" s="49" t="s">
        <v>49</v>
      </c>
    </row>
    <row r="21" spans="1:38" s="2" customFormat="1" ht="26.25" customHeight="1" thickBot="1" x14ac:dyDescent="0.25">
      <c r="A21" s="70" t="s">
        <v>53</v>
      </c>
      <c r="B21" s="70" t="s">
        <v>66</v>
      </c>
      <c r="C21" s="71" t="s">
        <v>67</v>
      </c>
      <c r="D21" s="72"/>
      <c r="E21" s="6">
        <v>4.3175960079999998</v>
      </c>
      <c r="F21" s="6">
        <v>4.2050974999999999</v>
      </c>
      <c r="G21" s="6">
        <v>2.845833651</v>
      </c>
      <c r="H21" s="6">
        <v>0.430586207</v>
      </c>
      <c r="I21" s="6">
        <v>1.8026980589999999</v>
      </c>
      <c r="J21" s="6">
        <v>1.878726568</v>
      </c>
      <c r="K21" s="6">
        <v>1.997541317</v>
      </c>
      <c r="L21" s="6">
        <v>0.47804909899999998</v>
      </c>
      <c r="M21" s="6">
        <v>8.1189987129999999</v>
      </c>
      <c r="N21" s="6">
        <v>0.37871265500000001</v>
      </c>
      <c r="O21" s="6">
        <v>0.15280012200000001</v>
      </c>
      <c r="P21" s="6">
        <v>1.2432993999999999E-2</v>
      </c>
      <c r="Q21" s="6">
        <v>1.1578007E-2</v>
      </c>
      <c r="R21" s="6">
        <v>0.35887997199999999</v>
      </c>
      <c r="S21" s="6">
        <v>8.6856095999999994E-2</v>
      </c>
      <c r="T21" s="6">
        <v>0.94546885300000005</v>
      </c>
      <c r="U21" s="6">
        <v>7.9930299999999999E-3</v>
      </c>
      <c r="V21" s="6">
        <v>6.0456174479999998</v>
      </c>
      <c r="W21" s="6">
        <v>1.2455301589900001</v>
      </c>
      <c r="X21" s="6">
        <v>0.1221643030091</v>
      </c>
      <c r="Y21" s="6">
        <v>0.19641716217380001</v>
      </c>
      <c r="Z21" s="6">
        <v>6.3361438593199995E-2</v>
      </c>
      <c r="AA21" s="6">
        <v>5.12534288459E-2</v>
      </c>
      <c r="AB21" s="6">
        <v>0.43319633262200002</v>
      </c>
      <c r="AC21" s="6">
        <v>5.8594E-2</v>
      </c>
      <c r="AD21" s="6">
        <v>2.7385E-2</v>
      </c>
      <c r="AE21" s="60"/>
      <c r="AF21" s="26">
        <v>5183.3459999999995</v>
      </c>
      <c r="AG21" s="26">
        <v>449.55500000000001</v>
      </c>
      <c r="AH21" s="26">
        <v>39848.572999999997</v>
      </c>
      <c r="AI21" s="26">
        <v>11637.465</v>
      </c>
      <c r="AJ21" s="26" t="s">
        <v>433</v>
      </c>
      <c r="AK21" s="26" t="s">
        <v>431</v>
      </c>
      <c r="AL21" s="49" t="s">
        <v>49</v>
      </c>
    </row>
    <row r="22" spans="1:38" s="2" customFormat="1" ht="26.25" customHeight="1" thickBot="1" x14ac:dyDescent="0.25">
      <c r="A22" s="70" t="s">
        <v>53</v>
      </c>
      <c r="B22" s="74" t="s">
        <v>68</v>
      </c>
      <c r="C22" s="71" t="s">
        <v>69</v>
      </c>
      <c r="D22" s="72"/>
      <c r="E22" s="6">
        <v>58.286658815728778</v>
      </c>
      <c r="F22" s="6">
        <v>1.5944918146497051</v>
      </c>
      <c r="G22" s="6">
        <v>24.733955865043367</v>
      </c>
      <c r="H22" s="6">
        <v>8.8686777999999994E-2</v>
      </c>
      <c r="I22" s="6">
        <v>0.97192456090157708</v>
      </c>
      <c r="J22" s="6">
        <v>1.2971135022805313</v>
      </c>
      <c r="K22" s="6">
        <v>1.4727604630117148</v>
      </c>
      <c r="L22" s="6">
        <v>0.34623008698370722</v>
      </c>
      <c r="M22" s="6">
        <v>46.35320080258623</v>
      </c>
      <c r="N22" s="6">
        <v>0.94109991926269609</v>
      </c>
      <c r="O22" s="6">
        <v>0.1100470993785214</v>
      </c>
      <c r="P22" s="6">
        <v>0.34980868799284687</v>
      </c>
      <c r="Q22" s="6">
        <v>0.11000292404777016</v>
      </c>
      <c r="R22" s="6">
        <v>0.77422982009972985</v>
      </c>
      <c r="S22" s="6">
        <v>0.61062810539966184</v>
      </c>
      <c r="T22" s="6">
        <v>2.9078355537103824</v>
      </c>
      <c r="U22" s="6">
        <v>0.3102255158540439</v>
      </c>
      <c r="V22" s="6">
        <v>3.5974522730808585</v>
      </c>
      <c r="W22" s="6">
        <v>0.87415085032731121</v>
      </c>
      <c r="X22" s="6">
        <v>2.5177828253751797E-2</v>
      </c>
      <c r="Y22" s="6">
        <v>4.3451475655697201E-2</v>
      </c>
      <c r="Z22" s="6">
        <v>1.3345643292791396E-2</v>
      </c>
      <c r="AA22" s="6">
        <v>1.0368111758818998E-2</v>
      </c>
      <c r="AB22" s="6">
        <v>9.234305896105939E-2</v>
      </c>
      <c r="AC22" s="6">
        <v>9.2924000000000007E-2</v>
      </c>
      <c r="AD22" s="6">
        <v>4.1600999999999999E-2</v>
      </c>
      <c r="AE22" s="60"/>
      <c r="AF22" s="26">
        <v>78125.934464000005</v>
      </c>
      <c r="AG22" s="26">
        <v>1325.7691150000001</v>
      </c>
      <c r="AH22" s="26">
        <v>58865.048147000001</v>
      </c>
      <c r="AI22" s="26">
        <v>8249.3177489999998</v>
      </c>
      <c r="AJ22" s="26">
        <v>10533.503548999999</v>
      </c>
      <c r="AK22" s="26" t="s">
        <v>431</v>
      </c>
      <c r="AL22" s="49" t="s">
        <v>49</v>
      </c>
    </row>
    <row r="23" spans="1:38" s="2" customFormat="1" ht="26.25" customHeight="1" thickBot="1" x14ac:dyDescent="0.25">
      <c r="A23" s="70" t="s">
        <v>70</v>
      </c>
      <c r="B23" s="74" t="s">
        <v>393</v>
      </c>
      <c r="C23" s="71" t="s">
        <v>389</v>
      </c>
      <c r="D23" s="117"/>
      <c r="E23" s="6">
        <v>18.902994232000001</v>
      </c>
      <c r="F23" s="6">
        <v>1.7857455950000001</v>
      </c>
      <c r="G23" s="6">
        <v>1.6906270000000001E-2</v>
      </c>
      <c r="H23" s="6">
        <v>6.762512E-3</v>
      </c>
      <c r="I23" s="6">
        <v>1.121981873</v>
      </c>
      <c r="J23" s="6">
        <v>1.121981873</v>
      </c>
      <c r="K23" s="6">
        <v>1.121981873</v>
      </c>
      <c r="L23" s="6">
        <v>0.78384888200000002</v>
      </c>
      <c r="M23" s="6">
        <v>6.9990713480000002</v>
      </c>
      <c r="N23" s="6" t="s">
        <v>432</v>
      </c>
      <c r="O23" s="6">
        <v>8.4531190000000003E-3</v>
      </c>
      <c r="P23" s="6" t="s">
        <v>432</v>
      </c>
      <c r="Q23" s="6" t="s">
        <v>432</v>
      </c>
      <c r="R23" s="6">
        <v>4.2265661000000003E-2</v>
      </c>
      <c r="S23" s="6">
        <v>1.437032603</v>
      </c>
      <c r="T23" s="6">
        <v>5.9171929999999998E-2</v>
      </c>
      <c r="U23" s="6">
        <v>8.4531190000000003E-3</v>
      </c>
      <c r="V23" s="6">
        <v>0.84531330299999996</v>
      </c>
      <c r="W23" s="6" t="s">
        <v>432</v>
      </c>
      <c r="X23" s="6">
        <v>2.5359398820272099E-2</v>
      </c>
      <c r="Y23" s="6">
        <v>4.2265664700453502E-2</v>
      </c>
      <c r="Z23" s="6">
        <v>2.9078777313912008E-2</v>
      </c>
      <c r="AA23" s="6">
        <v>6.6779750226716528E-3</v>
      </c>
      <c r="AB23" s="6">
        <v>0.10338181585730927</v>
      </c>
      <c r="AC23" s="6" t="s">
        <v>431</v>
      </c>
      <c r="AD23" s="6" t="s">
        <v>431</v>
      </c>
      <c r="AE23" s="60"/>
      <c r="AF23" s="26">
        <v>36433.004999999997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10.13565400252852</v>
      </c>
      <c r="F24" s="6">
        <v>7.9609287142496692</v>
      </c>
      <c r="G24" s="6">
        <v>2.4421382008802808</v>
      </c>
      <c r="H24" s="6">
        <v>0.72284724199999995</v>
      </c>
      <c r="I24" s="6">
        <v>2.9699560346906164</v>
      </c>
      <c r="J24" s="6">
        <v>3.064934007805312</v>
      </c>
      <c r="K24" s="6">
        <v>3.2297794546981007</v>
      </c>
      <c r="L24" s="6">
        <v>0.81889236914329078</v>
      </c>
      <c r="M24" s="6">
        <v>14.398926418832406</v>
      </c>
      <c r="N24" s="6">
        <v>0.58973783699972171</v>
      </c>
      <c r="O24" s="6">
        <v>0.25552948804420417</v>
      </c>
      <c r="P24" s="6">
        <v>2.2372613755069558E-2</v>
      </c>
      <c r="Q24" s="6">
        <v>2.0038062213354548E-2</v>
      </c>
      <c r="R24" s="6">
        <v>0.54806589442995035</v>
      </c>
      <c r="S24" s="6">
        <v>0.13838315489885369</v>
      </c>
      <c r="T24" s="6">
        <v>1.121237118163763</v>
      </c>
      <c r="U24" s="6">
        <v>1.5315682555478721E-2</v>
      </c>
      <c r="V24" s="6">
        <v>10.162700281732988</v>
      </c>
      <c r="W24" s="6">
        <v>2.0617972124700548</v>
      </c>
      <c r="X24" s="6">
        <v>0.19824860129204441</v>
      </c>
      <c r="Y24" s="6">
        <v>0.31851211882517233</v>
      </c>
      <c r="Z24" s="6">
        <v>0.10060021329944202</v>
      </c>
      <c r="AA24" s="6">
        <v>8.106503810523108E-2</v>
      </c>
      <c r="AB24" s="6">
        <v>0.69842597152730868</v>
      </c>
      <c r="AC24" s="6">
        <v>9.8558999999999994E-2</v>
      </c>
      <c r="AD24" s="6">
        <v>1.1620000000000001E-3</v>
      </c>
      <c r="AE24" s="60"/>
      <c r="AF24" s="26">
        <v>7247.2129999999997</v>
      </c>
      <c r="AG24" s="26" t="s">
        <v>431</v>
      </c>
      <c r="AH24" s="26">
        <v>107042.06</v>
      </c>
      <c r="AI24" s="26">
        <v>19536.412</v>
      </c>
      <c r="AJ24" s="26" t="s">
        <v>431</v>
      </c>
      <c r="AK24" s="26" t="s">
        <v>431</v>
      </c>
      <c r="AL24" s="49" t="s">
        <v>49</v>
      </c>
    </row>
    <row r="25" spans="1:38" s="2" customFormat="1" ht="26.25" customHeight="1" thickBot="1" x14ac:dyDescent="0.25">
      <c r="A25" s="70" t="s">
        <v>73</v>
      </c>
      <c r="B25" s="74" t="s">
        <v>74</v>
      </c>
      <c r="C25" s="76" t="s">
        <v>75</v>
      </c>
      <c r="D25" s="72"/>
      <c r="E25" s="6">
        <v>5.3259675414880929</v>
      </c>
      <c r="F25" s="6">
        <v>0.4906356624410293</v>
      </c>
      <c r="G25" s="6">
        <v>0.31439300280932375</v>
      </c>
      <c r="H25" s="6" t="s">
        <v>432</v>
      </c>
      <c r="I25" s="6">
        <v>3.9174342931528675E-2</v>
      </c>
      <c r="J25" s="6">
        <v>3.9174342931528675E-2</v>
      </c>
      <c r="K25" s="6">
        <v>3.9174342931528675E-2</v>
      </c>
      <c r="L25" s="6">
        <v>1.880253108443666E-2</v>
      </c>
      <c r="M25" s="6">
        <v>3.3950003695033124</v>
      </c>
      <c r="N25" s="6">
        <v>4.0589906438040398E-2</v>
      </c>
      <c r="O25" s="6">
        <v>1.9410428773330259E-5</v>
      </c>
      <c r="P25" s="6">
        <v>8.572868360224859E-4</v>
      </c>
      <c r="Q25" s="6">
        <v>3.7198883399132693E-5</v>
      </c>
      <c r="R25" s="6">
        <v>4.526950078198015E-3</v>
      </c>
      <c r="S25" s="6">
        <v>2.7485413557932006E-3</v>
      </c>
      <c r="T25" s="6">
        <v>3.7305405393139904E-5</v>
      </c>
      <c r="U25" s="6">
        <v>3.7193557299432332E-5</v>
      </c>
      <c r="V25" s="6">
        <v>7.1150090233419493E-3</v>
      </c>
      <c r="W25" s="6" t="s">
        <v>432</v>
      </c>
      <c r="X25" s="6">
        <v>1.7231812437268941E-6</v>
      </c>
      <c r="Y25" s="6">
        <v>3.1591656038423112E-6</v>
      </c>
      <c r="Z25" s="6">
        <v>1.0769882797435577E-6</v>
      </c>
      <c r="AA25" s="6">
        <v>3.5432990080055929E-3</v>
      </c>
      <c r="AB25" s="6">
        <v>3.5492583431329058E-3</v>
      </c>
      <c r="AC25" s="6" t="s">
        <v>431</v>
      </c>
      <c r="AD25" s="6" t="s">
        <v>431</v>
      </c>
      <c r="AE25" s="60"/>
      <c r="AF25" s="26">
        <v>16157.672809408201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2.5840819233735273</v>
      </c>
      <c r="F26" s="6">
        <v>0.28747134746577374</v>
      </c>
      <c r="G26" s="6">
        <v>0.16523267731093422</v>
      </c>
      <c r="H26" s="6" t="s">
        <v>432</v>
      </c>
      <c r="I26" s="6">
        <v>1.7755981014489639E-2</v>
      </c>
      <c r="J26" s="6">
        <v>1.7755981014489639E-2</v>
      </c>
      <c r="K26" s="6">
        <v>1.7755981014489639E-2</v>
      </c>
      <c r="L26" s="6">
        <v>8.511847252862758E-3</v>
      </c>
      <c r="M26" s="6">
        <v>2.3000402754338345</v>
      </c>
      <c r="N26" s="6">
        <v>0.36886818536237675</v>
      </c>
      <c r="O26" s="6">
        <v>1.0269112347625851E-5</v>
      </c>
      <c r="P26" s="6">
        <v>4.5348775856469725E-4</v>
      </c>
      <c r="Q26" s="6">
        <v>1.9642025673296733E-5</v>
      </c>
      <c r="R26" s="6">
        <v>2.3765372433102081E-3</v>
      </c>
      <c r="S26" s="6">
        <v>1.4432251732529569E-3</v>
      </c>
      <c r="T26" s="6">
        <v>2.0612577504964316E-5</v>
      </c>
      <c r="U26" s="6">
        <v>1.9593498081713356E-5</v>
      </c>
      <c r="V26" s="6">
        <v>3.745768398857516E-3</v>
      </c>
      <c r="W26" s="6" t="s">
        <v>432</v>
      </c>
      <c r="X26" s="6">
        <v>2.1175486108474711E-5</v>
      </c>
      <c r="Y26" s="6">
        <v>3.882172441353268E-5</v>
      </c>
      <c r="Z26" s="6">
        <v>1.3234678847464431E-5</v>
      </c>
      <c r="AA26" s="6">
        <v>2.0063357619212086E-3</v>
      </c>
      <c r="AB26" s="6">
        <v>2.0795676512906803E-3</v>
      </c>
      <c r="AC26" s="6" t="s">
        <v>431</v>
      </c>
      <c r="AD26" s="6" t="s">
        <v>431</v>
      </c>
      <c r="AE26" s="60"/>
      <c r="AF26" s="26">
        <v>8497.6782232799305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171.24666221499999</v>
      </c>
      <c r="F27" s="6">
        <v>16.170737363000001</v>
      </c>
      <c r="G27" s="6">
        <v>0.183653656</v>
      </c>
      <c r="H27" s="6">
        <v>2.9806824129999998</v>
      </c>
      <c r="I27" s="6">
        <v>9.0464445389999995</v>
      </c>
      <c r="J27" s="6">
        <v>9.0464445389999995</v>
      </c>
      <c r="K27" s="6">
        <v>9.0464445389999995</v>
      </c>
      <c r="L27" s="6">
        <v>7.6186233349999997</v>
      </c>
      <c r="M27" s="6">
        <v>170.48128663</v>
      </c>
      <c r="N27" s="6">
        <v>13.268762723</v>
      </c>
      <c r="O27" s="6">
        <v>0.19403504899999999</v>
      </c>
      <c r="P27" s="6">
        <v>0.104269862</v>
      </c>
      <c r="Q27" s="6">
        <v>2.5529010000000002E-3</v>
      </c>
      <c r="R27" s="6">
        <v>0.94494730400000004</v>
      </c>
      <c r="S27" s="6">
        <v>32.941759171999998</v>
      </c>
      <c r="T27" s="6">
        <v>1.3589681199999999</v>
      </c>
      <c r="U27" s="6">
        <v>0.19382047399999999</v>
      </c>
      <c r="V27" s="6">
        <v>19.378414157000002</v>
      </c>
      <c r="W27" s="6">
        <v>13.686505071899999</v>
      </c>
      <c r="X27" s="6">
        <v>0.41698316626850002</v>
      </c>
      <c r="Y27" s="6">
        <v>0.46802949801880001</v>
      </c>
      <c r="Z27" s="6">
        <v>0.36512201338009997</v>
      </c>
      <c r="AA27" s="6">
        <v>0.39494873977459999</v>
      </c>
      <c r="AB27" s="6">
        <v>1.6450834174416999</v>
      </c>
      <c r="AC27" s="6" t="s">
        <v>431</v>
      </c>
      <c r="AD27" s="6">
        <v>2.7378930000000001</v>
      </c>
      <c r="AE27" s="60"/>
      <c r="AF27" s="26">
        <v>656636.93763903284</v>
      </c>
      <c r="AG27" s="26" t="s">
        <v>433</v>
      </c>
      <c r="AH27" s="26" t="s">
        <v>433</v>
      </c>
      <c r="AI27" s="26">
        <v>56400.274112841347</v>
      </c>
      <c r="AJ27" s="26">
        <v>1792.2748593811691</v>
      </c>
      <c r="AK27" s="26" t="s">
        <v>431</v>
      </c>
      <c r="AL27" s="49" t="s">
        <v>49</v>
      </c>
    </row>
    <row r="28" spans="1:38" s="2" customFormat="1" ht="26.25" customHeight="1" thickBot="1" x14ac:dyDescent="0.25">
      <c r="A28" s="70" t="s">
        <v>78</v>
      </c>
      <c r="B28" s="70" t="s">
        <v>81</v>
      </c>
      <c r="C28" s="71" t="s">
        <v>82</v>
      </c>
      <c r="D28" s="72"/>
      <c r="E28" s="6">
        <v>25.649090608000002</v>
      </c>
      <c r="F28" s="6">
        <v>2.366812339</v>
      </c>
      <c r="G28" s="6">
        <v>2.428744E-2</v>
      </c>
      <c r="H28" s="6">
        <v>2.7642901000000001E-2</v>
      </c>
      <c r="I28" s="6">
        <v>1.817293702</v>
      </c>
      <c r="J28" s="6">
        <v>1.817293702</v>
      </c>
      <c r="K28" s="6">
        <v>1.817293702</v>
      </c>
      <c r="L28" s="6">
        <v>1.444533437</v>
      </c>
      <c r="M28" s="6">
        <v>25.881103779</v>
      </c>
      <c r="N28" s="6">
        <v>1.296867473</v>
      </c>
      <c r="O28" s="6">
        <v>1.5637351000000001E-2</v>
      </c>
      <c r="P28" s="6">
        <v>1.1380308E-2</v>
      </c>
      <c r="Q28" s="6">
        <v>2.21831E-4</v>
      </c>
      <c r="R28" s="6">
        <v>8.3214948999999996E-2</v>
      </c>
      <c r="S28" s="6">
        <v>2.6605679919999998</v>
      </c>
      <c r="T28" s="6">
        <v>0.10909714700000001</v>
      </c>
      <c r="U28" s="6">
        <v>1.5672335999999999E-2</v>
      </c>
      <c r="V28" s="6">
        <v>1.571467978</v>
      </c>
      <c r="W28" s="6">
        <v>1.2962629540999999</v>
      </c>
      <c r="X28" s="6">
        <v>3.9938598492299998E-2</v>
      </c>
      <c r="Y28" s="6">
        <v>4.4915034883900001E-2</v>
      </c>
      <c r="Z28" s="6">
        <v>3.5060825054299999E-2</v>
      </c>
      <c r="AA28" s="6">
        <v>3.7458463765399998E-2</v>
      </c>
      <c r="AB28" s="6">
        <v>0.15737292219650001</v>
      </c>
      <c r="AC28" s="6" t="s">
        <v>431</v>
      </c>
      <c r="AD28" s="6">
        <v>0.27181</v>
      </c>
      <c r="AE28" s="60"/>
      <c r="AF28" s="26">
        <v>81504.165989758345</v>
      </c>
      <c r="AG28" s="26" t="s">
        <v>433</v>
      </c>
      <c r="AH28" s="26" t="s">
        <v>433</v>
      </c>
      <c r="AI28" s="26">
        <v>8115.2633211095717</v>
      </c>
      <c r="AJ28" s="26">
        <v>293.26811803318839</v>
      </c>
      <c r="AK28" s="26" t="s">
        <v>431</v>
      </c>
      <c r="AL28" s="49" t="s">
        <v>49</v>
      </c>
    </row>
    <row r="29" spans="1:38" s="2" customFormat="1" ht="26.25" customHeight="1" thickBot="1" x14ac:dyDescent="0.25">
      <c r="A29" s="70" t="s">
        <v>78</v>
      </c>
      <c r="B29" s="70" t="s">
        <v>83</v>
      </c>
      <c r="C29" s="71" t="s">
        <v>84</v>
      </c>
      <c r="D29" s="72"/>
      <c r="E29" s="6">
        <v>128.495908216</v>
      </c>
      <c r="F29" s="6">
        <v>3.496369064</v>
      </c>
      <c r="G29" s="6">
        <v>6.6159077999999996E-2</v>
      </c>
      <c r="H29" s="6">
        <v>0.13081061699999999</v>
      </c>
      <c r="I29" s="6">
        <v>2.265093061</v>
      </c>
      <c r="J29" s="6">
        <v>2.265093061</v>
      </c>
      <c r="K29" s="6">
        <v>2.265093061</v>
      </c>
      <c r="L29" s="6">
        <v>1.5267727090000001</v>
      </c>
      <c r="M29" s="6">
        <v>32.861685950000002</v>
      </c>
      <c r="N29" s="6">
        <v>3.408376283</v>
      </c>
      <c r="O29" s="6">
        <v>2.4495725999999999E-2</v>
      </c>
      <c r="P29" s="6">
        <v>3.0346643999999999E-2</v>
      </c>
      <c r="Q29" s="6">
        <v>5.7284499999999999E-4</v>
      </c>
      <c r="R29" s="6">
        <v>0.15058781399999999</v>
      </c>
      <c r="S29" s="6">
        <v>4.1630594859999999</v>
      </c>
      <c r="T29" s="6">
        <v>0.17045422099999999</v>
      </c>
      <c r="U29" s="6">
        <v>2.4675684E-2</v>
      </c>
      <c r="V29" s="6">
        <v>2.4931999409999999</v>
      </c>
      <c r="W29" s="6">
        <v>1.2805472815000001</v>
      </c>
      <c r="X29" s="6">
        <v>2.4250950432199998E-2</v>
      </c>
      <c r="Y29" s="6">
        <v>0.14685297761829999</v>
      </c>
      <c r="Z29" s="6">
        <v>0.1640980979252</v>
      </c>
      <c r="AA29" s="6">
        <v>3.7723700672800002E-2</v>
      </c>
      <c r="AB29" s="6">
        <v>0.37292572664750001</v>
      </c>
      <c r="AC29" s="6" t="s">
        <v>431</v>
      </c>
      <c r="AD29" s="6">
        <v>0.25494099999999997</v>
      </c>
      <c r="AE29" s="60"/>
      <c r="AF29" s="26">
        <v>220613.17177269942</v>
      </c>
      <c r="AG29" s="26" t="s">
        <v>433</v>
      </c>
      <c r="AH29" s="26">
        <v>2964.92308</v>
      </c>
      <c r="AI29" s="26">
        <v>22284.084454597163</v>
      </c>
      <c r="AJ29" s="26">
        <v>814.11899558564244</v>
      </c>
      <c r="AK29" s="26" t="s">
        <v>431</v>
      </c>
      <c r="AL29" s="49" t="s">
        <v>49</v>
      </c>
    </row>
    <row r="30" spans="1:38" s="2" customFormat="1" ht="26.25" customHeight="1" thickBot="1" x14ac:dyDescent="0.25">
      <c r="A30" s="70" t="s">
        <v>78</v>
      </c>
      <c r="B30" s="70" t="s">
        <v>85</v>
      </c>
      <c r="C30" s="71" t="s">
        <v>86</v>
      </c>
      <c r="D30" s="72"/>
      <c r="E30" s="6">
        <v>2.8821066740000001</v>
      </c>
      <c r="F30" s="6">
        <v>12.557724892</v>
      </c>
      <c r="G30" s="6">
        <v>4.7611379999999998E-3</v>
      </c>
      <c r="H30" s="6">
        <v>3.0588197000000001E-2</v>
      </c>
      <c r="I30" s="6">
        <v>0.19192563400000001</v>
      </c>
      <c r="J30" s="6">
        <v>0.19192563400000001</v>
      </c>
      <c r="K30" s="6">
        <v>0.19192563400000001</v>
      </c>
      <c r="L30" s="6">
        <v>3.6004147E-2</v>
      </c>
      <c r="M30" s="6">
        <v>91.328448246999997</v>
      </c>
      <c r="N30" s="6">
        <v>0.72224371799999998</v>
      </c>
      <c r="O30" s="6">
        <v>1.6698860999999999E-2</v>
      </c>
      <c r="P30" s="6">
        <v>4.6931109999999998E-3</v>
      </c>
      <c r="Q30" s="6">
        <v>1.6182699999999999E-4</v>
      </c>
      <c r="R30" s="6">
        <v>7.3255153000000003E-2</v>
      </c>
      <c r="S30" s="6">
        <v>2.8330789749999998</v>
      </c>
      <c r="T30" s="6">
        <v>0.117268316</v>
      </c>
      <c r="U30" s="6">
        <v>1.6626084999999999E-2</v>
      </c>
      <c r="V30" s="6">
        <v>1.655795393</v>
      </c>
      <c r="W30" s="6">
        <v>0.25958598960000001</v>
      </c>
      <c r="X30" s="6">
        <v>5.8786441606999999E-3</v>
      </c>
      <c r="Y30" s="6">
        <v>7.6191178600999998E-3</v>
      </c>
      <c r="Z30" s="6">
        <v>4.5101987158999999E-3</v>
      </c>
      <c r="AA30" s="6">
        <v>8.4808070252E-3</v>
      </c>
      <c r="AB30" s="6">
        <v>2.64887677626E-2</v>
      </c>
      <c r="AC30" s="6" t="s">
        <v>431</v>
      </c>
      <c r="AD30" s="6">
        <v>0.12645200000000001</v>
      </c>
      <c r="AE30" s="60"/>
      <c r="AF30" s="26">
        <v>21270.468674509375</v>
      </c>
      <c r="AG30" s="26" t="s">
        <v>433</v>
      </c>
      <c r="AH30" s="26" t="s">
        <v>433</v>
      </c>
      <c r="AI30" s="26">
        <v>919.78909145191994</v>
      </c>
      <c r="AJ30" s="26" t="s">
        <v>433</v>
      </c>
      <c r="AK30" s="26" t="s">
        <v>431</v>
      </c>
      <c r="AL30" s="49" t="s">
        <v>49</v>
      </c>
    </row>
    <row r="31" spans="1:38" s="2" customFormat="1" ht="26.25" customHeight="1" thickBot="1" x14ac:dyDescent="0.25">
      <c r="A31" s="70" t="s">
        <v>78</v>
      </c>
      <c r="B31" s="70" t="s">
        <v>87</v>
      </c>
      <c r="C31" s="71" t="s">
        <v>88</v>
      </c>
      <c r="D31" s="72"/>
      <c r="E31" s="6" t="s">
        <v>431</v>
      </c>
      <c r="F31" s="6">
        <v>4.4851097219999998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201726.74481599999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3.2474805139999998</v>
      </c>
      <c r="J32" s="6">
        <v>5.8117375180000002</v>
      </c>
      <c r="K32" s="6">
        <v>7.9301504520000003</v>
      </c>
      <c r="L32" s="6">
        <v>0.35963805700000001</v>
      </c>
      <c r="M32" s="6" t="s">
        <v>431</v>
      </c>
      <c r="N32" s="6">
        <v>6.9473424450000003</v>
      </c>
      <c r="O32" s="6">
        <v>3.4403494E-2</v>
      </c>
      <c r="P32" s="6" t="s">
        <v>432</v>
      </c>
      <c r="Q32" s="6">
        <v>8.1224001000000004E-2</v>
      </c>
      <c r="R32" s="6">
        <v>2.550610501</v>
      </c>
      <c r="S32" s="6">
        <v>55.648131679999999</v>
      </c>
      <c r="T32" s="6">
        <v>0.41837612200000002</v>
      </c>
      <c r="U32" s="6">
        <v>6.4949610000000005E-2</v>
      </c>
      <c r="V32" s="6">
        <v>25.484837639999999</v>
      </c>
      <c r="W32" s="6" t="s">
        <v>431</v>
      </c>
      <c r="X32" s="6">
        <v>9.2480295977000002E-3</v>
      </c>
      <c r="Y32" s="6">
        <v>4.5417741979999999E-4</v>
      </c>
      <c r="Z32" s="6">
        <v>6.7045238159999996E-4</v>
      </c>
      <c r="AA32" s="6" t="s">
        <v>432</v>
      </c>
      <c r="AB32" s="6">
        <v>1.03726593997E-2</v>
      </c>
      <c r="AC32" s="6" t="s">
        <v>431</v>
      </c>
      <c r="AD32" s="6" t="s">
        <v>431</v>
      </c>
      <c r="AE32" s="60"/>
      <c r="AF32" s="26" t="s">
        <v>433</v>
      </c>
      <c r="AG32" s="26" t="s">
        <v>433</v>
      </c>
      <c r="AH32" s="26" t="s">
        <v>433</v>
      </c>
      <c r="AI32" s="26" t="s">
        <v>433</v>
      </c>
      <c r="AJ32" s="26" t="s">
        <v>433</v>
      </c>
      <c r="AK32" s="26">
        <v>358511167.21416306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1.8547153590000001</v>
      </c>
      <c r="J33" s="6">
        <v>3.4346580759999998</v>
      </c>
      <c r="K33" s="6">
        <v>6.8693161539999998</v>
      </c>
      <c r="L33" s="6">
        <v>7.2814753999999995E-2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358511167.21416306</v>
      </c>
      <c r="AL33" s="49" t="s">
        <v>413</v>
      </c>
    </row>
    <row r="34" spans="1:38" s="2" customFormat="1" ht="26.25" customHeight="1" thickBot="1" x14ac:dyDescent="0.25">
      <c r="A34" s="70" t="s">
        <v>70</v>
      </c>
      <c r="B34" s="70" t="s">
        <v>93</v>
      </c>
      <c r="C34" s="71" t="s">
        <v>94</v>
      </c>
      <c r="D34" s="72"/>
      <c r="E34" s="6">
        <v>4.2379169770000003</v>
      </c>
      <c r="F34" s="6">
        <v>0.37607469900000001</v>
      </c>
      <c r="G34" s="6">
        <v>1.6175250000000001E-3</v>
      </c>
      <c r="H34" s="6">
        <v>5.6613099999999999E-4</v>
      </c>
      <c r="I34" s="6">
        <v>0.11080050299999999</v>
      </c>
      <c r="J34" s="6">
        <v>0.116461837</v>
      </c>
      <c r="K34" s="6">
        <v>0.122931939</v>
      </c>
      <c r="L34" s="6">
        <v>7.2020326999999995E-2</v>
      </c>
      <c r="M34" s="6">
        <v>0.86537617600000005</v>
      </c>
      <c r="N34" s="6" t="s">
        <v>432</v>
      </c>
      <c r="O34" s="6">
        <v>8.0876799999999997E-4</v>
      </c>
      <c r="P34" s="6" t="s">
        <v>432</v>
      </c>
      <c r="Q34" s="6" t="s">
        <v>432</v>
      </c>
      <c r="R34" s="6">
        <v>4.0438130000000003E-3</v>
      </c>
      <c r="S34" s="6">
        <v>0.13748967600000001</v>
      </c>
      <c r="T34" s="6">
        <v>5.6613399999999999E-3</v>
      </c>
      <c r="U34" s="6">
        <v>8.0876799999999997E-4</v>
      </c>
      <c r="V34" s="6">
        <v>8.0876274999999997E-2</v>
      </c>
      <c r="W34" s="6">
        <v>3.9224994829999997E-3</v>
      </c>
      <c r="X34" s="6">
        <v>2.4262883399999999E-3</v>
      </c>
      <c r="Y34" s="6">
        <v>4.0438139000000001E-3</v>
      </c>
      <c r="Z34" s="6">
        <v>2.7821439632000002E-3</v>
      </c>
      <c r="AA34" s="6">
        <v>6.3892259619999995E-4</v>
      </c>
      <c r="AB34" s="6">
        <v>9.8911687993999999E-3</v>
      </c>
      <c r="AC34" s="6" t="s">
        <v>431</v>
      </c>
      <c r="AD34" s="6" t="s">
        <v>431</v>
      </c>
      <c r="AE34" s="60"/>
      <c r="AF34" s="26">
        <v>3485.768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42.898842862999999</v>
      </c>
      <c r="F36" s="6">
        <v>2.3252118350000002</v>
      </c>
      <c r="G36" s="6">
        <v>4.6925798780000001</v>
      </c>
      <c r="H36" s="6">
        <v>5.8400279999999997E-3</v>
      </c>
      <c r="I36" s="6">
        <v>1.2339934420000001</v>
      </c>
      <c r="J36" s="6">
        <v>1.400290203</v>
      </c>
      <c r="K36" s="6">
        <v>1.400290203</v>
      </c>
      <c r="L36" s="6">
        <v>0.280221622</v>
      </c>
      <c r="M36" s="6">
        <v>6.1737455690000003</v>
      </c>
      <c r="N36" s="6">
        <v>0.11385769799999999</v>
      </c>
      <c r="O36" s="6">
        <v>9.4229039999999993E-3</v>
      </c>
      <c r="P36" s="6">
        <v>2.3948707E-2</v>
      </c>
      <c r="Q36" s="6">
        <v>8.3051597000000005E-2</v>
      </c>
      <c r="R36" s="6">
        <v>0.11407450500000001</v>
      </c>
      <c r="S36" s="6">
        <v>0.16685798499999999</v>
      </c>
      <c r="T36" s="6">
        <v>4.1822899429999998</v>
      </c>
      <c r="U36" s="6">
        <v>1.1582894999999999E-2</v>
      </c>
      <c r="V36" s="6">
        <v>1.0011479270000001</v>
      </c>
      <c r="W36" s="6">
        <v>0.14517769227800001</v>
      </c>
      <c r="X36" s="6">
        <v>1.9925798812000001E-3</v>
      </c>
      <c r="Y36" s="6">
        <v>1.0502899406000001E-2</v>
      </c>
      <c r="Z36" s="6">
        <v>9.4228994060000012E-3</v>
      </c>
      <c r="AA36" s="6">
        <v>1.6982899406E-3</v>
      </c>
      <c r="AB36" s="6">
        <v>2.3616668633800002E-2</v>
      </c>
      <c r="AC36" s="6">
        <v>7.3223999999999997E-2</v>
      </c>
      <c r="AD36" s="6">
        <v>8.9153999999999997E-2</v>
      </c>
      <c r="AE36" s="60"/>
      <c r="AF36" s="26">
        <v>35677.095999999998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0.11179572451548533</v>
      </c>
      <c r="F37" s="6">
        <v>3.8802260418428114E-3</v>
      </c>
      <c r="G37" s="6">
        <v>3.9665086611357628E-4</v>
      </c>
      <c r="H37" s="6" t="s">
        <v>431</v>
      </c>
      <c r="I37" s="6">
        <v>4.7469782728193312E-4</v>
      </c>
      <c r="J37" s="6">
        <v>4.7469782728193312E-4</v>
      </c>
      <c r="K37" s="6">
        <v>4.7469782728193312E-4</v>
      </c>
      <c r="L37" s="6">
        <v>4.3062985721899398E-5</v>
      </c>
      <c r="M37" s="6">
        <v>1.1475406267601089E-2</v>
      </c>
      <c r="N37" s="6">
        <v>4.4895298133978001E-6</v>
      </c>
      <c r="O37" s="6">
        <v>6.2273782263630001E-7</v>
      </c>
      <c r="P37" s="6">
        <v>2.1759968209750501E-4</v>
      </c>
      <c r="Q37" s="6">
        <v>2.6052473653652371E-4</v>
      </c>
      <c r="R37" s="6">
        <v>3.3000768411483999E-6</v>
      </c>
      <c r="S37" s="6">
        <v>2.6440277357357001E-6</v>
      </c>
      <c r="T37" s="6">
        <v>1.1861332708362999E-6</v>
      </c>
      <c r="U37" s="6">
        <v>2.56542127399642E-5</v>
      </c>
      <c r="V37" s="6">
        <v>4.8253365490976091E-4</v>
      </c>
      <c r="W37" s="6">
        <v>1.0916336881401955E-3</v>
      </c>
      <c r="X37" s="6">
        <v>1.2291678506521E-6</v>
      </c>
      <c r="Y37" s="6">
        <v>1.9441538245682E-6</v>
      </c>
      <c r="Z37" s="6">
        <v>1.8342487019229001E-6</v>
      </c>
      <c r="AA37" s="6">
        <v>1.8325959924962001E-6</v>
      </c>
      <c r="AB37" s="6">
        <v>6.8401663709860996E-6</v>
      </c>
      <c r="AC37" s="6">
        <v>1.1762513547000001E-6</v>
      </c>
      <c r="AD37" s="6">
        <v>1.0414950000000001E-10</v>
      </c>
      <c r="AE37" s="60"/>
      <c r="AF37" s="26">
        <v>8.2634000000000007</v>
      </c>
      <c r="AG37" s="26" t="s">
        <v>431</v>
      </c>
      <c r="AH37" s="26">
        <v>2166.9059999999999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13.658958902510552</v>
      </c>
      <c r="F39" s="6">
        <v>2.615568006722075</v>
      </c>
      <c r="G39" s="6">
        <v>9.4624262110008406</v>
      </c>
      <c r="H39" s="6" t="s">
        <v>432</v>
      </c>
      <c r="I39" s="6">
        <v>1.969867346105282</v>
      </c>
      <c r="J39" s="6">
        <v>2.4370512421052819</v>
      </c>
      <c r="K39" s="6">
        <v>2.911160706105282</v>
      </c>
      <c r="L39" s="6">
        <v>0.14951634878663614</v>
      </c>
      <c r="M39" s="6">
        <v>8.1343379132989018</v>
      </c>
      <c r="N39" s="6">
        <v>0.87139379500000003</v>
      </c>
      <c r="O39" s="6">
        <v>5.4660668000000003E-2</v>
      </c>
      <c r="P39" s="6">
        <v>5.2812405888263192E-2</v>
      </c>
      <c r="Q39" s="6">
        <v>7.6562297000000001E-2</v>
      </c>
      <c r="R39" s="6">
        <v>1.0145303379999999</v>
      </c>
      <c r="S39" s="6">
        <v>0.18633740100000001</v>
      </c>
      <c r="T39" s="6">
        <v>8.9931054550000002</v>
      </c>
      <c r="U39" s="6">
        <v>1.7576213E-2</v>
      </c>
      <c r="V39" s="6">
        <v>2.2749420730000001</v>
      </c>
      <c r="W39" s="6">
        <v>1.1610410214500673</v>
      </c>
      <c r="X39" s="6">
        <v>0.11866509832666422</v>
      </c>
      <c r="Y39" s="6">
        <v>0.19481062516417266</v>
      </c>
      <c r="Z39" s="6">
        <v>9.0427566335406939E-2</v>
      </c>
      <c r="AA39" s="6">
        <v>7.7190023783517539E-2</v>
      </c>
      <c r="AB39" s="6">
        <v>0.48109331362892643</v>
      </c>
      <c r="AC39" s="6">
        <v>2.6481021253711001E-2</v>
      </c>
      <c r="AD39" s="6">
        <v>0.58595600000000003</v>
      </c>
      <c r="AE39" s="60"/>
      <c r="AF39" s="26">
        <v>52063.738207753762</v>
      </c>
      <c r="AG39" s="26">
        <v>3505.9059341678258</v>
      </c>
      <c r="AH39" s="26">
        <v>147320.03454463801</v>
      </c>
      <c r="AI39" s="26">
        <v>5176.2248444719999</v>
      </c>
      <c r="AJ39" s="26" t="s">
        <v>433</v>
      </c>
      <c r="AK39" s="26" t="s">
        <v>431</v>
      </c>
      <c r="AL39" s="49" t="s">
        <v>49</v>
      </c>
    </row>
    <row r="40" spans="1:38" s="2" customFormat="1" ht="26.25" customHeight="1" thickBot="1" x14ac:dyDescent="0.25">
      <c r="A40" s="70" t="s">
        <v>70</v>
      </c>
      <c r="B40" s="70" t="s">
        <v>105</v>
      </c>
      <c r="C40" s="71" t="s">
        <v>391</v>
      </c>
      <c r="D40" s="72"/>
      <c r="E40" s="6">
        <v>2.2120002E-2</v>
      </c>
      <c r="F40" s="6">
        <v>1.8183120049999999</v>
      </c>
      <c r="G40" s="6">
        <v>1.6000001E-2</v>
      </c>
      <c r="H40" s="6">
        <v>2.3998E-5</v>
      </c>
      <c r="I40" s="6">
        <v>3.0096003999999999E-2</v>
      </c>
      <c r="J40" s="6">
        <v>3.0096003999999999E-2</v>
      </c>
      <c r="K40" s="6">
        <v>3.0096003999999999E-2</v>
      </c>
      <c r="L40" s="6">
        <v>1.504001E-3</v>
      </c>
      <c r="M40" s="6">
        <v>4.9663440019999996</v>
      </c>
      <c r="N40" s="6">
        <v>3.9999997000000002E-2</v>
      </c>
      <c r="O40" s="6">
        <v>8.0000999999999995E-5</v>
      </c>
      <c r="P40" s="6" t="s">
        <v>432</v>
      </c>
      <c r="Q40" s="6" t="s">
        <v>432</v>
      </c>
      <c r="R40" s="6">
        <v>4.0000000000000002E-4</v>
      </c>
      <c r="S40" s="6">
        <v>1.3599998E-2</v>
      </c>
      <c r="T40" s="6">
        <v>5.60003E-4</v>
      </c>
      <c r="U40" s="6">
        <v>8.0000999999999995E-5</v>
      </c>
      <c r="V40" s="6">
        <v>7.9999979999999995E-3</v>
      </c>
      <c r="W40" s="6" t="s">
        <v>432</v>
      </c>
      <c r="X40" s="6">
        <v>3.2000000000000003E-4</v>
      </c>
      <c r="Y40" s="6">
        <v>3.2000000000000003E-4</v>
      </c>
      <c r="Z40" s="6">
        <v>2.7520000000000002E-4</v>
      </c>
      <c r="AA40" s="6">
        <v>6.3200000000000005E-5</v>
      </c>
      <c r="AB40" s="6">
        <v>9.7839999999999993E-4</v>
      </c>
      <c r="AC40" s="6" t="s">
        <v>431</v>
      </c>
      <c r="AD40" s="6" t="s">
        <v>431</v>
      </c>
      <c r="AE40" s="60"/>
      <c r="AF40" s="26">
        <v>336.88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22.191968193000001</v>
      </c>
      <c r="F41" s="6">
        <v>37.511470430999999</v>
      </c>
      <c r="G41" s="6">
        <v>11.007163583000001</v>
      </c>
      <c r="H41" s="6">
        <v>7.6154821549999996</v>
      </c>
      <c r="I41" s="6">
        <v>49.918656235999997</v>
      </c>
      <c r="J41" s="6">
        <v>51.083449000999998</v>
      </c>
      <c r="K41" s="6">
        <v>53.353841535000001</v>
      </c>
      <c r="L41" s="6">
        <v>7.8268480150000004</v>
      </c>
      <c r="M41" s="6">
        <v>441.48520510499998</v>
      </c>
      <c r="N41" s="6">
        <v>3.8943686510000002</v>
      </c>
      <c r="O41" s="6">
        <v>1.3793115869999999</v>
      </c>
      <c r="P41" s="6">
        <v>0.11783115399999999</v>
      </c>
      <c r="Q41" s="6">
        <v>7.0084964E-2</v>
      </c>
      <c r="R41" s="6">
        <v>2.5045274740000001</v>
      </c>
      <c r="S41" s="6">
        <v>0.79681934399999998</v>
      </c>
      <c r="T41" s="6">
        <v>0.31634360700000003</v>
      </c>
      <c r="U41" s="6">
        <v>6.5333212000000002E-2</v>
      </c>
      <c r="V41" s="6">
        <v>55.311888250000003</v>
      </c>
      <c r="W41" s="6">
        <v>59.723070189682424</v>
      </c>
      <c r="X41" s="6">
        <v>13.8767771232722</v>
      </c>
      <c r="Y41" s="6">
        <v>12.7555812132599</v>
      </c>
      <c r="Z41" s="6">
        <v>4.856366082532702</v>
      </c>
      <c r="AA41" s="6">
        <v>7.7823557640119008</v>
      </c>
      <c r="AB41" s="6">
        <v>39.271080183076705</v>
      </c>
      <c r="AC41" s="6">
        <v>0.52761999999999998</v>
      </c>
      <c r="AD41" s="6">
        <v>0.90879399999999999</v>
      </c>
      <c r="AE41" s="60"/>
      <c r="AF41" s="26">
        <v>112838.4872</v>
      </c>
      <c r="AG41" s="26">
        <v>5315.0020862308766</v>
      </c>
      <c r="AH41" s="26">
        <v>146845.95970205823</v>
      </c>
      <c r="AI41" s="26">
        <v>104866.93675279999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19.523247791999999</v>
      </c>
      <c r="F43" s="6">
        <v>1.4306789010000001</v>
      </c>
      <c r="G43" s="6">
        <v>1.033247399</v>
      </c>
      <c r="H43" s="6" t="s">
        <v>432</v>
      </c>
      <c r="I43" s="6">
        <v>0.86436147200000002</v>
      </c>
      <c r="J43" s="6">
        <v>0.87485086499999998</v>
      </c>
      <c r="K43" s="6">
        <v>0.89192276800000003</v>
      </c>
      <c r="L43" s="6">
        <v>0.51879340600000001</v>
      </c>
      <c r="M43" s="6">
        <v>4.5073568760000002</v>
      </c>
      <c r="N43" s="6">
        <v>7.9240060000000001E-2</v>
      </c>
      <c r="O43" s="6">
        <v>3.4584954000000001E-2</v>
      </c>
      <c r="P43" s="6">
        <v>6.4480869999999999E-3</v>
      </c>
      <c r="Q43" s="6">
        <v>5.5441529999999996E-3</v>
      </c>
      <c r="R43" s="6">
        <v>6.4529539999999996E-2</v>
      </c>
      <c r="S43" s="6">
        <v>2.1635106000000001E-2</v>
      </c>
      <c r="T43" s="6">
        <v>0.10994056000000001</v>
      </c>
      <c r="U43" s="6">
        <v>6.7946680000000002E-3</v>
      </c>
      <c r="V43" s="6">
        <v>2.4657230769999998</v>
      </c>
      <c r="W43" s="6">
        <v>0.30158867804918893</v>
      </c>
      <c r="X43" s="6">
        <v>2.690483631828661E-2</v>
      </c>
      <c r="Y43" s="6">
        <v>4.348787496062706E-2</v>
      </c>
      <c r="Z43" s="6">
        <v>1.3744008928037591E-2</v>
      </c>
      <c r="AA43" s="6">
        <v>1.1107132513430231E-2</v>
      </c>
      <c r="AB43" s="6">
        <v>9.5243852720381494E-2</v>
      </c>
      <c r="AC43" s="6">
        <v>1.7714000000000001E-2</v>
      </c>
      <c r="AD43" s="6">
        <v>8.8877999999999999E-2</v>
      </c>
      <c r="AE43" s="60"/>
      <c r="AF43" s="26">
        <v>21178.977036802175</v>
      </c>
      <c r="AG43" s="26" t="s">
        <v>433</v>
      </c>
      <c r="AH43" s="26">
        <v>26483.715565509519</v>
      </c>
      <c r="AI43" s="26">
        <v>2784</v>
      </c>
      <c r="AJ43" s="26" t="s">
        <v>433</v>
      </c>
      <c r="AK43" s="26" t="s">
        <v>431</v>
      </c>
      <c r="AL43" s="49" t="s">
        <v>49</v>
      </c>
    </row>
    <row r="44" spans="1:38" s="2" customFormat="1" ht="26.25" customHeight="1" thickBot="1" x14ac:dyDescent="0.25">
      <c r="A44" s="70" t="s">
        <v>70</v>
      </c>
      <c r="B44" s="70" t="s">
        <v>111</v>
      </c>
      <c r="C44" s="71" t="s">
        <v>112</v>
      </c>
      <c r="D44" s="72"/>
      <c r="E44" s="6">
        <v>59.867470089999998</v>
      </c>
      <c r="F44" s="6">
        <v>6.1104837119999997</v>
      </c>
      <c r="G44" s="6">
        <v>5.6839839000000003E-2</v>
      </c>
      <c r="H44" s="6">
        <v>1.9004045000000001E-2</v>
      </c>
      <c r="I44" s="6">
        <v>2.838060848</v>
      </c>
      <c r="J44" s="6">
        <v>2.838060848</v>
      </c>
      <c r="K44" s="6">
        <v>2.838060848</v>
      </c>
      <c r="L44" s="6">
        <v>1.7345029160000001</v>
      </c>
      <c r="M44" s="6">
        <v>24.371754973000002</v>
      </c>
      <c r="N44" s="6" t="s">
        <v>432</v>
      </c>
      <c r="O44" s="6">
        <v>2.4072827000000002E-2</v>
      </c>
      <c r="P44" s="6" t="s">
        <v>432</v>
      </c>
      <c r="Q44" s="6" t="s">
        <v>432</v>
      </c>
      <c r="R44" s="6">
        <v>0.1203642</v>
      </c>
      <c r="S44" s="6">
        <v>4.0923828020000004</v>
      </c>
      <c r="T44" s="6">
        <v>0.168509885</v>
      </c>
      <c r="U44" s="6">
        <v>2.4072827000000002E-2</v>
      </c>
      <c r="V44" s="6">
        <v>2.4072839949999998</v>
      </c>
      <c r="W44" s="6" t="s">
        <v>432</v>
      </c>
      <c r="X44" s="6">
        <v>7.2262430000000002E-2</v>
      </c>
      <c r="Y44" s="6">
        <v>0.12032029</v>
      </c>
      <c r="Z44" s="6">
        <v>8.2810569599999995E-2</v>
      </c>
      <c r="AA44" s="6">
        <v>1.9017543599999999E-2</v>
      </c>
      <c r="AB44" s="6">
        <v>0.2944108332</v>
      </c>
      <c r="AC44" s="6" t="s">
        <v>431</v>
      </c>
      <c r="AD44" s="6" t="s">
        <v>431</v>
      </c>
      <c r="AE44" s="60"/>
      <c r="AF44" s="26">
        <v>103749.592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20.641840348999999</v>
      </c>
      <c r="F45" s="6">
        <v>0.96445108599999996</v>
      </c>
      <c r="G45" s="6">
        <v>0.688893639</v>
      </c>
      <c r="H45" s="6">
        <v>2.4111269999999999E-3</v>
      </c>
      <c r="I45" s="6">
        <v>0.44778086299999997</v>
      </c>
      <c r="J45" s="6">
        <v>0.51667022100000004</v>
      </c>
      <c r="K45" s="6">
        <v>0.51667022100000004</v>
      </c>
      <c r="L45" s="6">
        <v>0.13881206400000001</v>
      </c>
      <c r="M45" s="6">
        <v>2.5489064340000001</v>
      </c>
      <c r="N45" s="6">
        <v>4.4778085000000002E-2</v>
      </c>
      <c r="O45" s="6">
        <v>3.4444699999999998E-3</v>
      </c>
      <c r="P45" s="6">
        <v>1.0333409E-2</v>
      </c>
      <c r="Q45" s="6">
        <v>1.3777869E-2</v>
      </c>
      <c r="R45" s="6">
        <v>1.7222342000000002E-2</v>
      </c>
      <c r="S45" s="6">
        <v>6.8889360999999996E-2</v>
      </c>
      <c r="T45" s="6">
        <v>0.34444681399999999</v>
      </c>
      <c r="U45" s="6">
        <v>3.4444699999999998E-3</v>
      </c>
      <c r="V45" s="6">
        <v>0.41333618</v>
      </c>
      <c r="W45" s="6">
        <v>4.4778086118999999E-2</v>
      </c>
      <c r="X45" s="6">
        <v>6.8889363260000004E-4</v>
      </c>
      <c r="Y45" s="6">
        <v>3.4444681629999998E-3</v>
      </c>
      <c r="Z45" s="6">
        <v>3.4444681629999998E-3</v>
      </c>
      <c r="AA45" s="6">
        <v>3.4444681630000002E-4</v>
      </c>
      <c r="AB45" s="6">
        <v>7.9222767749000007E-3</v>
      </c>
      <c r="AC45" s="6">
        <v>2.7557000000000002E-2</v>
      </c>
      <c r="AD45" s="6">
        <v>1.3084E-2</v>
      </c>
      <c r="AE45" s="60"/>
      <c r="AF45" s="26">
        <v>14845.656999999999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3.6650336979999998</v>
      </c>
      <c r="F47" s="6">
        <v>0.120791602</v>
      </c>
      <c r="G47" s="6">
        <v>0.16695299299999999</v>
      </c>
      <c r="H47" s="6">
        <v>8.5704100000000001E-4</v>
      </c>
      <c r="I47" s="6">
        <v>5.8631874E-2</v>
      </c>
      <c r="J47" s="6">
        <v>6.3898855000000004E-2</v>
      </c>
      <c r="K47" s="6">
        <v>6.6940675000000005E-2</v>
      </c>
      <c r="L47" s="6">
        <v>2.2545564000000001E-2</v>
      </c>
      <c r="M47" s="6">
        <v>1.0358697240000001</v>
      </c>
      <c r="N47" s="6">
        <v>0.16185066000000001</v>
      </c>
      <c r="O47" s="6">
        <v>4.5432799999999999E-4</v>
      </c>
      <c r="P47" s="6">
        <v>1.2266029999999999E-3</v>
      </c>
      <c r="Q47" s="6">
        <v>1.2639699999999999E-3</v>
      </c>
      <c r="R47" s="6">
        <v>4.8135210000000003E-3</v>
      </c>
      <c r="S47" s="6">
        <v>5.8290346E-2</v>
      </c>
      <c r="T47" s="6">
        <v>3.1341231999999997E-2</v>
      </c>
      <c r="U47" s="6">
        <v>4.7611300000000001E-4</v>
      </c>
      <c r="V47" s="6">
        <v>6.4869104999999996E-2</v>
      </c>
      <c r="W47" s="6">
        <v>1.37720897998E-2</v>
      </c>
      <c r="X47" s="6">
        <v>3.6039370290487735E-4</v>
      </c>
      <c r="Y47" s="6">
        <v>7.0968063482227512E-4</v>
      </c>
      <c r="Z47" s="6">
        <v>6.4974020280304833E-4</v>
      </c>
      <c r="AA47" s="6">
        <v>8.8709800224337984E-3</v>
      </c>
      <c r="AB47" s="6">
        <v>1.0590794562464E-2</v>
      </c>
      <c r="AC47" s="6">
        <v>2.4160000000000002E-3</v>
      </c>
      <c r="AD47" s="6">
        <v>3.1250000000000002E-3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2.5048968000000001E-2</v>
      </c>
      <c r="J48" s="6">
        <v>0.162818292</v>
      </c>
      <c r="K48" s="6">
        <v>0.34233589599999997</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4.1748279999999998</v>
      </c>
      <c r="AL48" s="49" t="s">
        <v>122</v>
      </c>
    </row>
    <row r="49" spans="1:38" s="2" customFormat="1" ht="26.25" customHeight="1" thickBot="1" x14ac:dyDescent="0.25">
      <c r="A49" s="70" t="s">
        <v>119</v>
      </c>
      <c r="B49" s="70" t="s">
        <v>123</v>
      </c>
      <c r="C49" s="71" t="s">
        <v>124</v>
      </c>
      <c r="D49" s="72"/>
      <c r="E49" s="6">
        <v>1.6225617900000001E-3</v>
      </c>
      <c r="F49" s="6">
        <v>1.3881915870000001E-2</v>
      </c>
      <c r="G49" s="6">
        <v>1.44227648E-3</v>
      </c>
      <c r="H49" s="6">
        <v>6.6705314700000002E-3</v>
      </c>
      <c r="I49" s="6">
        <v>0.11339902699</v>
      </c>
      <c r="J49" s="6">
        <v>0.26952550845000001</v>
      </c>
      <c r="K49" s="6">
        <v>0.62594820431999998</v>
      </c>
      <c r="L49" s="6" t="s">
        <v>432</v>
      </c>
      <c r="M49" s="6">
        <v>0.82948954130999997</v>
      </c>
      <c r="N49" s="6" t="s">
        <v>432</v>
      </c>
      <c r="O49" s="6" t="s">
        <v>432</v>
      </c>
      <c r="P49" s="6" t="s">
        <v>432</v>
      </c>
      <c r="Q49" s="6" t="s">
        <v>432</v>
      </c>
      <c r="R49" s="6" t="s">
        <v>432</v>
      </c>
      <c r="S49" s="6" t="s">
        <v>432</v>
      </c>
      <c r="T49" s="6" t="s">
        <v>432</v>
      </c>
      <c r="U49" s="6" t="s">
        <v>432</v>
      </c>
      <c r="V49" s="6" t="s">
        <v>432</v>
      </c>
      <c r="W49" s="6" t="s">
        <v>431</v>
      </c>
      <c r="X49" s="6">
        <v>0.81849217933999996</v>
      </c>
      <c r="Y49" s="6" t="s">
        <v>432</v>
      </c>
      <c r="Z49" s="6" t="s">
        <v>432</v>
      </c>
      <c r="AA49" s="6" t="s">
        <v>432</v>
      </c>
      <c r="AB49" s="6">
        <v>0.81849217933999996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16.036901439000179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0.161682899208</v>
      </c>
      <c r="AL51" s="49" t="s">
        <v>130</v>
      </c>
    </row>
    <row r="52" spans="1:38" s="2" customFormat="1" ht="26.25" customHeight="1" thickBot="1" x14ac:dyDescent="0.25">
      <c r="A52" s="70" t="s">
        <v>119</v>
      </c>
      <c r="B52" s="74" t="s">
        <v>131</v>
      </c>
      <c r="C52" s="76" t="s">
        <v>392</v>
      </c>
      <c r="D52" s="73"/>
      <c r="E52" s="6">
        <v>1.3611355143999999</v>
      </c>
      <c r="F52" s="6">
        <v>0.74286285867799995</v>
      </c>
      <c r="G52" s="6">
        <v>20.717713929334145</v>
      </c>
      <c r="H52" s="6">
        <v>6.55921484E-3</v>
      </c>
      <c r="I52" s="6">
        <v>0.1803153552</v>
      </c>
      <c r="J52" s="6">
        <v>0.41331312815999999</v>
      </c>
      <c r="K52" s="6">
        <v>0.52596674543999999</v>
      </c>
      <c r="L52" s="6">
        <v>2.7953776E-4</v>
      </c>
      <c r="M52" s="6">
        <v>0.5118964930368568</v>
      </c>
      <c r="N52" s="6">
        <v>1.29658898E-3</v>
      </c>
      <c r="O52" s="6">
        <v>2.6694479000000001E-4</v>
      </c>
      <c r="P52" s="6">
        <v>3.0507975999999998E-4</v>
      </c>
      <c r="Q52" s="6">
        <v>7.6269939999999996E-5</v>
      </c>
      <c r="R52" s="6">
        <v>1.33472395E-3</v>
      </c>
      <c r="S52" s="6">
        <v>5.7202455000000005E-4</v>
      </c>
      <c r="T52" s="6">
        <v>2.5169080199999999E-3</v>
      </c>
      <c r="U52" s="6">
        <v>7.6269939999999996E-5</v>
      </c>
      <c r="V52" s="6">
        <v>4.9575461E-4</v>
      </c>
      <c r="W52" s="6">
        <v>1.6176375834626864E-4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64.884275099999996</v>
      </c>
      <c r="AL52" s="49" t="s">
        <v>132</v>
      </c>
    </row>
    <row r="53" spans="1:38" s="2" customFormat="1" ht="26.25" customHeight="1" thickBot="1" x14ac:dyDescent="0.25">
      <c r="A53" s="70" t="s">
        <v>119</v>
      </c>
      <c r="B53" s="74" t="s">
        <v>133</v>
      </c>
      <c r="C53" s="76" t="s">
        <v>134</v>
      </c>
      <c r="D53" s="73"/>
      <c r="E53" s="6" t="s">
        <v>431</v>
      </c>
      <c r="F53" s="6">
        <v>4.0516936489999997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42.076090940029999</v>
      </c>
      <c r="AL53" s="49" t="s">
        <v>135</v>
      </c>
    </row>
    <row r="54" spans="1:38" s="2" customFormat="1" ht="37.5" customHeight="1" thickBot="1" x14ac:dyDescent="0.25">
      <c r="A54" s="70" t="s">
        <v>119</v>
      </c>
      <c r="B54" s="74" t="s">
        <v>136</v>
      </c>
      <c r="C54" s="76" t="s">
        <v>137</v>
      </c>
      <c r="D54" s="73"/>
      <c r="E54" s="6" t="s">
        <v>431</v>
      </c>
      <c r="F54" s="6">
        <v>1.6212651403267824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3.5191355488200002E-2</v>
      </c>
      <c r="AL54" s="49" t="s">
        <v>419</v>
      </c>
    </row>
    <row r="55" spans="1:38" s="2" customFormat="1" ht="26.25" customHeight="1" thickBot="1" x14ac:dyDescent="0.25">
      <c r="A55" s="70" t="s">
        <v>119</v>
      </c>
      <c r="B55" s="74" t="s">
        <v>138</v>
      </c>
      <c r="C55" s="76" t="s">
        <v>139</v>
      </c>
      <c r="D55" s="73"/>
      <c r="E55" s="6">
        <v>3.3928917013278226</v>
      </c>
      <c r="F55" s="6">
        <v>0.77774914642967574</v>
      </c>
      <c r="G55" s="6">
        <v>3.5480889315487318</v>
      </c>
      <c r="H55" s="6" t="s">
        <v>432</v>
      </c>
      <c r="I55" s="6">
        <v>1.9355022100000001E-2</v>
      </c>
      <c r="J55" s="6">
        <v>1.9355022100000001E-2</v>
      </c>
      <c r="K55" s="6">
        <v>1.9355022100000001E-2</v>
      </c>
      <c r="L55" s="6">
        <v>4.838755525E-4</v>
      </c>
      <c r="M55" s="6">
        <v>0.94275344452887511</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3290.1439999999998</v>
      </c>
      <c r="AG55" s="26" t="s">
        <v>431</v>
      </c>
      <c r="AH55" s="26">
        <v>949.97035597429362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16718.982828600001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5.8935193495032845E-2</v>
      </c>
      <c r="J58" s="6">
        <v>0.39224128530021896</v>
      </c>
      <c r="K58" s="6">
        <v>0.78580257260043795</v>
      </c>
      <c r="L58" s="6">
        <v>2.7110199027715107E-4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1778.2114305010948</v>
      </c>
      <c r="AL58" s="49" t="s">
        <v>148</v>
      </c>
    </row>
    <row r="59" spans="1:38" s="2" customFormat="1" ht="26.25" customHeight="1" thickBot="1" x14ac:dyDescent="0.25">
      <c r="A59" s="70" t="s">
        <v>53</v>
      </c>
      <c r="B59" s="78" t="s">
        <v>149</v>
      </c>
      <c r="C59" s="71" t="s">
        <v>402</v>
      </c>
      <c r="D59" s="72"/>
      <c r="E59" s="6" t="s">
        <v>432</v>
      </c>
      <c r="F59" s="6">
        <v>5.3575234999999999E-2</v>
      </c>
      <c r="G59" s="6" t="s">
        <v>432</v>
      </c>
      <c r="H59" s="6">
        <v>8.0316490000000004E-2</v>
      </c>
      <c r="I59" s="6">
        <v>0.69457322499999996</v>
      </c>
      <c r="J59" s="6">
        <v>0.79268216499999999</v>
      </c>
      <c r="K59" s="6">
        <v>0.90048090700000005</v>
      </c>
      <c r="L59" s="6">
        <v>1.2360396320000001E-3</v>
      </c>
      <c r="M59" s="6" t="s">
        <v>432</v>
      </c>
      <c r="N59" s="6">
        <v>7.5177764507999996</v>
      </c>
      <c r="O59" s="6">
        <v>0.36615586621000001</v>
      </c>
      <c r="P59" s="6">
        <v>3.2047709999999999E-3</v>
      </c>
      <c r="Q59" s="6">
        <v>0.80009290099999997</v>
      </c>
      <c r="R59" s="6">
        <v>0.99657175747000004</v>
      </c>
      <c r="S59" s="6">
        <v>1.7091864209999998E-2</v>
      </c>
      <c r="T59" s="6">
        <v>1.38442544216</v>
      </c>
      <c r="U59" s="6">
        <v>3.82756533906</v>
      </c>
      <c r="V59" s="6">
        <v>0.44806322599999998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4447.2846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0.68945731399999999</v>
      </c>
      <c r="J60" s="6">
        <v>6.8945731490000002</v>
      </c>
      <c r="K60" s="6">
        <v>14.064929226</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137891.46299999999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0.17714592000000001</v>
      </c>
      <c r="J61" s="6">
        <v>1.771459203</v>
      </c>
      <c r="K61" s="6">
        <v>3.534192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21816000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2.5453197E-2</v>
      </c>
      <c r="J62" s="6">
        <v>0.254531964</v>
      </c>
      <c r="K62" s="6">
        <v>0.50906392899999997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42421.993999999999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546.65</v>
      </c>
      <c r="AL64" s="49" t="s">
        <v>160</v>
      </c>
    </row>
    <row r="65" spans="1:38" s="2" customFormat="1" ht="26.25" customHeight="1" thickBot="1" x14ac:dyDescent="0.25">
      <c r="A65" s="70" t="s">
        <v>53</v>
      </c>
      <c r="B65" s="74" t="s">
        <v>161</v>
      </c>
      <c r="C65" s="71" t="s">
        <v>162</v>
      </c>
      <c r="D65" s="72"/>
      <c r="E65" s="6">
        <v>0.19164500000000001</v>
      </c>
      <c r="F65" s="6" t="s">
        <v>431</v>
      </c>
      <c r="G65" s="6" t="s">
        <v>431</v>
      </c>
      <c r="H65" s="6">
        <v>1.7944649999999999E-2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675.98299999999995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1.2460220000000001E-3</v>
      </c>
      <c r="J67" s="6">
        <v>1.661362E-3</v>
      </c>
      <c r="K67" s="6">
        <v>2.0767030000000001E-3</v>
      </c>
      <c r="L67" s="6">
        <v>2.2427999999999999E-5</v>
      </c>
      <c r="M67" s="6">
        <v>8.3845934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5.2031159999999998E-3</v>
      </c>
      <c r="F68" s="6" t="s">
        <v>432</v>
      </c>
      <c r="G68" s="6">
        <v>0.19126269000000001</v>
      </c>
      <c r="H68" s="6" t="s">
        <v>432</v>
      </c>
      <c r="I68" s="6">
        <v>8.67186E-3</v>
      </c>
      <c r="J68" s="6">
        <v>1.156248E-2</v>
      </c>
      <c r="K68" s="6">
        <v>1.44531E-2</v>
      </c>
      <c r="L68" s="6">
        <v>1.56093E-4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0.61968438000000003</v>
      </c>
      <c r="I69" s="6">
        <v>3.5368200000000002E-4</v>
      </c>
      <c r="J69" s="6">
        <v>4.7098799999999998E-4</v>
      </c>
      <c r="K69" s="6">
        <v>5.9093999999999998E-4</v>
      </c>
      <c r="L69" s="6">
        <v>6.3604653840000001E-6</v>
      </c>
      <c r="M69" s="6">
        <v>12.1044821373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0.29142600000000002</v>
      </c>
      <c r="F70" s="6">
        <v>8.6553416609999996</v>
      </c>
      <c r="G70" s="6">
        <v>2.7060072550000003</v>
      </c>
      <c r="H70" s="6">
        <v>0.99715832841134477</v>
      </c>
      <c r="I70" s="6">
        <v>1.4813052673790679</v>
      </c>
      <c r="J70" s="6">
        <v>2.0124575141724241</v>
      </c>
      <c r="K70" s="6">
        <v>2.5725975509612469</v>
      </c>
      <c r="L70" s="6">
        <v>2.7797224960823222E-2</v>
      </c>
      <c r="M70" s="6">
        <v>0.19175800000000001</v>
      </c>
      <c r="N70" s="6" t="s">
        <v>432</v>
      </c>
      <c r="O70" s="6" t="s">
        <v>432</v>
      </c>
      <c r="P70" s="6">
        <v>0.245035214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1.3314325225729999</v>
      </c>
      <c r="F72" s="6">
        <v>0.74724218122499997</v>
      </c>
      <c r="G72" s="6">
        <v>1.1570896285696857</v>
      </c>
      <c r="H72" s="6" t="s">
        <v>432</v>
      </c>
      <c r="I72" s="6">
        <v>0.92199592715500001</v>
      </c>
      <c r="J72" s="6">
        <v>1.127306287508</v>
      </c>
      <c r="K72" s="6">
        <v>2.087755089896</v>
      </c>
      <c r="L72" s="6">
        <v>2.39395340223316E-2</v>
      </c>
      <c r="M72" s="6">
        <v>73.918716193700007</v>
      </c>
      <c r="N72" s="6">
        <v>32.477150253940003</v>
      </c>
      <c r="O72" s="6">
        <v>1.3990082713200001</v>
      </c>
      <c r="P72" s="6">
        <v>0.84932238075599997</v>
      </c>
      <c r="Q72" s="6">
        <v>9.3020029534100004E-2</v>
      </c>
      <c r="R72" s="6">
        <v>1.8781256012050001</v>
      </c>
      <c r="S72" s="6">
        <v>1.54492349874</v>
      </c>
      <c r="T72" s="6">
        <v>4.5035639119699997</v>
      </c>
      <c r="U72" s="6">
        <v>9.3201260999999994E-2</v>
      </c>
      <c r="V72" s="6">
        <v>25.015836322039998</v>
      </c>
      <c r="W72" s="6">
        <v>53.155406782999997</v>
      </c>
      <c r="X72" s="6" t="s">
        <v>434</v>
      </c>
      <c r="Y72" s="6" t="s">
        <v>434</v>
      </c>
      <c r="Z72" s="6" t="s">
        <v>434</v>
      </c>
      <c r="AA72" s="6" t="s">
        <v>434</v>
      </c>
      <c r="AB72" s="6">
        <v>7.9873269881000004</v>
      </c>
      <c r="AC72" s="6">
        <v>0.12438477000000001</v>
      </c>
      <c r="AD72" s="6">
        <v>25.502659962500001</v>
      </c>
      <c r="AE72" s="60"/>
      <c r="AF72" s="26" t="s">
        <v>431</v>
      </c>
      <c r="AG72" s="26" t="s">
        <v>431</v>
      </c>
      <c r="AH72" s="26" t="s">
        <v>431</v>
      </c>
      <c r="AI72" s="26" t="s">
        <v>431</v>
      </c>
      <c r="AJ72" s="26" t="s">
        <v>431</v>
      </c>
      <c r="AK72" s="26">
        <v>13477.829261000001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0.20327282399999999</v>
      </c>
      <c r="J73" s="6">
        <v>0.28796983500000001</v>
      </c>
      <c r="K73" s="6">
        <v>0.33878804000000001</v>
      </c>
      <c r="L73" s="6">
        <v>2.0327283000000002E-2</v>
      </c>
      <c r="M73" s="6" t="s">
        <v>431</v>
      </c>
      <c r="N73" s="6">
        <v>0.119790459</v>
      </c>
      <c r="O73" s="6">
        <v>3.6384949999999998E-3</v>
      </c>
      <c r="P73" s="6" t="s">
        <v>432</v>
      </c>
      <c r="Q73" s="6">
        <v>8.4898219999999993E-3</v>
      </c>
      <c r="R73" s="6">
        <v>2.3323689999999999E-3</v>
      </c>
      <c r="S73" s="6">
        <v>4.5714429999999997E-3</v>
      </c>
      <c r="T73" s="6">
        <v>1.1195370000000001E-3</v>
      </c>
      <c r="U73" s="6" t="s">
        <v>432</v>
      </c>
      <c r="V73" s="6">
        <v>0.57936039800000005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338.78804000000002</v>
      </c>
      <c r="AL73" s="49" t="s">
        <v>184</v>
      </c>
    </row>
    <row r="74" spans="1:38" s="2" customFormat="1" ht="26.25" customHeight="1" thickBot="1" x14ac:dyDescent="0.25">
      <c r="A74" s="70" t="s">
        <v>53</v>
      </c>
      <c r="B74" s="70" t="s">
        <v>185</v>
      </c>
      <c r="C74" s="71" t="s">
        <v>186</v>
      </c>
      <c r="D74" s="72"/>
      <c r="E74" s="6">
        <v>0.35208658700000001</v>
      </c>
      <c r="F74" s="6" t="s">
        <v>431</v>
      </c>
      <c r="G74" s="6">
        <v>3.6859289999999998</v>
      </c>
      <c r="H74" s="6" t="s">
        <v>432</v>
      </c>
      <c r="I74" s="6">
        <v>0.37346937582</v>
      </c>
      <c r="J74" s="6">
        <v>0.88440860099999996</v>
      </c>
      <c r="K74" s="6">
        <v>1.1171481893999999</v>
      </c>
      <c r="L74" s="6">
        <v>8.5897961208599993E-3</v>
      </c>
      <c r="M74" s="6">
        <v>42.250390439999997</v>
      </c>
      <c r="N74" s="6" t="s">
        <v>432</v>
      </c>
      <c r="O74" s="6" t="s">
        <v>432</v>
      </c>
      <c r="P74" s="6" t="s">
        <v>432</v>
      </c>
      <c r="Q74" s="6" t="s">
        <v>432</v>
      </c>
      <c r="R74" s="6" t="s">
        <v>432</v>
      </c>
      <c r="S74" s="6" t="s">
        <v>432</v>
      </c>
      <c r="T74" s="6" t="s">
        <v>431</v>
      </c>
      <c r="U74" s="6" t="s">
        <v>432</v>
      </c>
      <c r="V74" s="6" t="s">
        <v>431</v>
      </c>
      <c r="W74" s="6">
        <v>9.9529499999999995</v>
      </c>
      <c r="X74" s="6">
        <v>1.1241741627999999</v>
      </c>
      <c r="Y74" s="6">
        <v>1.1127262058</v>
      </c>
      <c r="Z74" s="6">
        <v>1.1127262058</v>
      </c>
      <c r="AA74" s="6">
        <v>0.1377297831</v>
      </c>
      <c r="AB74" s="6">
        <v>3.4873563574999999</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0.81113099899999996</v>
      </c>
      <c r="H76" s="6" t="s">
        <v>432</v>
      </c>
      <c r="I76" s="6">
        <v>1.2978099999999999E-3</v>
      </c>
      <c r="J76" s="6">
        <v>2.595619E-3</v>
      </c>
      <c r="K76" s="6">
        <v>3.2445249999999998E-3</v>
      </c>
      <c r="L76" s="6" t="s">
        <v>432</v>
      </c>
      <c r="M76" s="6" t="s">
        <v>432</v>
      </c>
      <c r="N76" s="6">
        <v>0.17844882000000001</v>
      </c>
      <c r="O76" s="6">
        <v>8.11131E-3</v>
      </c>
      <c r="P76" s="6" t="s">
        <v>432</v>
      </c>
      <c r="Q76" s="6">
        <v>4.8667859000000001E-2</v>
      </c>
      <c r="R76" s="6" t="s">
        <v>432</v>
      </c>
      <c r="S76" s="6" t="s">
        <v>432</v>
      </c>
      <c r="T76" s="6" t="s">
        <v>432</v>
      </c>
      <c r="U76" s="6" t="s">
        <v>432</v>
      </c>
      <c r="V76" s="6">
        <v>8.11131E-3</v>
      </c>
      <c r="W76" s="6">
        <v>0.51912384</v>
      </c>
      <c r="X76" s="6" t="s">
        <v>432</v>
      </c>
      <c r="Y76" s="6" t="s">
        <v>432</v>
      </c>
      <c r="Z76" s="6" t="s">
        <v>432</v>
      </c>
      <c r="AA76" s="6" t="s">
        <v>432</v>
      </c>
      <c r="AB76" s="6" t="s">
        <v>432</v>
      </c>
      <c r="AC76" s="6" t="s">
        <v>432</v>
      </c>
      <c r="AD76" s="6">
        <v>4.2200000000000001E-4</v>
      </c>
      <c r="AE76" s="60"/>
      <c r="AF76" s="26" t="s">
        <v>431</v>
      </c>
      <c r="AG76" s="26" t="s">
        <v>431</v>
      </c>
      <c r="AH76" s="26" t="s">
        <v>431</v>
      </c>
      <c r="AI76" s="26" t="s">
        <v>431</v>
      </c>
      <c r="AJ76" s="26" t="s">
        <v>431</v>
      </c>
      <c r="AK76" s="26">
        <v>162.22620000000001</v>
      </c>
      <c r="AL76" s="49" t="s">
        <v>193</v>
      </c>
    </row>
    <row r="77" spans="1:38" s="2" customFormat="1" ht="26.25" customHeight="1" thickBot="1" x14ac:dyDescent="0.25">
      <c r="A77" s="70" t="s">
        <v>53</v>
      </c>
      <c r="B77" s="70" t="s">
        <v>194</v>
      </c>
      <c r="C77" s="71" t="s">
        <v>195</v>
      </c>
      <c r="D77" s="72"/>
      <c r="E77" s="6" t="s">
        <v>432</v>
      </c>
      <c r="F77" s="6" t="s">
        <v>432</v>
      </c>
      <c r="G77" s="6">
        <v>0.75961478000000004</v>
      </c>
      <c r="H77" s="6" t="s">
        <v>432</v>
      </c>
      <c r="I77" s="6">
        <v>8.4435737799999997E-3</v>
      </c>
      <c r="J77" s="6">
        <v>9.2295803700000005E-3</v>
      </c>
      <c r="K77" s="6">
        <v>1.0505041959999999E-2</v>
      </c>
      <c r="L77" s="6" t="s">
        <v>432</v>
      </c>
      <c r="M77" s="6" t="s">
        <v>432</v>
      </c>
      <c r="N77" s="6">
        <v>0.17711535349999999</v>
      </c>
      <c r="O77" s="6">
        <v>4.23138219E-2</v>
      </c>
      <c r="P77" s="6">
        <v>0.29382127629499999</v>
      </c>
      <c r="Q77" s="6">
        <v>2.9655159E-3</v>
      </c>
      <c r="R77" s="6" t="s">
        <v>432</v>
      </c>
      <c r="S77" s="6" t="s">
        <v>432</v>
      </c>
      <c r="T77" s="6" t="s">
        <v>432</v>
      </c>
      <c r="U77" s="6" t="s">
        <v>432</v>
      </c>
      <c r="V77" s="6">
        <v>3.3369297699999998</v>
      </c>
      <c r="W77" s="6">
        <v>2.9415276499999998</v>
      </c>
      <c r="X77" s="6" t="s">
        <v>432</v>
      </c>
      <c r="Y77" s="6" t="s">
        <v>432</v>
      </c>
      <c r="Z77" s="6" t="s">
        <v>432</v>
      </c>
      <c r="AA77" s="6" t="s">
        <v>432</v>
      </c>
      <c r="AB77" s="6" t="s">
        <v>432</v>
      </c>
      <c r="AC77" s="6" t="s">
        <v>432</v>
      </c>
      <c r="AD77" s="6">
        <v>7.9652940800000003E-4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1.8728506364300901</v>
      </c>
      <c r="H78" s="6" t="s">
        <v>432</v>
      </c>
      <c r="I78" s="6">
        <v>2.3442307690000001E-2</v>
      </c>
      <c r="J78" s="6">
        <v>3.0550000000000001E-2</v>
      </c>
      <c r="K78" s="6">
        <v>6.6900000000000001E-2</v>
      </c>
      <c r="L78" s="6">
        <v>2.3442307999999999E-5</v>
      </c>
      <c r="M78" s="6" t="s">
        <v>432</v>
      </c>
      <c r="N78" s="6">
        <v>2.0212591532165729</v>
      </c>
      <c r="O78" s="6">
        <v>0.20949999999999999</v>
      </c>
      <c r="P78" s="6">
        <v>3.3E-3</v>
      </c>
      <c r="Q78" s="6">
        <v>0.60299999999999998</v>
      </c>
      <c r="R78" s="6">
        <v>6.199452</v>
      </c>
      <c r="S78" s="6">
        <v>5.1733203472736458</v>
      </c>
      <c r="T78" s="6">
        <v>0.18625</v>
      </c>
      <c r="U78" s="6" t="s">
        <v>432</v>
      </c>
      <c r="V78" s="6">
        <v>2.9637298916457464</v>
      </c>
      <c r="W78" s="6">
        <v>1.25295212</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52.066157629000003</v>
      </c>
      <c r="G82" s="6" t="s">
        <v>431</v>
      </c>
      <c r="H82" s="6" t="s">
        <v>431</v>
      </c>
      <c r="I82" s="6" t="s">
        <v>432</v>
      </c>
      <c r="J82" s="6" t="s">
        <v>431</v>
      </c>
      <c r="K82" s="6" t="s">
        <v>431</v>
      </c>
      <c r="L82" s="6" t="s">
        <v>431</v>
      </c>
      <c r="M82" s="6" t="s">
        <v>431</v>
      </c>
      <c r="N82" s="6" t="s">
        <v>431</v>
      </c>
      <c r="O82" s="6" t="s">
        <v>431</v>
      </c>
      <c r="P82" s="6">
        <v>0.18842993699999999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0.57159999800000005</v>
      </c>
      <c r="G83" s="6" t="s">
        <v>432</v>
      </c>
      <c r="H83" s="6" t="s">
        <v>431</v>
      </c>
      <c r="I83" s="6">
        <v>3.9650001999999997E-2</v>
      </c>
      <c r="J83" s="6">
        <v>0.57850000300000004</v>
      </c>
      <c r="K83" s="6">
        <v>1.0335000009999999</v>
      </c>
      <c r="L83" s="6">
        <v>2.2600490000000001E-3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3.5599065999999999E-2</v>
      </c>
      <c r="G84" s="6" t="s">
        <v>431</v>
      </c>
      <c r="H84" s="6" t="s">
        <v>431</v>
      </c>
      <c r="I84" s="6">
        <v>2.1907117E-2</v>
      </c>
      <c r="J84" s="6">
        <v>0.109535595</v>
      </c>
      <c r="K84" s="6">
        <v>0.43814239799999999</v>
      </c>
      <c r="L84" s="6">
        <v>2.8480000000000001E-6</v>
      </c>
      <c r="M84" s="6">
        <v>2.6014710000000002E-3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273839</v>
      </c>
      <c r="AL84" s="49" t="s">
        <v>412</v>
      </c>
    </row>
    <row r="85" spans="1:38" s="2" customFormat="1" ht="26.25" customHeight="1" thickBot="1" x14ac:dyDescent="0.25">
      <c r="A85" s="70" t="s">
        <v>208</v>
      </c>
      <c r="B85" s="76" t="s">
        <v>215</v>
      </c>
      <c r="C85" s="82" t="s">
        <v>403</v>
      </c>
      <c r="D85" s="72"/>
      <c r="E85" s="6" t="s">
        <v>431</v>
      </c>
      <c r="F85" s="6">
        <v>69.801440447000004</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434.4952308</v>
      </c>
      <c r="AL85" s="49" t="s">
        <v>216</v>
      </c>
    </row>
    <row r="86" spans="1:38" s="2" customFormat="1" ht="26.25" customHeight="1" thickBot="1" x14ac:dyDescent="0.25">
      <c r="A86" s="70" t="s">
        <v>208</v>
      </c>
      <c r="B86" s="76" t="s">
        <v>217</v>
      </c>
      <c r="C86" s="80" t="s">
        <v>218</v>
      </c>
      <c r="D86" s="72"/>
      <c r="E86" s="6" t="s">
        <v>431</v>
      </c>
      <c r="F86" s="6">
        <v>20.280386998000001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0.36822434399999998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0.5341988647</v>
      </c>
      <c r="AL87" s="49" t="s">
        <v>219</v>
      </c>
    </row>
    <row r="88" spans="1:38" s="2" customFormat="1" ht="26.25" customHeight="1" thickBot="1" x14ac:dyDescent="0.25">
      <c r="A88" s="70" t="s">
        <v>208</v>
      </c>
      <c r="B88" s="76" t="s">
        <v>222</v>
      </c>
      <c r="C88" s="80" t="s">
        <v>223</v>
      </c>
      <c r="D88" s="72"/>
      <c r="E88" s="6" t="s">
        <v>432</v>
      </c>
      <c r="F88" s="6">
        <v>44.734443599999999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13.395381543999999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14.221104091000001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2.2049999999999999E-3</v>
      </c>
      <c r="Y90" s="6">
        <v>1.1130000000000001E-3</v>
      </c>
      <c r="Z90" s="6">
        <v>1.1130000000000001E-3</v>
      </c>
      <c r="AA90" s="6">
        <v>1.1130000000000001E-3</v>
      </c>
      <c r="AB90" s="6">
        <v>5.5440000000000003E-3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9.1813733999999994E-2</v>
      </c>
      <c r="F91" s="6">
        <v>0.244056998</v>
      </c>
      <c r="G91" s="6">
        <v>1.2181475000000001E-2</v>
      </c>
      <c r="H91" s="6">
        <v>0.209263747</v>
      </c>
      <c r="I91" s="6">
        <v>1.5709802319999999</v>
      </c>
      <c r="J91" s="6">
        <v>1.76451241</v>
      </c>
      <c r="K91" s="6">
        <v>1.8044853940000001</v>
      </c>
      <c r="L91" s="6">
        <v>0.61266374800000001</v>
      </c>
      <c r="M91" s="6">
        <v>2.8072577500000002</v>
      </c>
      <c r="N91" s="6">
        <v>3.1623430000000002E-3</v>
      </c>
      <c r="O91" s="6">
        <v>0.272300971</v>
      </c>
      <c r="P91" s="6">
        <v>2.3200000000000001E-7</v>
      </c>
      <c r="Q91" s="6">
        <v>5.3650000000000003E-6</v>
      </c>
      <c r="R91" s="6">
        <v>6.2923999999999996E-5</v>
      </c>
      <c r="S91" s="6">
        <v>0.27408591799999998</v>
      </c>
      <c r="T91" s="6">
        <v>0.13626850700000001</v>
      </c>
      <c r="U91" s="6" t="s">
        <v>432</v>
      </c>
      <c r="V91" s="6">
        <v>0.137196236</v>
      </c>
      <c r="W91" s="6">
        <v>5.0425000000000001E-3</v>
      </c>
      <c r="X91" s="6">
        <v>5.5971750000000002E-3</v>
      </c>
      <c r="Y91" s="6">
        <v>2.2691249999999999E-3</v>
      </c>
      <c r="Z91" s="6">
        <v>2.2691249999999999E-3</v>
      </c>
      <c r="AA91" s="6">
        <v>2.2691249999999999E-3</v>
      </c>
      <c r="AB91" s="6">
        <v>1.240455E-2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2.0065729069999998</v>
      </c>
      <c r="F92" s="6">
        <v>3.8131990149999999</v>
      </c>
      <c r="G92" s="6">
        <v>4.0131458139999996</v>
      </c>
      <c r="H92" s="6" t="s">
        <v>432</v>
      </c>
      <c r="I92" s="6">
        <v>0.59887424040000004</v>
      </c>
      <c r="J92" s="6">
        <v>0.79849898720000001</v>
      </c>
      <c r="K92" s="6">
        <v>0.99812373399999998</v>
      </c>
      <c r="L92" s="6">
        <v>1.5570730250400001E-2</v>
      </c>
      <c r="M92" s="6">
        <v>10.4167299885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1950.2619070000001</v>
      </c>
      <c r="AL92" s="49" t="s">
        <v>231</v>
      </c>
    </row>
    <row r="93" spans="1:38" s="2" customFormat="1" ht="26.25" customHeight="1" thickBot="1" x14ac:dyDescent="0.25">
      <c r="A93" s="70" t="s">
        <v>53</v>
      </c>
      <c r="B93" s="74" t="s">
        <v>232</v>
      </c>
      <c r="C93" s="71" t="s">
        <v>405</v>
      </c>
      <c r="D93" s="77"/>
      <c r="E93" s="6" t="s">
        <v>431</v>
      </c>
      <c r="F93" s="6">
        <v>20.35973225</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8649.6256618000007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0.46034023600000001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1749.235756</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5.5290001999999998E-2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0.85951690700000005</v>
      </c>
      <c r="F99" s="6">
        <v>21.829006150000001</v>
      </c>
      <c r="G99" s="6" t="s">
        <v>431</v>
      </c>
      <c r="H99" s="6">
        <v>30.468539367999998</v>
      </c>
      <c r="I99" s="6">
        <v>0.34091049000000001</v>
      </c>
      <c r="J99" s="6">
        <v>0.52383807000000004</v>
      </c>
      <c r="K99" s="6">
        <v>1.1474548200000001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831.48900000000003</v>
      </c>
      <c r="AL99" s="49" t="s">
        <v>245</v>
      </c>
    </row>
    <row r="100" spans="1:38" s="2" customFormat="1" ht="26.25" customHeight="1" thickBot="1" x14ac:dyDescent="0.25">
      <c r="A100" s="70" t="s">
        <v>243</v>
      </c>
      <c r="B100" s="70" t="s">
        <v>246</v>
      </c>
      <c r="C100" s="71" t="s">
        <v>408</v>
      </c>
      <c r="D100" s="84"/>
      <c r="E100" s="6">
        <v>1.0436940910000001</v>
      </c>
      <c r="F100" s="6">
        <v>16.164660825999999</v>
      </c>
      <c r="G100" s="6" t="s">
        <v>431</v>
      </c>
      <c r="H100" s="6">
        <v>30.21693187</v>
      </c>
      <c r="I100" s="6">
        <v>0.30628368</v>
      </c>
      <c r="J100" s="6">
        <v>0.45942551999999998</v>
      </c>
      <c r="K100" s="6">
        <v>1.0039298400000001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5076.4230017015761</v>
      </c>
      <c r="AL100" s="49" t="s">
        <v>245</v>
      </c>
    </row>
    <row r="101" spans="1:38" s="2" customFormat="1" ht="26.25" customHeight="1" thickBot="1" x14ac:dyDescent="0.25">
      <c r="A101" s="70" t="s">
        <v>243</v>
      </c>
      <c r="B101" s="70" t="s">
        <v>247</v>
      </c>
      <c r="C101" s="71" t="s">
        <v>248</v>
      </c>
      <c r="D101" s="84"/>
      <c r="E101" s="6">
        <v>0.35334174400000001</v>
      </c>
      <c r="F101" s="6">
        <v>1.3778865259999999</v>
      </c>
      <c r="G101" s="6" t="s">
        <v>431</v>
      </c>
      <c r="H101" s="6">
        <v>9.4909488</v>
      </c>
      <c r="I101" s="6">
        <v>8.7910600000000005E-2</v>
      </c>
      <c r="J101" s="6">
        <v>0.26373180000000002</v>
      </c>
      <c r="K101" s="6">
        <v>0.61537419999999998</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16339.374</v>
      </c>
      <c r="AL101" s="49" t="s">
        <v>245</v>
      </c>
    </row>
    <row r="102" spans="1:38" s="2" customFormat="1" ht="26.25" customHeight="1" thickBot="1" x14ac:dyDescent="0.25">
      <c r="A102" s="70" t="s">
        <v>243</v>
      </c>
      <c r="B102" s="70" t="s">
        <v>249</v>
      </c>
      <c r="C102" s="71" t="s">
        <v>386</v>
      </c>
      <c r="D102" s="84"/>
      <c r="E102" s="6">
        <v>0.376009863</v>
      </c>
      <c r="F102" s="6">
        <v>12.336303787</v>
      </c>
      <c r="G102" s="6" t="s">
        <v>431</v>
      </c>
      <c r="H102" s="6">
        <v>63.035086153999998</v>
      </c>
      <c r="I102" s="6">
        <v>0.15753217999999999</v>
      </c>
      <c r="J102" s="6">
        <v>3.5318213699999998</v>
      </c>
      <c r="K102" s="6">
        <v>25.000126269999999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25207.82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0.20078186000000001</v>
      </c>
      <c r="F104" s="6">
        <v>0.65287953600000004</v>
      </c>
      <c r="G104" s="6" t="s">
        <v>431</v>
      </c>
      <c r="H104" s="6">
        <v>4.8986627650000001</v>
      </c>
      <c r="I104" s="6">
        <v>3.2383160000000001E-2</v>
      </c>
      <c r="J104" s="6">
        <v>9.7149479999999996E-2</v>
      </c>
      <c r="K104" s="6">
        <v>0.22668211999999999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2637.3319999999999</v>
      </c>
      <c r="AL104" s="49" t="s">
        <v>245</v>
      </c>
    </row>
    <row r="105" spans="1:38" s="2" customFormat="1" ht="26.25" customHeight="1" thickBot="1" x14ac:dyDescent="0.25">
      <c r="A105" s="70" t="s">
        <v>243</v>
      </c>
      <c r="B105" s="70" t="s">
        <v>254</v>
      </c>
      <c r="C105" s="71" t="s">
        <v>255</v>
      </c>
      <c r="D105" s="84"/>
      <c r="E105" s="6">
        <v>0.17017453299999999</v>
      </c>
      <c r="F105" s="6">
        <v>0.98698063300000005</v>
      </c>
      <c r="G105" s="6" t="s">
        <v>431</v>
      </c>
      <c r="H105" s="6">
        <v>4.5093746049999996</v>
      </c>
      <c r="I105" s="6">
        <v>3.1056348000000001E-2</v>
      </c>
      <c r="J105" s="6">
        <v>4.8802827E-2</v>
      </c>
      <c r="K105" s="6">
        <v>0.106478901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618.32000002833297</v>
      </c>
      <c r="AL105" s="49" t="s">
        <v>245</v>
      </c>
    </row>
    <row r="106" spans="1:38" s="2" customFormat="1" ht="26.25" customHeight="1" thickBot="1" x14ac:dyDescent="0.25">
      <c r="A106" s="70" t="s">
        <v>243</v>
      </c>
      <c r="B106" s="70" t="s">
        <v>256</v>
      </c>
      <c r="C106" s="71" t="s">
        <v>257</v>
      </c>
      <c r="D106" s="84"/>
      <c r="E106" s="6">
        <v>1.6299699999999999E-3</v>
      </c>
      <c r="F106" s="6">
        <v>5.2950859000000003E-2</v>
      </c>
      <c r="G106" s="6" t="s">
        <v>431</v>
      </c>
      <c r="H106" s="6">
        <v>6.2867477000000005E-2</v>
      </c>
      <c r="I106" s="6">
        <v>1.066336E-3</v>
      </c>
      <c r="J106" s="6">
        <v>1.7061419999999999E-3</v>
      </c>
      <c r="K106" s="6">
        <v>3.6255430000000002E-3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43.179000000000002</v>
      </c>
      <c r="AL106" s="49" t="s">
        <v>245</v>
      </c>
    </row>
    <row r="107" spans="1:38" s="2" customFormat="1" ht="26.25" customHeight="1" thickBot="1" x14ac:dyDescent="0.25">
      <c r="A107" s="70" t="s">
        <v>243</v>
      </c>
      <c r="B107" s="70" t="s">
        <v>258</v>
      </c>
      <c r="C107" s="71" t="s">
        <v>379</v>
      </c>
      <c r="D107" s="84"/>
      <c r="E107" s="6">
        <v>0.52626410499999998</v>
      </c>
      <c r="F107" s="6">
        <v>1.7805294899999999</v>
      </c>
      <c r="G107" s="6" t="s">
        <v>431</v>
      </c>
      <c r="H107" s="6">
        <v>6.4217006220000004</v>
      </c>
      <c r="I107" s="6">
        <v>0.13092883499999999</v>
      </c>
      <c r="J107" s="6">
        <v>1.7457178</v>
      </c>
      <c r="K107" s="6">
        <v>8.2921595499999992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43642.945</v>
      </c>
      <c r="AL107" s="49" t="s">
        <v>245</v>
      </c>
    </row>
    <row r="108" spans="1:38" s="2" customFormat="1" ht="26.25" customHeight="1" thickBot="1" x14ac:dyDescent="0.25">
      <c r="A108" s="70" t="s">
        <v>243</v>
      </c>
      <c r="B108" s="70" t="s">
        <v>259</v>
      </c>
      <c r="C108" s="71" t="s">
        <v>380</v>
      </c>
      <c r="D108" s="84"/>
      <c r="E108" s="6">
        <v>0.98213006199999997</v>
      </c>
      <c r="F108" s="6">
        <v>12.840332033999999</v>
      </c>
      <c r="G108" s="6" t="s">
        <v>431</v>
      </c>
      <c r="H108" s="6">
        <v>20.691736694999999</v>
      </c>
      <c r="I108" s="6">
        <v>0.15460141399999999</v>
      </c>
      <c r="J108" s="6">
        <v>1.54601414</v>
      </c>
      <c r="K108" s="6">
        <v>3.0920282800000001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77300.706999999995</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0.50792718699999995</v>
      </c>
      <c r="F110" s="6">
        <v>4.2828335830000004</v>
      </c>
      <c r="G110" s="6" t="s">
        <v>431</v>
      </c>
      <c r="H110" s="6">
        <v>14.667722628</v>
      </c>
      <c r="I110" s="6">
        <v>0.42021266000000002</v>
      </c>
      <c r="J110" s="6">
        <v>2.3111696300000002</v>
      </c>
      <c r="K110" s="6">
        <v>2.3111696300000002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21010.633000000002</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33.736399999</v>
      </c>
      <c r="F112" s="6" t="s">
        <v>431</v>
      </c>
      <c r="G112" s="6" t="s">
        <v>431</v>
      </c>
      <c r="H112" s="6">
        <v>62.682012022000002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843410000</v>
      </c>
      <c r="AL112" s="49" t="s">
        <v>418</v>
      </c>
    </row>
    <row r="113" spans="1:38" s="2" customFormat="1" ht="26.25" customHeight="1" thickBot="1" x14ac:dyDescent="0.25">
      <c r="A113" s="70" t="s">
        <v>263</v>
      </c>
      <c r="B113" s="85" t="s">
        <v>266</v>
      </c>
      <c r="C113" s="86" t="s">
        <v>267</v>
      </c>
      <c r="D113" s="72"/>
      <c r="E113" s="6">
        <v>16.203432415999998</v>
      </c>
      <c r="F113" s="6">
        <v>68.138946802999996</v>
      </c>
      <c r="G113" s="6" t="s">
        <v>431</v>
      </c>
      <c r="H113" s="6">
        <v>117.417117078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1.3746943730000001</v>
      </c>
      <c r="F114" s="6" t="s">
        <v>431</v>
      </c>
      <c r="G114" s="6" t="s">
        <v>431</v>
      </c>
      <c r="H114" s="6">
        <v>4.4677567170000003</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0.46093320100000001</v>
      </c>
      <c r="F115" s="6" t="s">
        <v>431</v>
      </c>
      <c r="G115" s="6" t="s">
        <v>431</v>
      </c>
      <c r="H115" s="6">
        <v>0.92186640200000003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11.478142715000001</v>
      </c>
      <c r="F116" s="6">
        <v>1.3346832559999999</v>
      </c>
      <c r="G116" s="6" t="s">
        <v>431</v>
      </c>
      <c r="H116" s="6">
        <v>31.769325109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1.0407884890000001</v>
      </c>
      <c r="J119" s="6">
        <v>27.060500689000001</v>
      </c>
      <c r="K119" s="6">
        <v>27.060500689000001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10.304465030999999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9.7307670000000002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0.49423333400000002</v>
      </c>
      <c r="F123" s="6">
        <v>0.10744203200000001</v>
      </c>
      <c r="G123" s="6">
        <v>0.10744203200000001</v>
      </c>
      <c r="H123" s="6">
        <v>0.51572174199999998</v>
      </c>
      <c r="I123" s="6">
        <v>1.1603739129999999</v>
      </c>
      <c r="J123" s="6">
        <v>1.224839129</v>
      </c>
      <c r="K123" s="6">
        <v>1.2463275380000001</v>
      </c>
      <c r="L123" s="6">
        <v>0.10744203200000001</v>
      </c>
      <c r="M123" s="6">
        <v>14.332766659000001</v>
      </c>
      <c r="N123" s="6">
        <v>2.3637245000000001E-2</v>
      </c>
      <c r="O123" s="6">
        <v>0.18909797</v>
      </c>
      <c r="P123" s="6">
        <v>3.0083769E-2</v>
      </c>
      <c r="Q123" s="6">
        <v>1.375257E-3</v>
      </c>
      <c r="R123" s="6">
        <v>1.7190720999999999E-2</v>
      </c>
      <c r="S123" s="6">
        <v>1.5686538999999999E-2</v>
      </c>
      <c r="T123" s="6">
        <v>1.1173971E-2</v>
      </c>
      <c r="U123" s="6">
        <v>4.2976849999999999E-3</v>
      </c>
      <c r="V123" s="6">
        <v>0.120335071</v>
      </c>
      <c r="W123" s="6">
        <v>0.10744202894807016</v>
      </c>
      <c r="X123" s="6">
        <v>8.4449434753183145E-2</v>
      </c>
      <c r="Y123" s="6">
        <v>0.23572781151206593</v>
      </c>
      <c r="Z123" s="6">
        <v>0.10056573909539367</v>
      </c>
      <c r="AA123" s="6">
        <v>7.2201043453103145E-2</v>
      </c>
      <c r="AB123" s="6">
        <v>0.49294402881374588</v>
      </c>
      <c r="AC123" s="6" t="s">
        <v>431</v>
      </c>
      <c r="AD123" s="6" t="s">
        <v>431</v>
      </c>
      <c r="AE123" s="60"/>
      <c r="AF123" s="26" t="s">
        <v>431</v>
      </c>
      <c r="AG123" s="26" t="s">
        <v>431</v>
      </c>
      <c r="AH123" s="26" t="s">
        <v>431</v>
      </c>
      <c r="AI123" s="26" t="s">
        <v>431</v>
      </c>
      <c r="AJ123" s="26" t="s">
        <v>431</v>
      </c>
      <c r="AK123" s="26">
        <v>16127.303599103256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1.2848376E-2</v>
      </c>
      <c r="F125" s="6">
        <v>4.4601170029999997</v>
      </c>
      <c r="G125" s="6" t="s">
        <v>431</v>
      </c>
      <c r="H125" s="6" t="s">
        <v>432</v>
      </c>
      <c r="I125" s="6">
        <v>5.8112449999999996E-3</v>
      </c>
      <c r="J125" s="6">
        <v>8.4548609999999993E-3</v>
      </c>
      <c r="K125" s="6">
        <v>1.1922835E-2</v>
      </c>
      <c r="L125" s="6" t="s">
        <v>431</v>
      </c>
      <c r="M125" s="6">
        <v>0.23728918800000001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14212.990388610162</v>
      </c>
      <c r="AL125" s="49" t="s">
        <v>425</v>
      </c>
    </row>
    <row r="126" spans="1:38" s="2" customFormat="1" ht="26.25" customHeight="1" thickBot="1" x14ac:dyDescent="0.25">
      <c r="A126" s="70" t="s">
        <v>288</v>
      </c>
      <c r="B126" s="70" t="s">
        <v>291</v>
      </c>
      <c r="C126" s="71" t="s">
        <v>292</v>
      </c>
      <c r="D126" s="72"/>
      <c r="E126" s="6" t="s">
        <v>432</v>
      </c>
      <c r="F126" s="6" t="s">
        <v>432</v>
      </c>
      <c r="G126" s="6" t="s">
        <v>432</v>
      </c>
      <c r="H126" s="6">
        <v>0.98998679999999994</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4124.9449999999997</v>
      </c>
      <c r="AL126" s="49" t="s">
        <v>424</v>
      </c>
    </row>
    <row r="127" spans="1:38" s="2" customFormat="1" ht="26.25" customHeight="1" thickBot="1" x14ac:dyDescent="0.25">
      <c r="A127" s="70" t="s">
        <v>288</v>
      </c>
      <c r="B127" s="70" t="s">
        <v>293</v>
      </c>
      <c r="C127" s="71" t="s">
        <v>294</v>
      </c>
      <c r="D127" s="72"/>
      <c r="E127" s="6">
        <v>3.9066680000000003E-3</v>
      </c>
      <c r="F127" s="6" t="s">
        <v>432</v>
      </c>
      <c r="G127" s="6" t="s">
        <v>432</v>
      </c>
      <c r="H127" s="6">
        <v>0.18486982299999999</v>
      </c>
      <c r="I127" s="6">
        <v>1.624353E-3</v>
      </c>
      <c r="J127" s="6">
        <v>1.624353E-3</v>
      </c>
      <c r="K127" s="6">
        <v>1.624353E-3</v>
      </c>
      <c r="L127" s="6" t="s">
        <v>432</v>
      </c>
      <c r="M127" s="6">
        <v>7.2150011999999999E-2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6.7225389387102741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7.8626379999999999E-3</v>
      </c>
      <c r="F132" s="6">
        <v>3.6985843999999997E-2</v>
      </c>
      <c r="G132" s="6">
        <v>0.220153822</v>
      </c>
      <c r="H132" s="6" t="s">
        <v>432</v>
      </c>
      <c r="I132" s="6">
        <v>3.4595609999999999E-3</v>
      </c>
      <c r="J132" s="6">
        <v>1.2894724E-2</v>
      </c>
      <c r="K132" s="6">
        <v>0.163542837</v>
      </c>
      <c r="L132" s="6">
        <v>1.210831E-4</v>
      </c>
      <c r="M132" s="6">
        <v>4.8748346999999997E-2</v>
      </c>
      <c r="N132" s="6">
        <v>0.15725273000000001</v>
      </c>
      <c r="O132" s="6">
        <v>5.0320874000000002E-2</v>
      </c>
      <c r="P132" s="6">
        <v>7.2336249999999996E-3</v>
      </c>
      <c r="Q132" s="6">
        <v>1.4781756E-2</v>
      </c>
      <c r="R132" s="6">
        <v>4.4030764999999999E-2</v>
      </c>
      <c r="S132" s="6">
        <v>0.12580218300000001</v>
      </c>
      <c r="T132" s="6">
        <v>2.5160437000000001E-2</v>
      </c>
      <c r="U132" s="6">
        <v>4.7175800000000002E-4</v>
      </c>
      <c r="V132" s="6">
        <v>0.207573603</v>
      </c>
      <c r="W132" s="6">
        <v>14.6245038342</v>
      </c>
      <c r="X132" s="6">
        <v>4.0099445997000003E-5</v>
      </c>
      <c r="Y132" s="6">
        <v>5.503845529E-6</v>
      </c>
      <c r="Z132" s="6">
        <v>4.7962082466999998E-5</v>
      </c>
      <c r="AA132" s="6">
        <v>7.8626364700000003E-6</v>
      </c>
      <c r="AB132" s="6">
        <v>1.0142801046300001E-4</v>
      </c>
      <c r="AC132" s="6">
        <v>1.4782419999999999E-2</v>
      </c>
      <c r="AD132" s="6">
        <v>1.41517E-2</v>
      </c>
      <c r="AE132" s="60"/>
      <c r="AF132" s="26" t="s">
        <v>431</v>
      </c>
      <c r="AG132" s="26" t="s">
        <v>431</v>
      </c>
      <c r="AH132" s="26" t="s">
        <v>431</v>
      </c>
      <c r="AI132" s="26" t="s">
        <v>431</v>
      </c>
      <c r="AJ132" s="26" t="s">
        <v>431</v>
      </c>
      <c r="AK132" s="26">
        <v>78.72</v>
      </c>
      <c r="AL132" s="49" t="s">
        <v>414</v>
      </c>
    </row>
    <row r="133" spans="1:38" s="2" customFormat="1" ht="26.25" customHeight="1" thickBot="1" x14ac:dyDescent="0.25">
      <c r="A133" s="70" t="s">
        <v>288</v>
      </c>
      <c r="B133" s="74" t="s">
        <v>307</v>
      </c>
      <c r="C133" s="82" t="s">
        <v>308</v>
      </c>
      <c r="D133" s="72"/>
      <c r="E133" s="6">
        <v>9.2117368000000005E-2</v>
      </c>
      <c r="F133" s="6">
        <v>1.451546E-3</v>
      </c>
      <c r="G133" s="6">
        <v>1.2617290999999999E-2</v>
      </c>
      <c r="H133" s="6" t="s">
        <v>431</v>
      </c>
      <c r="I133" s="6">
        <v>3.8745120000000001E-3</v>
      </c>
      <c r="J133" s="6">
        <v>3.8745120000000001E-3</v>
      </c>
      <c r="K133" s="6">
        <v>4.3055100000000002E-3</v>
      </c>
      <c r="L133" s="6" t="s">
        <v>432</v>
      </c>
      <c r="M133" s="6" t="s">
        <v>434</v>
      </c>
      <c r="N133" s="6">
        <v>3.3530719999999999E-3</v>
      </c>
      <c r="O133" s="6">
        <v>5.6163800000000005E-4</v>
      </c>
      <c r="P133" s="6">
        <v>0.166369555</v>
      </c>
      <c r="Q133" s="6">
        <v>1.5196599999999999E-3</v>
      </c>
      <c r="R133" s="6">
        <v>1.5140749999999999E-3</v>
      </c>
      <c r="S133" s="6">
        <v>1.3878989999999999E-3</v>
      </c>
      <c r="T133" s="6">
        <v>1.935022E-3</v>
      </c>
      <c r="U133" s="6">
        <v>2.208584E-3</v>
      </c>
      <c r="V133" s="6">
        <v>1.7878589E-2</v>
      </c>
      <c r="W133" s="6">
        <v>3.01475034E-3</v>
      </c>
      <c r="X133" s="6">
        <v>1.473877944E-6</v>
      </c>
      <c r="Y133" s="6">
        <v>8.0504999819999996E-7</v>
      </c>
      <c r="Z133" s="6">
        <v>7.1907378479999997E-7</v>
      </c>
      <c r="AA133" s="6">
        <v>7.804853658E-7</v>
      </c>
      <c r="AB133" s="6">
        <v>3.7784870927999998E-6</v>
      </c>
      <c r="AC133" s="6">
        <v>1.6747999999999999E-2</v>
      </c>
      <c r="AD133" s="6">
        <v>4.5777999999999999E-2</v>
      </c>
      <c r="AE133" s="60"/>
      <c r="AF133" s="26" t="s">
        <v>431</v>
      </c>
      <c r="AG133" s="26" t="s">
        <v>431</v>
      </c>
      <c r="AH133" s="26" t="s">
        <v>431</v>
      </c>
      <c r="AI133" s="26" t="s">
        <v>431</v>
      </c>
      <c r="AJ133" s="26" t="s">
        <v>431</v>
      </c>
      <c r="AK133" s="26">
        <v>111657.42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35.382995688999998</v>
      </c>
      <c r="F135" s="6">
        <v>7.0907806999999998</v>
      </c>
      <c r="G135" s="6">
        <v>1.347248335</v>
      </c>
      <c r="H135" s="6" t="s">
        <v>432</v>
      </c>
      <c r="I135" s="6">
        <v>32.688499018999998</v>
      </c>
      <c r="J135" s="6">
        <v>34.673917621999998</v>
      </c>
      <c r="K135" s="6">
        <v>35.312087884999997</v>
      </c>
      <c r="L135" s="6">
        <v>18.272941861</v>
      </c>
      <c r="M135" s="6">
        <v>445.86829038100001</v>
      </c>
      <c r="N135" s="6">
        <v>4.7508230710000001</v>
      </c>
      <c r="O135" s="6">
        <v>0.49635464899999998</v>
      </c>
      <c r="P135" s="6" t="s">
        <v>432</v>
      </c>
      <c r="Q135" s="6">
        <v>0.28363122499999999</v>
      </c>
      <c r="R135" s="6">
        <v>7.0907808000000003E-2</v>
      </c>
      <c r="S135" s="6">
        <v>0.99270929299999999</v>
      </c>
      <c r="T135" s="6" t="s">
        <v>432</v>
      </c>
      <c r="U135" s="6">
        <v>0.21272342</v>
      </c>
      <c r="V135" s="6">
        <v>127.98859162399999</v>
      </c>
      <c r="W135" s="6">
        <v>70.90780699442108</v>
      </c>
      <c r="X135" s="6">
        <v>3.9708411625287432E-2</v>
      </c>
      <c r="Y135" s="6">
        <v>7.4453271797413942E-2</v>
      </c>
      <c r="Z135" s="6">
        <v>0.1687607494074716</v>
      </c>
      <c r="AA135" s="6" t="s">
        <v>432</v>
      </c>
      <c r="AB135" s="6">
        <v>0.28292243283017293</v>
      </c>
      <c r="AC135" s="6" t="s">
        <v>432</v>
      </c>
      <c r="AD135" s="6" t="s">
        <v>431</v>
      </c>
      <c r="AE135" s="60"/>
      <c r="AF135" s="26" t="s">
        <v>431</v>
      </c>
      <c r="AG135" s="26" t="s">
        <v>431</v>
      </c>
      <c r="AH135" s="26" t="s">
        <v>431</v>
      </c>
      <c r="AI135" s="26" t="s">
        <v>431</v>
      </c>
      <c r="AJ135" s="26" t="s">
        <v>431</v>
      </c>
      <c r="AK135" s="26">
        <v>4963.5514531609288</v>
      </c>
      <c r="AL135" s="49" t="s">
        <v>412</v>
      </c>
    </row>
    <row r="136" spans="1:38" s="2" customFormat="1" ht="26.25" customHeight="1" thickBot="1" x14ac:dyDescent="0.25">
      <c r="A136" s="70" t="s">
        <v>288</v>
      </c>
      <c r="B136" s="70" t="s">
        <v>313</v>
      </c>
      <c r="C136" s="71" t="s">
        <v>314</v>
      </c>
      <c r="D136" s="72"/>
      <c r="E136" s="6">
        <v>6.8275189999999998E-3</v>
      </c>
      <c r="F136" s="6">
        <v>7.4509412999999997E-2</v>
      </c>
      <c r="G136" s="6" t="s">
        <v>431</v>
      </c>
      <c r="H136" s="6" t="s">
        <v>432</v>
      </c>
      <c r="I136" s="6">
        <v>2.8360479999999999E-3</v>
      </c>
      <c r="J136" s="6">
        <v>2.8360479999999999E-3</v>
      </c>
      <c r="K136" s="6">
        <v>2.8360479999999999E-3</v>
      </c>
      <c r="L136" s="6" t="s">
        <v>432</v>
      </c>
      <c r="M136" s="6">
        <v>0.126046462</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1530.6196339999999</v>
      </c>
      <c r="AL136" s="49" t="s">
        <v>416</v>
      </c>
    </row>
    <row r="137" spans="1:38" s="2" customFormat="1" ht="26.25" customHeight="1" thickBot="1" x14ac:dyDescent="0.25">
      <c r="A137" s="70" t="s">
        <v>288</v>
      </c>
      <c r="B137" s="70" t="s">
        <v>315</v>
      </c>
      <c r="C137" s="71" t="s">
        <v>316</v>
      </c>
      <c r="D137" s="72"/>
      <c r="E137" s="6">
        <v>2.8926379999999999E-3</v>
      </c>
      <c r="F137" s="6">
        <v>2.2774302087999999E-2</v>
      </c>
      <c r="G137" s="6" t="s">
        <v>431</v>
      </c>
      <c r="H137" s="6" t="s">
        <v>432</v>
      </c>
      <c r="I137" s="6">
        <v>1.2027279999999999E-3</v>
      </c>
      <c r="J137" s="6">
        <v>1.2027279999999999E-3</v>
      </c>
      <c r="K137" s="6">
        <v>1.2027279999999999E-3</v>
      </c>
      <c r="L137" s="6" t="s">
        <v>432</v>
      </c>
      <c r="M137" s="6">
        <v>5.3422498999999998E-2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5383.86</v>
      </c>
      <c r="AL137" s="49" t="s">
        <v>416</v>
      </c>
    </row>
    <row r="138" spans="1:38" s="2" customFormat="1" ht="26.25" customHeight="1" thickBot="1" x14ac:dyDescent="0.25">
      <c r="A138" s="74" t="s">
        <v>288</v>
      </c>
      <c r="B138" s="74" t="s">
        <v>317</v>
      </c>
      <c r="C138" s="76" t="s">
        <v>318</v>
      </c>
      <c r="D138" s="73"/>
      <c r="E138" s="6" t="s">
        <v>431</v>
      </c>
      <c r="F138" s="6" t="s">
        <v>432</v>
      </c>
      <c r="G138" s="6" t="s">
        <v>431</v>
      </c>
      <c r="H138" s="6">
        <v>3.3073204509999998</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2.1653382999999998E-2</v>
      </c>
      <c r="G139" s="6" t="s">
        <v>432</v>
      </c>
      <c r="H139" s="6">
        <v>2.5964690000000001E-3</v>
      </c>
      <c r="I139" s="6">
        <v>1.403634778</v>
      </c>
      <c r="J139" s="6">
        <v>1.403634778</v>
      </c>
      <c r="K139" s="6">
        <v>1.403634778</v>
      </c>
      <c r="L139" s="6" t="s">
        <v>433</v>
      </c>
      <c r="M139" s="6" t="s">
        <v>432</v>
      </c>
      <c r="N139" s="6">
        <v>4.0314000000000001E-3</v>
      </c>
      <c r="O139" s="6">
        <v>8.085765E-3</v>
      </c>
      <c r="P139" s="6">
        <v>8.085765E-3</v>
      </c>
      <c r="Q139" s="6">
        <v>1.2786504000000001E-2</v>
      </c>
      <c r="R139" s="6">
        <v>1.2198351E-2</v>
      </c>
      <c r="S139" s="6">
        <v>2.8533445000000001E-2</v>
      </c>
      <c r="T139" s="6" t="s">
        <v>432</v>
      </c>
      <c r="U139" s="6" t="s">
        <v>432</v>
      </c>
      <c r="V139" s="6" t="s">
        <v>432</v>
      </c>
      <c r="W139" s="6">
        <v>14.41004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1082.6691800000001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970.77075790550418</v>
      </c>
      <c r="F141" s="20">
        <f t="shared" ref="F141:AD141" si="0">SUM(F14:F140)</f>
        <v>556.71121816401387</v>
      </c>
      <c r="G141" s="20">
        <f t="shared" si="0"/>
        <v>299.37121689719527</v>
      </c>
      <c r="H141" s="20">
        <f t="shared" si="0"/>
        <v>421.70027580223734</v>
      </c>
      <c r="I141" s="20">
        <f t="shared" si="0"/>
        <v>136.99126266016989</v>
      </c>
      <c r="J141" s="20">
        <f t="shared" si="0"/>
        <v>194.80295123686369</v>
      </c>
      <c r="K141" s="20">
        <f t="shared" si="0"/>
        <v>252.63970378747459</v>
      </c>
      <c r="L141" s="20">
        <f t="shared" si="0"/>
        <v>44.123157490673684</v>
      </c>
      <c r="M141" s="20">
        <f t="shared" si="0"/>
        <v>1624.7772047993485</v>
      </c>
      <c r="N141" s="20">
        <f t="shared" si="0"/>
        <v>94.077184397201947</v>
      </c>
      <c r="O141" s="20">
        <f t="shared" si="0"/>
        <v>7.9519165334184576</v>
      </c>
      <c r="P141" s="20">
        <f t="shared" si="0"/>
        <v>5.8766519318090991</v>
      </c>
      <c r="Q141" s="20">
        <f t="shared" si="0"/>
        <v>6.6746030400236336</v>
      </c>
      <c r="R141" s="20">
        <f>SUM(R14:R140)</f>
        <v>28.507555169782492</v>
      </c>
      <c r="S141" s="20">
        <f t="shared" si="0"/>
        <v>122.66621939553806</v>
      </c>
      <c r="T141" s="20">
        <f t="shared" si="0"/>
        <v>111.68275723148604</v>
      </c>
      <c r="U141" s="20">
        <f t="shared" si="0"/>
        <v>7.5205644051960601</v>
      </c>
      <c r="V141" s="20">
        <f t="shared" si="0"/>
        <v>337.33302662398978</v>
      </c>
      <c r="W141" s="20">
        <f t="shared" si="0"/>
        <v>259.33870712905139</v>
      </c>
      <c r="X141" s="20">
        <f t="shared" si="0"/>
        <v>17.431114038404555</v>
      </c>
      <c r="Y141" s="20">
        <f t="shared" si="0"/>
        <v>16.29964526573038</v>
      </c>
      <c r="Z141" s="20">
        <f t="shared" si="0"/>
        <v>7.4051829895540813</v>
      </c>
      <c r="AA141" s="20">
        <f t="shared" si="0"/>
        <v>8.8864656902196728</v>
      </c>
      <c r="AB141" s="20">
        <f t="shared" si="0"/>
        <v>58.009734972855213</v>
      </c>
      <c r="AC141" s="20">
        <f t="shared" si="0"/>
        <v>11.411981131807661</v>
      </c>
      <c r="AD141" s="20">
        <f t="shared" si="0"/>
        <v>31.991429238146416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970.77075790550418</v>
      </c>
      <c r="F152" s="14">
        <f t="shared" ref="F152:AD152" si="1">SUM(F$141, F$151, IF(AND(ISNUMBER(SEARCH($B$4,"AT|BE|CH|GB|IE|LT|LU|NL")),SUM(F$143:F$149)&gt;0),SUM(F$143:F$149)-SUM(F$27:F$33),0))</f>
        <v>556.71121816401387</v>
      </c>
      <c r="G152" s="14">
        <f t="shared" si="1"/>
        <v>299.37121689719527</v>
      </c>
      <c r="H152" s="14">
        <f t="shared" si="1"/>
        <v>421.70027580223734</v>
      </c>
      <c r="I152" s="14">
        <f t="shared" si="1"/>
        <v>136.99126266016989</v>
      </c>
      <c r="J152" s="14">
        <f t="shared" si="1"/>
        <v>194.80295123686369</v>
      </c>
      <c r="K152" s="14">
        <f t="shared" si="1"/>
        <v>252.63970378747459</v>
      </c>
      <c r="L152" s="14">
        <f t="shared" si="1"/>
        <v>44.123157490673684</v>
      </c>
      <c r="M152" s="14">
        <f t="shared" si="1"/>
        <v>1624.7772047993485</v>
      </c>
      <c r="N152" s="14">
        <f t="shared" si="1"/>
        <v>94.077184397201947</v>
      </c>
      <c r="O152" s="14">
        <f t="shared" si="1"/>
        <v>7.9519165334184576</v>
      </c>
      <c r="P152" s="14">
        <f t="shared" si="1"/>
        <v>5.8766519318090991</v>
      </c>
      <c r="Q152" s="14">
        <f t="shared" si="1"/>
        <v>6.6746030400236336</v>
      </c>
      <c r="R152" s="14">
        <f t="shared" si="1"/>
        <v>28.507555169782492</v>
      </c>
      <c r="S152" s="14">
        <f t="shared" si="1"/>
        <v>122.66621939553806</v>
      </c>
      <c r="T152" s="14">
        <f t="shared" si="1"/>
        <v>111.68275723148604</v>
      </c>
      <c r="U152" s="14">
        <f t="shared" si="1"/>
        <v>7.5205644051960601</v>
      </c>
      <c r="V152" s="14">
        <f t="shared" si="1"/>
        <v>337.33302662398978</v>
      </c>
      <c r="W152" s="14">
        <f t="shared" si="1"/>
        <v>259.33870712905139</v>
      </c>
      <c r="X152" s="14">
        <f t="shared" si="1"/>
        <v>17.431114038404555</v>
      </c>
      <c r="Y152" s="14">
        <f t="shared" si="1"/>
        <v>16.29964526573038</v>
      </c>
      <c r="Z152" s="14">
        <f t="shared" si="1"/>
        <v>7.4051829895540813</v>
      </c>
      <c r="AA152" s="14">
        <f t="shared" si="1"/>
        <v>8.8864656902196728</v>
      </c>
      <c r="AB152" s="14">
        <f t="shared" si="1"/>
        <v>58.009734972855213</v>
      </c>
      <c r="AC152" s="14">
        <f t="shared" si="1"/>
        <v>11.411981131807661</v>
      </c>
      <c r="AD152" s="14">
        <f t="shared" si="1"/>
        <v>31.991429238146416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970.77075790550418</v>
      </c>
      <c r="F154" s="14">
        <f>SUM(F$141, F$153, -1 * IF(OR($B$6=2005,$B$6&gt;=2020),SUM(F$99:F$122),0), IF(AND(ISNUMBER(SEARCH($B$4,"AT|BE|CH|GB|IE|LT|LU|NL")),SUM(F$143:F$149)&gt;0),SUM(F$143:F$149)-SUM(F$27:F$33),0))</f>
        <v>556.71121816401387</v>
      </c>
      <c r="G154" s="14">
        <f>SUM(G$141, G$153, IF(AND(ISNUMBER(SEARCH($B$4,"AT|BE|CH|GB|IE|LT|LU|NL")),SUM(G$143:G$149)&gt;0),SUM(G$143:G$149)-SUM(G$27:G$33),0))</f>
        <v>299.37121689719527</v>
      </c>
      <c r="H154" s="14">
        <f>SUM(H$141, H$153, IF(AND(ISNUMBER(SEARCH($B$4,"AT|BE|CH|GB|IE|LT|LU|NL")),SUM(H$143:H$149)&gt;0),SUM(H$143:H$149)-SUM(H$27:H$33),0))</f>
        <v>421.70027580223734</v>
      </c>
      <c r="I154" s="14">
        <f t="shared" ref="I154:AD154" si="2">SUM(I$141, I$153, IF(AND(ISNUMBER(SEARCH($B$4,"AT|BE|CH|GB|IE|LT|LU|NL")),SUM(I$143:I$149)&gt;0),SUM(I$143:I$149)-SUM(I$27:I$33),0))</f>
        <v>136.99126266016989</v>
      </c>
      <c r="J154" s="14">
        <f t="shared" si="2"/>
        <v>194.80295123686369</v>
      </c>
      <c r="K154" s="14">
        <f t="shared" si="2"/>
        <v>252.63970378747459</v>
      </c>
      <c r="L154" s="14">
        <f t="shared" si="2"/>
        <v>44.123157490673684</v>
      </c>
      <c r="M154" s="14">
        <f t="shared" si="2"/>
        <v>1624.7772047993485</v>
      </c>
      <c r="N154" s="14">
        <f t="shared" si="2"/>
        <v>94.077184397201947</v>
      </c>
      <c r="O154" s="14">
        <f t="shared" si="2"/>
        <v>7.9519165334184576</v>
      </c>
      <c r="P154" s="14">
        <f t="shared" si="2"/>
        <v>5.8766519318090991</v>
      </c>
      <c r="Q154" s="14">
        <f t="shared" si="2"/>
        <v>6.6746030400236336</v>
      </c>
      <c r="R154" s="14">
        <f t="shared" si="2"/>
        <v>28.507555169782492</v>
      </c>
      <c r="S154" s="14">
        <f t="shared" si="2"/>
        <v>122.66621939553806</v>
      </c>
      <c r="T154" s="14">
        <f t="shared" si="2"/>
        <v>111.68275723148604</v>
      </c>
      <c r="U154" s="14">
        <f t="shared" si="2"/>
        <v>7.5205644051960601</v>
      </c>
      <c r="V154" s="14">
        <f t="shared" si="2"/>
        <v>337.33302662398978</v>
      </c>
      <c r="W154" s="14">
        <f t="shared" si="2"/>
        <v>259.33870712905139</v>
      </c>
      <c r="X154" s="14">
        <f t="shared" si="2"/>
        <v>17.431114038404555</v>
      </c>
      <c r="Y154" s="14">
        <f t="shared" si="2"/>
        <v>16.29964526573038</v>
      </c>
      <c r="Z154" s="14">
        <f t="shared" si="2"/>
        <v>7.4051829895540813</v>
      </c>
      <c r="AA154" s="14">
        <f t="shared" si="2"/>
        <v>8.8864656902196728</v>
      </c>
      <c r="AB154" s="14">
        <f t="shared" si="2"/>
        <v>58.009734972855213</v>
      </c>
      <c r="AC154" s="14">
        <f t="shared" si="2"/>
        <v>11.411981131807661</v>
      </c>
      <c r="AD154" s="14">
        <f t="shared" si="2"/>
        <v>31.991429238146416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58.075473331896312</v>
      </c>
      <c r="F157" s="23">
        <v>1.1034432256358617</v>
      </c>
      <c r="G157" s="23">
        <v>3.2374281298377872</v>
      </c>
      <c r="H157" s="23" t="s">
        <v>432</v>
      </c>
      <c r="I157" s="23">
        <v>0.63625508762399008</v>
      </c>
      <c r="J157" s="23">
        <v>0.63625508762399008</v>
      </c>
      <c r="K157" s="23">
        <v>0.63625508762399008</v>
      </c>
      <c r="L157" s="23">
        <v>0.30538203126880831</v>
      </c>
      <c r="M157" s="23">
        <v>8.6053930057487094</v>
      </c>
      <c r="N157" s="23">
        <v>0.54389671923713967</v>
      </c>
      <c r="O157" s="23">
        <v>1.9990137200911752E-4</v>
      </c>
      <c r="P157" s="23">
        <v>8.8288820447697761E-3</v>
      </c>
      <c r="Q157" s="23">
        <v>3.8308478449690381E-4</v>
      </c>
      <c r="R157" s="23">
        <v>4.661482592676261E-2</v>
      </c>
      <c r="S157" s="23">
        <v>2.8302340644408213E-2</v>
      </c>
      <c r="T157" s="23">
        <v>3.8451306899061873E-4</v>
      </c>
      <c r="U157" s="23">
        <v>3.8301337027221802E-4</v>
      </c>
      <c r="V157" s="23">
        <v>7.3268365999386506E-2</v>
      </c>
      <c r="W157" s="23" t="s">
        <v>432</v>
      </c>
      <c r="X157" s="23">
        <v>1.5342006066349856E-5</v>
      </c>
      <c r="Y157" s="23">
        <v>2.8127011035662246E-5</v>
      </c>
      <c r="Z157" s="23">
        <v>9.5887538129634493E-6</v>
      </c>
      <c r="AA157" s="23">
        <v>7.9292505004910779E-3</v>
      </c>
      <c r="AB157" s="23">
        <v>7.9823082714060543E-3</v>
      </c>
      <c r="AC157" s="23" t="s">
        <v>431</v>
      </c>
      <c r="AD157" s="23" t="s">
        <v>431</v>
      </c>
      <c r="AE157" s="63"/>
      <c r="AF157" s="23">
        <v>166496.30391151927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10.356363534244256</v>
      </c>
      <c r="F158" s="23">
        <v>0.40702691321378398</v>
      </c>
      <c r="G158" s="23">
        <v>0.58462125980579116</v>
      </c>
      <c r="H158" s="23" t="s">
        <v>432</v>
      </c>
      <c r="I158" s="23">
        <v>9.316666533334661E-2</v>
      </c>
      <c r="J158" s="23">
        <v>9.316666533334661E-2</v>
      </c>
      <c r="K158" s="23">
        <v>9.316666533334661E-2</v>
      </c>
      <c r="L158" s="23">
        <v>4.46037621372984E-2</v>
      </c>
      <c r="M158" s="23">
        <v>6.8755568320960609</v>
      </c>
      <c r="N158" s="23">
        <v>2.9797254341917028</v>
      </c>
      <c r="O158" s="23">
        <v>3.6660332722670587E-5</v>
      </c>
      <c r="P158" s="23">
        <v>1.6186419725941331E-3</v>
      </c>
      <c r="Q158" s="23">
        <v>6.9938936057732499E-5</v>
      </c>
      <c r="R158" s="23">
        <v>8.3958233508372969E-3</v>
      </c>
      <c r="S158" s="23">
        <v>5.1001104607459012E-3</v>
      </c>
      <c r="T158" s="23">
        <v>7.7779775914999517E-5</v>
      </c>
      <c r="U158" s="23">
        <v>6.9546894064869151E-5</v>
      </c>
      <c r="V158" s="23">
        <v>1.328399839452433E-2</v>
      </c>
      <c r="W158" s="23" t="s">
        <v>432</v>
      </c>
      <c r="X158" s="23">
        <v>8.6908475326054018E-5</v>
      </c>
      <c r="Y158" s="23">
        <v>1.5933220427738278E-4</v>
      </c>
      <c r="Z158" s="23">
        <v>5.4317797200546159E-5</v>
      </c>
      <c r="AA158" s="23">
        <v>2.6438742242042177E-3</v>
      </c>
      <c r="AB158" s="23">
        <v>2.944432701008201E-3</v>
      </c>
      <c r="AC158" s="23" t="s">
        <v>431</v>
      </c>
      <c r="AD158" s="23" t="s">
        <v>431</v>
      </c>
      <c r="AE158" s="63"/>
      <c r="AF158" s="23">
        <v>30066.236088370206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680.94295116900003</v>
      </c>
      <c r="F159" s="23">
        <v>23.330696475</v>
      </c>
      <c r="G159" s="23">
        <v>225.82499748000001</v>
      </c>
      <c r="H159" s="23">
        <v>6.0189492999999997E-2</v>
      </c>
      <c r="I159" s="23">
        <v>43.332098240000001</v>
      </c>
      <c r="J159" s="23">
        <v>47.917448112999999</v>
      </c>
      <c r="K159" s="23">
        <v>47.917448112999999</v>
      </c>
      <c r="L159" s="23">
        <v>5.5050864559999999</v>
      </c>
      <c r="M159" s="23">
        <v>63.628890681000001</v>
      </c>
      <c r="N159" s="23">
        <v>1.490354835</v>
      </c>
      <c r="O159" s="23">
        <v>0.16049498700000001</v>
      </c>
      <c r="P159" s="23">
        <v>0.18344496199999999</v>
      </c>
      <c r="Q159" s="23">
        <v>3.771399953</v>
      </c>
      <c r="R159" s="23">
        <v>5.4220949369999998</v>
      </c>
      <c r="S159" s="23">
        <v>1.71969975</v>
      </c>
      <c r="T159" s="23">
        <v>239.57949874100001</v>
      </c>
      <c r="U159" s="23">
        <v>0.30951498500000002</v>
      </c>
      <c r="V159" s="23">
        <v>10.318198489</v>
      </c>
      <c r="W159" s="23">
        <v>3.6511448363299999</v>
      </c>
      <c r="X159" s="23">
        <v>3.9549997481999999E-2</v>
      </c>
      <c r="Y159" s="23">
        <v>0.23500498741</v>
      </c>
      <c r="Z159" s="23">
        <v>0.16049498741000001</v>
      </c>
      <c r="AA159" s="23">
        <v>6.8206498741000002E-2</v>
      </c>
      <c r="AB159" s="23">
        <v>0.50325647104299998</v>
      </c>
      <c r="AC159" s="23">
        <v>1.1349400000000001</v>
      </c>
      <c r="AD159" s="23">
        <v>4.2906760000000004</v>
      </c>
      <c r="AE159" s="63"/>
      <c r="AF159" s="23">
        <v>351222.696</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23.906451067999999</v>
      </c>
      <c r="F163" s="25">
        <v>63.313097599000002</v>
      </c>
      <c r="G163" s="25">
        <v>4.7666321260000002</v>
      </c>
      <c r="H163" s="25">
        <v>5.3605244089999999</v>
      </c>
      <c r="I163" s="25">
        <v>38.410682952999998</v>
      </c>
      <c r="J163" s="25">
        <v>46.946390274999999</v>
      </c>
      <c r="K163" s="25">
        <v>72.553512251000001</v>
      </c>
      <c r="L163" s="25">
        <v>3.4569614639999999</v>
      </c>
      <c r="M163" s="25">
        <v>685.64783402499995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2022-03-02T11:21:24Z</dcterms:modified>
</cp:coreProperties>
</file>