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<sst xmlns="http://schemas.openxmlformats.org/spreadsheetml/2006/main" count="3891" uniqueCount="436">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</sst>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137.93986682643737</v>
      </c>
      <c r="F14" s="6">
        <v>7.1658972144140822</v>
      </c>
      <c r="G14" s="6">
        <v>98.089579278756119</v>
      </c>
      <c r="H14" s="6">
        <v>1.1738143320000001</v>
      </c>
      <c r="I14" s="6">
        <v>5.164037691445901</v>
      </c>
      <c r="J14" s="6">
        <v>6.8536614599511685</v>
      </c>
      <c r="K14" s="6">
        <v>8.4323844300378177</v>
      </c>
      <c r="L14" s="6">
        <v>0.1838660138007718</v>
      </c>
      <c r="M14" s="6">
        <v>25.127759125921049</v>
      </c>
      <c r="N14" s="6">
        <v>3.3641575869876701</v>
      </c>
      <c r="O14" s="6">
        <v>1.5775159928862106</v>
      </c>
      <c r="P14" s="6">
        <v>2.5191340424590467</v>
      </c>
      <c r="Q14" s="6">
        <v>2.4963507856793368</v>
      </c>
      <c r="R14" s="6">
        <v>5.3925723346545107</v>
      </c>
      <c r="S14" s="6">
        <v>5.1840458341511884</v>
      </c>
      <c r="T14" s="6">
        <v>51.743159826953132</v>
      </c>
      <c r="U14" s="6">
        <v>1.7396866014903083</v>
      </c>
      <c r="V14" s="6">
        <v>12.41965731969883</v>
      </c>
      <c r="W14" s="6">
        <v>3.0387299551064464</v>
      </c>
      <c r="X14" s="6">
        <v>0.21528707084100182</v>
      </c>
      <c r="Y14" s="6">
        <v>0.34078047220103769</v>
      </c>
      <c r="Z14" s="6">
        <v>0.11471139294738202</v>
      </c>
      <c r="AA14" s="6">
        <v>9.0101888001835162E-2</v>
      </c>
      <c r="AB14" s="6">
        <v>0.76088082462143047</v>
      </c>
      <c r="AC14" s="6">
        <v>0.28650212320000001</v>
      </c>
      <c r="AD14" s="6">
        <v>3.1600204857474397E-2</v>
      </c>
      <c r="AE14" s="60"/>
      <c r="AF14" s="26">
        <v>92007.204415700064</v>
      </c>
      <c r="AG14" s="26">
        <v>396798.18699999998</v>
      </c>
      <c r="AH14" s="26">
        <v>187124.522502031</v>
      </c>
      <c r="AI14" s="26">
        <v>42200.191090401189</v>
      </c>
      <c r="AJ14" s="26">
        <v>26207.964</v>
      </c>
      <c r="AK14" s="26" t="s">
        <v>431</v>
      </c>
      <c r="AL14" s="49" t="s">
        <v>49</v>
      </c>
    </row>
    <row r="15" spans="1:38" s="1" customFormat="1" ht="26.25" customHeight="1" thickBot="1" x14ac:dyDescent="0.25">
      <c r="A15" s="70" t="s">
        <v>53</v>
      </c>
      <c r="B15" s="70" t="s">
        <v>54</v>
      </c>
      <c r="C15" s="71" t="s">
        <v>55</v>
      </c>
      <c r="D15" s="72"/>
      <c r="E15" s="6">
        <v>14.980682533323723</v>
      </c>
      <c r="F15" s="6">
        <v>0.48133252875519594</v>
      </c>
      <c r="G15" s="6">
        <v>12.7603002</v>
      </c>
      <c r="H15" s="6" t="s">
        <v>432</v>
      </c>
      <c r="I15" s="6">
        <v>0.38808772553954252</v>
      </c>
      <c r="J15" s="6">
        <v>0.44190116555122283</v>
      </c>
      <c r="K15" s="6">
        <v>0.50453199063947951</v>
      </c>
      <c r="L15" s="6">
        <v>4.4809348585018331E-2</v>
      </c>
      <c r="M15" s="6">
        <v>2.33311647241446</v>
      </c>
      <c r="N15" s="6">
        <v>0.25750629009348652</v>
      </c>
      <c r="O15" s="6">
        <v>0.28603055110863945</v>
      </c>
      <c r="P15" s="6">
        <v>5.7182924252786045E-2</v>
      </c>
      <c r="Q15" s="6">
        <v>0.10281985208515279</v>
      </c>
      <c r="R15" s="6">
        <v>1.0149841012794723</v>
      </c>
      <c r="S15" s="6">
        <v>0.55772196738670654</v>
      </c>
      <c r="T15" s="6">
        <v>10.710449352327029</v>
      </c>
      <c r="U15" s="6">
        <v>0.22034523794003158</v>
      </c>
      <c r="V15" s="6">
        <v>2.7272888295007403</v>
      </c>
      <c r="W15" s="6">
        <v>3.3261419997104802E-2</v>
      </c>
      <c r="X15" s="6">
        <v>1.2397782326987059E-4</v>
      </c>
      <c r="Y15" s="6">
        <v>2.9291008597324872E-4</v>
      </c>
      <c r="Z15" s="6">
        <v>1.5562856224262149E-4</v>
      </c>
      <c r="AA15" s="6">
        <v>5.7780730056870139E-4</v>
      </c>
      <c r="AB15" s="6">
        <v>1.1503238278079231E-3</v>
      </c>
      <c r="AC15" s="6" t="s">
        <v>431</v>
      </c>
      <c r="AD15" s="6" t="s">
        <v>431</v>
      </c>
      <c r="AE15" s="60"/>
      <c r="AF15" s="26">
        <v>145239.12899999999</v>
      </c>
      <c r="AG15" s="26" t="s">
        <v>433</v>
      </c>
      <c r="AH15" s="26">
        <v>64229.449000000001</v>
      </c>
      <c r="AI15" s="26" t="s">
        <v>433</v>
      </c>
      <c r="AJ15" s="26">
        <v>816.66600000000005</v>
      </c>
      <c r="AK15" s="26" t="s">
        <v>431</v>
      </c>
      <c r="AL15" s="49" t="s">
        <v>49</v>
      </c>
    </row>
    <row r="16" spans="1:38" s="1" customFormat="1" ht="26.25" customHeight="1" thickBot="1" x14ac:dyDescent="0.25">
      <c r="A16" s="70" t="s">
        <v>53</v>
      </c>
      <c r="B16" s="70" t="s">
        <v>56</v>
      </c>
      <c r="C16" s="71" t="s">
        <v>57</v>
      </c>
      <c r="D16" s="72"/>
      <c r="E16" s="6">
        <v>6.5834846163453689</v>
      </c>
      <c r="F16" s="6">
        <v>0.88159780838217305</v>
      </c>
      <c r="G16" s="6">
        <v>1.6688316922460693</v>
      </c>
      <c r="H16" s="6">
        <v>0.43816109247093349</v>
      </c>
      <c r="I16" s="6">
        <v>0.61150981839724794</v>
      </c>
      <c r="J16" s="6">
        <v>0.77423100086124796</v>
      </c>
      <c r="K16" s="6">
        <v>1.085415779061248</v>
      </c>
      <c r="L16" s="6">
        <v>0.11282768055125732</v>
      </c>
      <c r="M16" s="6">
        <v>6.0167820492087367</v>
      </c>
      <c r="N16" s="6">
        <v>0.29231517451639566</v>
      </c>
      <c r="O16" s="6">
        <v>0.12752355780708455</v>
      </c>
      <c r="P16" s="6">
        <v>1.2579784077179102E-2</v>
      </c>
      <c r="Q16" s="6">
        <v>5.3845046223831216E-3</v>
      </c>
      <c r="R16" s="6">
        <v>0.25854866995630799</v>
      </c>
      <c r="S16" s="6">
        <v>6.9989609664948937E-2</v>
      </c>
      <c r="T16" s="6">
        <v>3.4113177627358438E-2</v>
      </c>
      <c r="U16" s="6">
        <v>6.0834739331805839E-3</v>
      </c>
      <c r="V16" s="6">
        <v>5.1470655389141813</v>
      </c>
      <c r="W16" s="6">
        <v>0.99176575089943042</v>
      </c>
      <c r="X16" s="6">
        <v>0.14655024159159116</v>
      </c>
      <c r="Y16" s="6">
        <v>0.15757685955717668</v>
      </c>
      <c r="Z16" s="6">
        <v>4.92376695852903E-2</v>
      </c>
      <c r="AA16" s="6">
        <v>3.9371083420885584E-2</v>
      </c>
      <c r="AB16" s="6">
        <v>0.39273585415475626</v>
      </c>
      <c r="AC16" s="6">
        <v>4.9217052720369997E-2</v>
      </c>
      <c r="AD16" s="6">
        <v>6.2202530000000002E-10</v>
      </c>
      <c r="AE16" s="60"/>
      <c r="AF16" s="26">
        <v>5505.59</v>
      </c>
      <c r="AG16" s="26">
        <v>9494.2870000000003</v>
      </c>
      <c r="AH16" s="26">
        <v>22343.703311000001</v>
      </c>
      <c r="AI16" s="26">
        <v>9807.6200000000008</v>
      </c>
      <c r="AJ16" s="26" t="s">
        <v>431</v>
      </c>
      <c r="AK16" s="26" t="s">
        <v>431</v>
      </c>
      <c r="AL16" s="49" t="s">
        <v>49</v>
      </c>
    </row>
    <row r="17" spans="1:38" s="2" customFormat="1" ht="26.25" customHeight="1" thickBot="1" x14ac:dyDescent="0.25">
      <c r="A17" s="70" t="s">
        <v>53</v>
      </c>
      <c r="B17" s="70" t="s">
        <v>58</v>
      </c>
      <c r="C17" s="71" t="s">
        <v>59</v>
      </c>
      <c r="D17" s="72"/>
      <c r="E17" s="6">
        <v>7.5084675559845095</v>
      </c>
      <c r="F17" s="6">
        <v>0.1351450980803964</v>
      </c>
      <c r="G17" s="6">
        <v>5.3062126193273871</v>
      </c>
      <c r="H17" s="6">
        <v>2.5426E-5</v>
      </c>
      <c r="I17" s="6">
        <v>0.10378276156178699</v>
      </c>
      <c r="J17" s="6">
        <v>0.56673705278487541</v>
      </c>
      <c r="K17" s="6">
        <v>1.8371701490113039</v>
      </c>
      <c r="L17" s="6">
        <v>3.4966330415284815E-3</v>
      </c>
      <c r="M17" s="6">
        <v>81.971006484077392</v>
      </c>
      <c r="N17" s="6">
        <v>6.4913630727664655</v>
      </c>
      <c r="O17" s="6">
        <v>0.12624573631081046</v>
      </c>
      <c r="P17" s="6">
        <v>1.4424029004898474E-3</v>
      </c>
      <c r="Q17" s="6">
        <v>0.27272574267332328</v>
      </c>
      <c r="R17" s="6">
        <v>1.0007229320034787</v>
      </c>
      <c r="S17" s="6">
        <v>5.9480828837242122E-3</v>
      </c>
      <c r="T17" s="6">
        <v>0.51557477679161612</v>
      </c>
      <c r="U17" s="6">
        <v>2.768112177332634E-4</v>
      </c>
      <c r="V17" s="6">
        <v>4.5196794494689208</v>
      </c>
      <c r="W17" s="6">
        <v>0.90931276858618781</v>
      </c>
      <c r="X17" s="6">
        <v>2.6616369912110078E-4</v>
      </c>
      <c r="Y17" s="6">
        <v>5.3566314970585462E-4</v>
      </c>
      <c r="Z17" s="6">
        <v>2.6478229005549522E-4</v>
      </c>
      <c r="AA17" s="6">
        <v>2.6417591431149518E-4</v>
      </c>
      <c r="AB17" s="6">
        <v>1.3307850597881717E-3</v>
      </c>
      <c r="AC17" s="6">
        <v>1.2999999999999999E-5</v>
      </c>
      <c r="AD17" s="6" t="s">
        <v>431</v>
      </c>
      <c r="AE17" s="60"/>
      <c r="AF17" s="26">
        <v>817.63</v>
      </c>
      <c r="AG17" s="26">
        <v>22103.256000000001</v>
      </c>
      <c r="AH17" s="26">
        <v>29784.097000000002</v>
      </c>
      <c r="AI17" s="26">
        <v>0.68700000000000006</v>
      </c>
      <c r="AJ17" s="26" t="s">
        <v>433</v>
      </c>
      <c r="AK17" s="26" t="s">
        <v>431</v>
      </c>
      <c r="AL17" s="49" t="s">
        <v>49</v>
      </c>
    </row>
    <row r="18" spans="1:38" s="2" customFormat="1" ht="26.25" customHeight="1" thickBot="1" x14ac:dyDescent="0.25">
      <c r="A18" s="70" t="s">
        <v>53</v>
      </c>
      <c r="B18" s="70" t="s">
        <v>60</v>
      </c>
      <c r="C18" s="71" t="s">
        <v>61</v>
      </c>
      <c r="D18" s="72"/>
      <c r="E18" s="6">
        <v>4.8496180784178273</v>
      </c>
      <c r="F18" s="6">
        <v>8.7257713776147133E-2</v>
      </c>
      <c r="G18" s="6">
        <v>11.020744536013304</v>
      </c>
      <c r="H18" s="6">
        <v>2.5420000000000001E-5</v>
      </c>
      <c r="I18" s="6">
        <v>0.1200362177951131</v>
      </c>
      <c r="J18" s="6">
        <v>0.15387887545180529</v>
      </c>
      <c r="K18" s="6">
        <v>0.18982193261571551</v>
      </c>
      <c r="L18" s="6">
        <v>6.2298547028555445E-2</v>
      </c>
      <c r="M18" s="6">
        <v>0.50242885682671345</v>
      </c>
      <c r="N18" s="6">
        <v>0.13976837751551788</v>
      </c>
      <c r="O18" s="6">
        <v>8.3772783483975988E-2</v>
      </c>
      <c r="P18" s="6">
        <v>7.6682642499495149E-2</v>
      </c>
      <c r="Q18" s="6">
        <v>7.1088203147661289E-2</v>
      </c>
      <c r="R18" s="6">
        <v>0.21225979649378585</v>
      </c>
      <c r="S18" s="6">
        <v>0.12070138107692993</v>
      </c>
      <c r="T18" s="6">
        <v>4.82821344793481</v>
      </c>
      <c r="U18" s="6">
        <v>9.1095353816744107E-2</v>
      </c>
      <c r="V18" s="6">
        <v>0.83414546547307034</v>
      </c>
      <c r="W18" s="6">
        <v>3.3444708433127773E-2</v>
      </c>
      <c r="X18" s="6">
        <v>2.8716402788799998E-5</v>
      </c>
      <c r="Y18" s="6">
        <v>6.2850161733200003E-5</v>
      </c>
      <c r="Z18" s="6">
        <v>2.5459476633200002E-5</v>
      </c>
      <c r="AA18" s="6">
        <v>7.72884113312E-5</v>
      </c>
      <c r="AB18" s="6">
        <v>1.943144524864E-4</v>
      </c>
      <c r="AC18" s="6">
        <v>1.46E-4</v>
      </c>
      <c r="AD18" s="6" t="s">
        <v>431</v>
      </c>
      <c r="AE18" s="60"/>
      <c r="AF18" s="26">
        <v>13288.295099999999</v>
      </c>
      <c r="AG18" s="26">
        <v>1217.202</v>
      </c>
      <c r="AH18" s="26">
        <v>5344.4750999999997</v>
      </c>
      <c r="AI18" s="26">
        <v>0.68700000000000006</v>
      </c>
      <c r="AJ18" s="26" t="s">
        <v>433</v>
      </c>
      <c r="AK18" s="26" t="s">
        <v>431</v>
      </c>
      <c r="AL18" s="49" t="s">
        <v>49</v>
      </c>
    </row>
    <row r="19" spans="1:38" s="2" customFormat="1" ht="26.25" customHeight="1" thickBot="1" x14ac:dyDescent="0.25">
      <c r="A19" s="70" t="s">
        <v>53</v>
      </c>
      <c r="B19" s="70" t="s">
        <v>62</v>
      </c>
      <c r="C19" s="71" t="s">
        <v>63</v>
      </c>
      <c r="D19" s="72"/>
      <c r="E19" s="6">
        <v>9.5966870049745161</v>
      </c>
      <c r="F19" s="6">
        <v>2.1411062206431501</v>
      </c>
      <c r="G19" s="6">
        <v>6.19661554588202</v>
      </c>
      <c r="H19" s="6">
        <v>5.2882609999999998E-3</v>
      </c>
      <c r="I19" s="6">
        <v>0.18532593949991763</v>
      </c>
      <c r="J19" s="6">
        <v>0.2300290571339943</v>
      </c>
      <c r="K19" s="6">
        <v>0.27049705376491018</v>
      </c>
      <c r="L19" s="6">
        <v>1.8021081910586691E-2</v>
      </c>
      <c r="M19" s="6">
        <v>3.8162588972573679</v>
      </c>
      <c r="N19" s="6">
        <v>7.1139057793287455E-2</v>
      </c>
      <c r="O19" s="6">
        <v>8.0610947764130289E-3</v>
      </c>
      <c r="P19" s="6">
        <v>2.2722160854471068E-2</v>
      </c>
      <c r="Q19" s="6">
        <v>6.0592845347478823E-2</v>
      </c>
      <c r="R19" s="6">
        <v>7.1464998984182085E-2</v>
      </c>
      <c r="S19" s="6">
        <v>5.5646758257543061E-2</v>
      </c>
      <c r="T19" s="6">
        <v>0.4476611905412311</v>
      </c>
      <c r="U19" s="6">
        <v>0.14599068592403724</v>
      </c>
      <c r="V19" s="6">
        <v>0.27112897219234849</v>
      </c>
      <c r="W19" s="6">
        <v>0.16652768323115469</v>
      </c>
      <c r="X19" s="6">
        <v>3.192581532322881E-3</v>
      </c>
      <c r="Y19" s="6">
        <v>6.1417388669702056E-3</v>
      </c>
      <c r="Z19" s="6">
        <v>2.6936989630636432E-3</v>
      </c>
      <c r="AA19" s="6">
        <v>2.3831224920739728E-3</v>
      </c>
      <c r="AB19" s="6">
        <v>1.4411141894356813E-2</v>
      </c>
      <c r="AC19" s="6">
        <v>4.1724320462346198E-2</v>
      </c>
      <c r="AD19" s="6">
        <v>2.3148182843600001E-5</v>
      </c>
      <c r="AE19" s="60"/>
      <c r="AF19" s="26">
        <v>2308.3020000000001</v>
      </c>
      <c r="AG19" s="26">
        <v>6178.2132000000001</v>
      </c>
      <c r="AH19" s="26">
        <v>138630.46299999999</v>
      </c>
      <c r="AI19" s="26">
        <v>142.92599999999999</v>
      </c>
      <c r="AJ19" s="26" t="s">
        <v>431</v>
      </c>
      <c r="AK19" s="26" t="s">
        <v>431</v>
      </c>
      <c r="AL19" s="49" t="s">
        <v>49</v>
      </c>
    </row>
    <row r="20" spans="1:38" s="2" customFormat="1" ht="26.25" customHeight="1" thickBot="1" x14ac:dyDescent="0.25">
      <c r="A20" s="70" t="s">
        <v>53</v>
      </c>
      <c r="B20" s="70" t="s">
        <v>64</v>
      </c>
      <c r="C20" s="71" t="s">
        <v>65</v>
      </c>
      <c r="D20" s="72"/>
      <c r="E20" s="6">
        <v>8.7927670489579413</v>
      </c>
      <c r="F20" s="6">
        <v>2.1860285326010223</v>
      </c>
      <c r="G20" s="6">
        <v>1.5709133642956623</v>
      </c>
      <c r="H20" s="6">
        <v>0.1318434919404704</v>
      </c>
      <c r="I20" s="6">
        <v>1.2391483135153321</v>
      </c>
      <c r="J20" s="6">
        <v>1.43610223690813</v>
      </c>
      <c r="K20" s="6">
        <v>1.5905499335764184</v>
      </c>
      <c r="L20" s="6">
        <v>4.7135243651572463E-2</v>
      </c>
      <c r="M20" s="6">
        <v>7.4729689677633964</v>
      </c>
      <c r="N20" s="6">
        <v>0.82967243519597267</v>
      </c>
      <c r="O20" s="6">
        <v>0.11004326651064507</v>
      </c>
      <c r="P20" s="6">
        <v>6.3785357539769993E-2</v>
      </c>
      <c r="Q20" s="6">
        <v>0.34854652062074848</v>
      </c>
      <c r="R20" s="6">
        <v>0.4069650603030126</v>
      </c>
      <c r="S20" s="6">
        <v>0.77316538797890588</v>
      </c>
      <c r="T20" s="6">
        <v>0.85498619665632458</v>
      </c>
      <c r="U20" s="6">
        <v>4.912302982076306E-2</v>
      </c>
      <c r="V20" s="6">
        <v>8.3421835458923699</v>
      </c>
      <c r="W20" s="6">
        <v>2.1666372497481015</v>
      </c>
      <c r="X20" s="6">
        <v>7.5410860261914972E-2</v>
      </c>
      <c r="Y20" s="6">
        <v>5.9068776294668633E-2</v>
      </c>
      <c r="Z20" s="6">
        <v>1.8641584495885689E-2</v>
      </c>
      <c r="AA20" s="6">
        <v>1.5854882031828697E-2</v>
      </c>
      <c r="AB20" s="6">
        <v>0.16897610307421648</v>
      </c>
      <c r="AC20" s="6">
        <v>0.1942872809703034</v>
      </c>
      <c r="AD20" s="6">
        <v>0.12374255908603329</v>
      </c>
      <c r="AE20" s="60"/>
      <c r="AF20" s="26">
        <v>2872.1109999999999</v>
      </c>
      <c r="AG20" s="26" t="s">
        <v>431</v>
      </c>
      <c r="AH20" s="26">
        <v>80019.657999999996</v>
      </c>
      <c r="AI20" s="26">
        <v>39774.536999999997</v>
      </c>
      <c r="AJ20" s="26" t="s">
        <v>433</v>
      </c>
      <c r="AK20" s="26" t="s">
        <v>431</v>
      </c>
      <c r="AL20" s="49" t="s">
        <v>49</v>
      </c>
    </row>
    <row r="21" spans="1:38" s="2" customFormat="1" ht="26.25" customHeight="1" thickBot="1" x14ac:dyDescent="0.25">
      <c r="A21" s="70" t="s">
        <v>53</v>
      </c>
      <c r="B21" s="70" t="s">
        <v>66</v>
      </c>
      <c r="C21" s="71" t="s">
        <v>67</v>
      </c>
      <c r="D21" s="72"/>
      <c r="E21" s="6">
        <v>4.3654297560000002</v>
      </c>
      <c r="F21" s="6">
        <v>3.1891830369999998</v>
      </c>
      <c r="G21" s="6">
        <v>2.095819009</v>
      </c>
      <c r="H21" s="6">
        <v>0.28590614199999997</v>
      </c>
      <c r="I21" s="6">
        <v>1.2200032089999999</v>
      </c>
      <c r="J21" s="6">
        <v>1.274321035</v>
      </c>
      <c r="K21" s="6">
        <v>1.357352138</v>
      </c>
      <c r="L21" s="6">
        <v>0.31977698900000001</v>
      </c>
      <c r="M21" s="6">
        <v>6.070741945</v>
      </c>
      <c r="N21" s="6">
        <v>0.24676004800000001</v>
      </c>
      <c r="O21" s="6">
        <v>0.101522353</v>
      </c>
      <c r="P21" s="6">
        <v>9.7366210000000009E-3</v>
      </c>
      <c r="Q21" s="6">
        <v>1.0327151999999999E-2</v>
      </c>
      <c r="R21" s="6">
        <v>0.24704194099999999</v>
      </c>
      <c r="S21" s="6">
        <v>5.8426968000000003E-2</v>
      </c>
      <c r="T21" s="6">
        <v>0.73193558700000005</v>
      </c>
      <c r="U21" s="6">
        <v>6.1342669999999997E-3</v>
      </c>
      <c r="V21" s="6">
        <v>4.0153154229999997</v>
      </c>
      <c r="W21" s="6">
        <v>0.83389379921999995</v>
      </c>
      <c r="X21" s="6">
        <v>8.0201598971179996E-2</v>
      </c>
      <c r="Y21" s="6">
        <v>0.12955129154691999</v>
      </c>
      <c r="Z21" s="6">
        <v>4.1581316806220001E-2</v>
      </c>
      <c r="AA21" s="6">
        <v>3.3854755990219997E-2</v>
      </c>
      <c r="AB21" s="6">
        <v>0.28518896331454002</v>
      </c>
      <c r="AC21" s="6">
        <v>3.8872999999999998E-2</v>
      </c>
      <c r="AD21" s="6">
        <v>4.6099999999999998E-4</v>
      </c>
      <c r="AE21" s="60"/>
      <c r="AF21" s="26">
        <v>3991.828</v>
      </c>
      <c r="AG21" s="26">
        <v>308.62099999999998</v>
      </c>
      <c r="AH21" s="26">
        <v>50102.034</v>
      </c>
      <c r="AI21" s="26">
        <v>7727.1930000000002</v>
      </c>
      <c r="AJ21" s="26" t="s">
        <v>433</v>
      </c>
      <c r="AK21" s="26" t="s">
        <v>431</v>
      </c>
      <c r="AL21" s="49" t="s">
        <v>49</v>
      </c>
    </row>
    <row r="22" spans="1:38" s="2" customFormat="1" ht="26.25" customHeight="1" thickBot="1" x14ac:dyDescent="0.25">
      <c r="A22" s="70" t="s">
        <v>53</v>
      </c>
      <c r="B22" s="74" t="s">
        <v>68</v>
      </c>
      <c r="C22" s="71" t="s">
        <v>69</v>
      </c>
      <c r="D22" s="72"/>
      <c r="E22" s="6">
        <v>49.650137170640157</v>
      </c>
      <c r="F22" s="6">
        <v>1.2033417465147143</v>
      </c>
      <c r="G22" s="6">
        <v>24.254476617273731</v>
      </c>
      <c r="H22" s="6">
        <v>8.1576380000000004E-2</v>
      </c>
      <c r="I22" s="6">
        <v>0.6520134906619578</v>
      </c>
      <c r="J22" s="6">
        <v>0.91497095647762383</v>
      </c>
      <c r="K22" s="6">
        <v>1.0725164113026975</v>
      </c>
      <c r="L22" s="6">
        <v>0.18617104247173513</v>
      </c>
      <c r="M22" s="6">
        <v>39.485864135628638</v>
      </c>
      <c r="N22" s="6">
        <v>0.72995533284962499</v>
      </c>
      <c r="O22" s="6">
        <v>9.5537198974937496E-2</v>
      </c>
      <c r="P22" s="6">
        <v>0.30549982198663322</v>
      </c>
      <c r="Q22" s="6">
        <v>8.9931398970394982E-2</v>
      </c>
      <c r="R22" s="6">
        <v>0.55916436700381</v>
      </c>
      <c r="S22" s="6">
        <v>0.49901369660038097</v>
      </c>
      <c r="T22" s="6">
        <v>1.0166306690288724</v>
      </c>
      <c r="U22" s="6">
        <v>0.27023915489724998</v>
      </c>
      <c r="V22" s="6">
        <v>2.9882370508496252</v>
      </c>
      <c r="W22" s="6">
        <v>0.70642364604830732</v>
      </c>
      <c r="X22" s="6">
        <v>2.3086955296859994E-2</v>
      </c>
      <c r="Y22" s="6">
        <v>3.9569889904089994E-2</v>
      </c>
      <c r="Z22" s="6">
        <v>1.2197447739089996E-2</v>
      </c>
      <c r="AA22" s="6">
        <v>9.4860303623899977E-3</v>
      </c>
      <c r="AB22" s="6">
        <v>8.4340323302429965E-2</v>
      </c>
      <c r="AC22" s="6">
        <v>7.9275999999999999E-2</v>
      </c>
      <c r="AD22" s="6">
        <v>3.6461E-2</v>
      </c>
      <c r="AE22" s="60"/>
      <c r="AF22" s="26">
        <v>57476.492281856299</v>
      </c>
      <c r="AG22" s="26">
        <v>1404.8910000000001</v>
      </c>
      <c r="AH22" s="26">
        <v>57843.513423149998</v>
      </c>
      <c r="AI22" s="26">
        <v>6519.9499900000001</v>
      </c>
      <c r="AJ22" s="26">
        <v>9794.4670000000006</v>
      </c>
      <c r="AK22" s="26" t="s">
        <v>431</v>
      </c>
      <c r="AL22" s="49" t="s">
        <v>49</v>
      </c>
    </row>
    <row r="23" spans="1:38" s="2" customFormat="1" ht="26.25" customHeight="1" thickBot="1" x14ac:dyDescent="0.25">
      <c r="A23" s="70" t="s">
        <v>70</v>
      </c>
      <c r="B23" s="74" t="s">
        <v>393</v>
      </c>
      <c r="C23" s="71" t="s">
        <v>389</v>
      </c>
      <c r="D23" s="117"/>
      <c r="E23" s="6">
        <v>10.249054758</v>
      </c>
      <c r="F23" s="6">
        <v>0.951635495</v>
      </c>
      <c r="G23" s="6">
        <v>9.7200259999999997E-3</v>
      </c>
      <c r="H23" s="6">
        <v>3.8880130000000001E-3</v>
      </c>
      <c r="I23" s="6">
        <v>0.58899216499999996</v>
      </c>
      <c r="J23" s="6">
        <v>0.58899216499999996</v>
      </c>
      <c r="K23" s="6">
        <v>0.58899216499999996</v>
      </c>
      <c r="L23" s="6">
        <v>0.41553314400000002</v>
      </c>
      <c r="M23" s="6">
        <v>3.903507732</v>
      </c>
      <c r="N23" s="6" t="s">
        <v>432</v>
      </c>
      <c r="O23" s="6">
        <v>4.8600129999999998E-3</v>
      </c>
      <c r="P23" s="6" t="s">
        <v>432</v>
      </c>
      <c r="Q23" s="6" t="s">
        <v>432</v>
      </c>
      <c r="R23" s="6">
        <v>2.4300065999999999E-2</v>
      </c>
      <c r="S23" s="6">
        <v>0.82620213300000001</v>
      </c>
      <c r="T23" s="6">
        <v>3.4020097999999999E-2</v>
      </c>
      <c r="U23" s="6">
        <v>4.8600129999999998E-3</v>
      </c>
      <c r="V23" s="6">
        <v>0.48600126599999999</v>
      </c>
      <c r="W23" s="6" t="s">
        <v>432</v>
      </c>
      <c r="X23" s="6">
        <v>1.4580037823478E-2</v>
      </c>
      <c r="Y23" s="6">
        <v>2.4300063039130002E-2</v>
      </c>
      <c r="Z23" s="6">
        <v>1.6718443370921439E-2</v>
      </c>
      <c r="AA23" s="6">
        <v>3.83940996018254E-3</v>
      </c>
      <c r="AB23" s="6">
        <v>5.9437954193711978E-2</v>
      </c>
      <c r="AC23" s="6" t="s">
        <v>431</v>
      </c>
      <c r="AD23" s="6" t="s">
        <v>431</v>
      </c>
      <c r="AE23" s="60"/>
      <c r="AF23" s="26">
        <v>20946.651999999998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9.9766223064659219</v>
      </c>
      <c r="F24" s="6">
        <v>6.3857509022408188</v>
      </c>
      <c r="G24" s="6">
        <v>2.5628654051600002</v>
      </c>
      <c r="H24" s="6">
        <v>0.52408143500000004</v>
      </c>
      <c r="I24" s="6">
        <v>2.2227228246350741</v>
      </c>
      <c r="J24" s="6">
        <v>2.3040709056350739</v>
      </c>
      <c r="K24" s="6">
        <v>2.4348242346350739</v>
      </c>
      <c r="L24" s="6">
        <v>0.60367512916760346</v>
      </c>
      <c r="M24" s="6">
        <v>11.505599598398474</v>
      </c>
      <c r="N24" s="6">
        <v>0.44405843684293</v>
      </c>
      <c r="O24" s="6">
        <v>0.18571731364715499</v>
      </c>
      <c r="P24" s="6">
        <v>2.0261234142000002E-2</v>
      </c>
      <c r="Q24" s="6">
        <v>2.0164702234399999E-2</v>
      </c>
      <c r="R24" s="6">
        <v>0.42640422349375118</v>
      </c>
      <c r="S24" s="6">
        <v>0.10561724374937512</v>
      </c>
      <c r="T24" s="6">
        <v>1.1147460716865962</v>
      </c>
      <c r="U24" s="6">
        <v>1.2726672924822E-2</v>
      </c>
      <c r="V24" s="6">
        <v>7.4048035358429303</v>
      </c>
      <c r="W24" s="6">
        <v>1.5295965664003432</v>
      </c>
      <c r="X24" s="6">
        <v>0.14488969164857621</v>
      </c>
      <c r="Y24" s="6">
        <v>0.23327625066273491</v>
      </c>
      <c r="Z24" s="6">
        <v>7.4104291290343377E-2</v>
      </c>
      <c r="AA24" s="6">
        <v>5.994126252092221E-2</v>
      </c>
      <c r="AB24" s="6">
        <v>0.51221149612257677</v>
      </c>
      <c r="AC24" s="6">
        <v>7.1601999999999999E-2</v>
      </c>
      <c r="AD24" s="6">
        <v>8.3900000000000001E-4</v>
      </c>
      <c r="AE24" s="60"/>
      <c r="AF24" s="26">
        <v>6969.9461052631577</v>
      </c>
      <c r="AG24" s="26" t="s">
        <v>431</v>
      </c>
      <c r="AH24" s="26">
        <v>116303.62333884211</v>
      </c>
      <c r="AI24" s="26">
        <v>14164.362999999999</v>
      </c>
      <c r="AJ24" s="26" t="s">
        <v>431</v>
      </c>
      <c r="AK24" s="26" t="s">
        <v>431</v>
      </c>
      <c r="AL24" s="49" t="s">
        <v>49</v>
      </c>
    </row>
    <row r="25" spans="1:38" s="2" customFormat="1" ht="26.25" customHeight="1" thickBot="1" x14ac:dyDescent="0.25">
      <c r="A25" s="70" t="s">
        <v>73</v>
      </c>
      <c r="B25" s="74" t="s">
        <v>74</v>
      </c>
      <c r="C25" s="76" t="s">
        <v>75</v>
      </c>
      <c r="D25" s="72"/>
      <c r="E25" s="6">
        <v>5.3664832213767557</v>
      </c>
      <c r="F25" s="6">
        <v>0.46305354319637326</v>
      </c>
      <c r="G25" s="6">
        <v>0.31163684436281508</v>
      </c>
      <c r="H25" s="6" t="s">
        <v>432</v>
      </c>
      <c r="I25" s="6">
        <v>3.8734808446819938E-2</v>
      </c>
      <c r="J25" s="6">
        <v>3.8734808446819938E-2</v>
      </c>
      <c r="K25" s="6">
        <v>3.8734808446819938E-2</v>
      </c>
      <c r="L25" s="6">
        <v>1.8591619212373164E-2</v>
      </c>
      <c r="M25" s="6">
        <v>3.2390596752014447</v>
      </c>
      <c r="N25" s="6">
        <v>3.8821376047881634E-2</v>
      </c>
      <c r="O25" s="6">
        <v>1.9239989257049809E-5</v>
      </c>
      <c r="P25" s="6">
        <v>8.4975940081712358E-4</v>
      </c>
      <c r="Q25" s="6">
        <v>3.6872401470235246E-5</v>
      </c>
      <c r="R25" s="6">
        <v>4.4872747396066314E-3</v>
      </c>
      <c r="S25" s="6">
        <v>2.7244511874965332E-3</v>
      </c>
      <c r="T25" s="6">
        <v>3.6974272008880544E-5</v>
      </c>
      <c r="U25" s="6">
        <v>3.6867307943302983E-5</v>
      </c>
      <c r="V25" s="6">
        <v>7.0526083383889169E-3</v>
      </c>
      <c r="W25" s="6" t="s">
        <v>432</v>
      </c>
      <c r="X25" s="6">
        <v>1.5685166339621081E-6</v>
      </c>
      <c r="Y25" s="6">
        <v>2.8756138201403027E-6</v>
      </c>
      <c r="Z25" s="6">
        <v>9.8032289842387457E-7</v>
      </c>
      <c r="AA25" s="6">
        <v>3.3443051617155525E-3</v>
      </c>
      <c r="AB25" s="6">
        <v>3.349729615068079E-3</v>
      </c>
      <c r="AC25" s="6" t="s">
        <v>431</v>
      </c>
      <c r="AD25" s="6" t="s">
        <v>431</v>
      </c>
      <c r="AE25" s="60"/>
      <c r="AF25" s="26">
        <v>16075.694659261209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2.1891697183116166</v>
      </c>
      <c r="F26" s="6">
        <v>0.23295433509327207</v>
      </c>
      <c r="G26" s="6">
        <v>0.13877358870694848</v>
      </c>
      <c r="H26" s="6" t="s">
        <v>432</v>
      </c>
      <c r="I26" s="6">
        <v>1.4770245491163576E-2</v>
      </c>
      <c r="J26" s="6">
        <v>1.4770245491163576E-2</v>
      </c>
      <c r="K26" s="6">
        <v>1.4770245491163576E-2</v>
      </c>
      <c r="L26" s="6">
        <v>7.0804053792512412E-3</v>
      </c>
      <c r="M26" s="6">
        <v>1.9150662699142704</v>
      </c>
      <c r="N26" s="6">
        <v>0.32890675339998082</v>
      </c>
      <c r="O26" s="6">
        <v>8.6284196740619794E-6</v>
      </c>
      <c r="P26" s="6">
        <v>3.8103084128201809E-4</v>
      </c>
      <c r="Q26" s="6">
        <v>1.650174542379419E-5</v>
      </c>
      <c r="R26" s="6">
        <v>1.9958309678454241E-3</v>
      </c>
      <c r="S26" s="6">
        <v>1.2120465936989438E-3</v>
      </c>
      <c r="T26" s="6">
        <v>1.7367160259584681E-5</v>
      </c>
      <c r="U26" s="6">
        <v>1.6458474682004668E-5</v>
      </c>
      <c r="V26" s="6">
        <v>3.1463013479676176E-3</v>
      </c>
      <c r="W26" s="6" t="s">
        <v>432</v>
      </c>
      <c r="X26" s="6">
        <v>1.7514135019148299E-5</v>
      </c>
      <c r="Y26" s="6">
        <v>3.2109247436953082E-5</v>
      </c>
      <c r="Z26" s="6">
        <v>1.0946334411505719E-5</v>
      </c>
      <c r="AA26" s="6">
        <v>1.6246219325092627E-3</v>
      </c>
      <c r="AB26" s="6">
        <v>1.6851916493768697E-3</v>
      </c>
      <c r="AC26" s="6" t="s">
        <v>431</v>
      </c>
      <c r="AD26" s="6" t="s">
        <v>431</v>
      </c>
      <c r="AE26" s="60"/>
      <c r="AF26" s="26">
        <v>7136.9247858555173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169.424035129</v>
      </c>
      <c r="F27" s="6">
        <v>15.099066007999999</v>
      </c>
      <c r="G27" s="6">
        <v>0.21720367900000001</v>
      </c>
      <c r="H27" s="6">
        <v>2.7541890869999999</v>
      </c>
      <c r="I27" s="6">
        <v>8.8120844980000008</v>
      </c>
      <c r="J27" s="6">
        <v>8.8120844980000008</v>
      </c>
      <c r="K27" s="6">
        <v>8.8120844980000008</v>
      </c>
      <c r="L27" s="6">
        <v>7.4187457749999997</v>
      </c>
      <c r="M27" s="6">
        <v>159.454998596</v>
      </c>
      <c r="N27" s="6">
        <v>21.141147173</v>
      </c>
      <c r="O27" s="6">
        <v>0.19291096699999999</v>
      </c>
      <c r="P27" s="6">
        <v>0.1019074</v>
      </c>
      <c r="Q27" s="6">
        <v>2.4778420000000001E-3</v>
      </c>
      <c r="R27" s="6">
        <v>0.93834868699999996</v>
      </c>
      <c r="S27" s="6">
        <v>32.756843674000002</v>
      </c>
      <c r="T27" s="6">
        <v>1.35091619</v>
      </c>
      <c r="U27" s="6">
        <v>0.19269725700000001</v>
      </c>
      <c r="V27" s="6">
        <v>19.263451186000001</v>
      </c>
      <c r="W27" s="6">
        <v>13.2072207979</v>
      </c>
      <c r="X27" s="6">
        <v>0.41563536479469998</v>
      </c>
      <c r="Y27" s="6">
        <v>0.46642834718940002</v>
      </c>
      <c r="Z27" s="6">
        <v>0.36403027646489999</v>
      </c>
      <c r="AA27" s="6">
        <v>0.3932777396637</v>
      </c>
      <c r="AB27" s="6">
        <v>1.6393717281104001</v>
      </c>
      <c r="AC27" s="6" t="s">
        <v>431</v>
      </c>
      <c r="AD27" s="6">
        <v>2.641972</v>
      </c>
      <c r="AE27" s="60"/>
      <c r="AF27" s="26">
        <v>680841.19082420738</v>
      </c>
      <c r="AG27" s="26" t="s">
        <v>433</v>
      </c>
      <c r="AH27" s="26">
        <v>209.16421535554352</v>
      </c>
      <c r="AI27" s="26">
        <v>24845.209606308352</v>
      </c>
      <c r="AJ27" s="26">
        <v>790.4476424973609</v>
      </c>
      <c r="AK27" s="26" t="s">
        <v>431</v>
      </c>
      <c r="AL27" s="49" t="s">
        <v>49</v>
      </c>
    </row>
    <row r="28" spans="1:38" s="2" customFormat="1" ht="26.25" customHeight="1" thickBot="1" x14ac:dyDescent="0.25">
      <c r="A28" s="70" t="s">
        <v>78</v>
      </c>
      <c r="B28" s="70" t="s">
        <v>81</v>
      </c>
      <c r="C28" s="71" t="s">
        <v>82</v>
      </c>
      <c r="D28" s="72"/>
      <c r="E28" s="6">
        <v>25.887582732999999</v>
      </c>
      <c r="F28" s="6">
        <v>2.3401761759999999</v>
      </c>
      <c r="G28" s="6">
        <v>2.9328948000000001E-2</v>
      </c>
      <c r="H28" s="6">
        <v>2.7898481999999999E-2</v>
      </c>
      <c r="I28" s="6">
        <v>1.7926713460000001</v>
      </c>
      <c r="J28" s="6">
        <v>1.7926713460000001</v>
      </c>
      <c r="K28" s="6">
        <v>1.7926713460000001</v>
      </c>
      <c r="L28" s="6">
        <v>1.4257897340000001</v>
      </c>
      <c r="M28" s="6">
        <v>25.102443480000002</v>
      </c>
      <c r="N28" s="6">
        <v>1.3902803109999999</v>
      </c>
      <c r="O28" s="6">
        <v>1.5770961999999999E-2</v>
      </c>
      <c r="P28" s="6">
        <v>1.1311668E-2</v>
      </c>
      <c r="Q28" s="6">
        <v>2.20206E-4</v>
      </c>
      <c r="R28" s="6">
        <v>8.3689557999999997E-2</v>
      </c>
      <c r="S28" s="6">
        <v>2.683460008</v>
      </c>
      <c r="T28" s="6">
        <v>0.11003075</v>
      </c>
      <c r="U28" s="6">
        <v>1.5804908999999999E-2</v>
      </c>
      <c r="V28" s="6">
        <v>1.584509427</v>
      </c>
      <c r="W28" s="6">
        <v>1.275043564</v>
      </c>
      <c r="X28" s="6">
        <v>4.00260711863E-2</v>
      </c>
      <c r="Y28" s="6">
        <v>4.5003643630999998E-2</v>
      </c>
      <c r="Z28" s="6">
        <v>3.5141123905099998E-2</v>
      </c>
      <c r="AA28" s="6">
        <v>3.7523753090700003E-2</v>
      </c>
      <c r="AB28" s="6">
        <v>0.15769459181379999</v>
      </c>
      <c r="AC28" s="6" t="s">
        <v>431</v>
      </c>
      <c r="AD28" s="6">
        <v>0.26683800000000002</v>
      </c>
      <c r="AE28" s="60"/>
      <c r="AF28" s="26">
        <v>86756.532133378278</v>
      </c>
      <c r="AG28" s="26" t="s">
        <v>433</v>
      </c>
      <c r="AH28" s="26" t="s">
        <v>433</v>
      </c>
      <c r="AI28" s="26">
        <v>3126.9008434736111</v>
      </c>
      <c r="AJ28" s="26">
        <v>129.56737750757731</v>
      </c>
      <c r="AK28" s="26" t="s">
        <v>431</v>
      </c>
      <c r="AL28" s="49" t="s">
        <v>49</v>
      </c>
    </row>
    <row r="29" spans="1:38" s="2" customFormat="1" ht="26.25" customHeight="1" thickBot="1" x14ac:dyDescent="0.25">
      <c r="A29" s="70" t="s">
        <v>78</v>
      </c>
      <c r="B29" s="70" t="s">
        <v>83</v>
      </c>
      <c r="C29" s="71" t="s">
        <v>84</v>
      </c>
      <c r="D29" s="72"/>
      <c r="E29" s="6">
        <v>120.909579162</v>
      </c>
      <c r="F29" s="6">
        <v>3.2509244320000001</v>
      </c>
      <c r="G29" s="6">
        <v>7.6667238999999998E-2</v>
      </c>
      <c r="H29" s="6">
        <v>0.131060648</v>
      </c>
      <c r="I29" s="6">
        <v>2.0931470060000001</v>
      </c>
      <c r="J29" s="6">
        <v>2.0931470060000001</v>
      </c>
      <c r="K29" s="6">
        <v>2.0931470060000001</v>
      </c>
      <c r="L29" s="6">
        <v>1.4118218170000001</v>
      </c>
      <c r="M29" s="6">
        <v>31.173874879</v>
      </c>
      <c r="N29" s="6">
        <v>3.2592516200000001</v>
      </c>
      <c r="O29" s="6">
        <v>2.3890102E-2</v>
      </c>
      <c r="P29" s="6">
        <v>2.8942306000000001E-2</v>
      </c>
      <c r="Q29" s="6">
        <v>5.4634499999999995E-4</v>
      </c>
      <c r="R29" s="6">
        <v>0.14584143299999999</v>
      </c>
      <c r="S29" s="6">
        <v>4.0604806939999998</v>
      </c>
      <c r="T29" s="6">
        <v>0.16625843200000001</v>
      </c>
      <c r="U29" s="6">
        <v>2.4059413000000002E-2</v>
      </c>
      <c r="V29" s="6">
        <v>2.4299457790000001</v>
      </c>
      <c r="W29" s="6">
        <v>1.2093446364</v>
      </c>
      <c r="X29" s="6">
        <v>2.35220326794E-2</v>
      </c>
      <c r="Y29" s="6">
        <v>0.14243897566630001</v>
      </c>
      <c r="Z29" s="6">
        <v>0.1591657544616</v>
      </c>
      <c r="AA29" s="6">
        <v>3.6589828611399998E-2</v>
      </c>
      <c r="AB29" s="6">
        <v>0.36171659141739998</v>
      </c>
      <c r="AC29" s="6" t="s">
        <v>431</v>
      </c>
      <c r="AD29" s="6">
        <v>0.240781</v>
      </c>
      <c r="AE29" s="60"/>
      <c r="AF29" s="26">
        <v>225508.44723666427</v>
      </c>
      <c r="AG29" s="26" t="s">
        <v>433</v>
      </c>
      <c r="AH29" s="26">
        <v>3009.0547826444563</v>
      </c>
      <c r="AI29" s="26">
        <v>8115.5096503314271</v>
      </c>
      <c r="AJ29" s="26">
        <v>344.5406989950618</v>
      </c>
      <c r="AK29" s="26" t="s">
        <v>431</v>
      </c>
      <c r="AL29" s="49" t="s">
        <v>49</v>
      </c>
    </row>
    <row r="30" spans="1:38" s="2" customFormat="1" ht="26.25" customHeight="1" thickBot="1" x14ac:dyDescent="0.25">
      <c r="A30" s="70" t="s">
        <v>78</v>
      </c>
      <c r="B30" s="70" t="s">
        <v>85</v>
      </c>
      <c r="C30" s="71" t="s">
        <v>86</v>
      </c>
      <c r="D30" s="72"/>
      <c r="E30" s="6">
        <v>2.6615381729999998</v>
      </c>
      <c r="F30" s="6">
        <v>11.123321716</v>
      </c>
      <c r="G30" s="6">
        <v>5.0614759999999996E-3</v>
      </c>
      <c r="H30" s="6">
        <v>2.8505595000000002E-2</v>
      </c>
      <c r="I30" s="6">
        <v>0.174138876</v>
      </c>
      <c r="J30" s="6">
        <v>0.174138876</v>
      </c>
      <c r="K30" s="6">
        <v>0.174138876</v>
      </c>
      <c r="L30" s="6">
        <v>3.2827423000000001E-2</v>
      </c>
      <c r="M30" s="6">
        <v>83.586996165000002</v>
      </c>
      <c r="N30" s="6">
        <v>1.6739993280000001</v>
      </c>
      <c r="O30" s="6">
        <v>1.5110718E-2</v>
      </c>
      <c r="P30" s="6">
        <v>4.3502330000000002E-3</v>
      </c>
      <c r="Q30" s="6">
        <v>1.5000899999999999E-4</v>
      </c>
      <c r="R30" s="6">
        <v>6.6353174000000001E-2</v>
      </c>
      <c r="S30" s="6">
        <v>2.563288563</v>
      </c>
      <c r="T30" s="6">
        <v>0.10612629599999999</v>
      </c>
      <c r="U30" s="6">
        <v>1.5044886E-2</v>
      </c>
      <c r="V30" s="6">
        <v>1.4984796819999999</v>
      </c>
      <c r="W30" s="6">
        <v>0.23712483409999999</v>
      </c>
      <c r="X30" s="6">
        <v>5.4407031553000001E-3</v>
      </c>
      <c r="Y30" s="6">
        <v>7.0373437455999999E-3</v>
      </c>
      <c r="Z30" s="6">
        <v>4.1779544227000002E-3</v>
      </c>
      <c r="AA30" s="6">
        <v>7.8304627056000001E-3</v>
      </c>
      <c r="AB30" s="6">
        <v>2.4486464030099998E-2</v>
      </c>
      <c r="AC30" s="6" t="s">
        <v>431</v>
      </c>
      <c r="AD30" s="6">
        <v>0.11536100000000001</v>
      </c>
      <c r="AE30" s="60"/>
      <c r="AF30" s="26">
        <v>19857.483280750086</v>
      </c>
      <c r="AG30" s="26" t="s">
        <v>433</v>
      </c>
      <c r="AH30" s="26" t="s">
        <v>433</v>
      </c>
      <c r="AI30" s="26">
        <v>762.84515088661146</v>
      </c>
      <c r="AJ30" s="26" t="s">
        <v>433</v>
      </c>
      <c r="AK30" s="26" t="s">
        <v>431</v>
      </c>
      <c r="AL30" s="49" t="s">
        <v>49</v>
      </c>
    </row>
    <row r="31" spans="1:38" s="2" customFormat="1" ht="26.25" customHeight="1" thickBot="1" x14ac:dyDescent="0.25">
      <c r="A31" s="70" t="s">
        <v>78</v>
      </c>
      <c r="B31" s="70" t="s">
        <v>87</v>
      </c>
      <c r="C31" s="71" t="s">
        <v>88</v>
      </c>
      <c r="D31" s="72"/>
      <c r="E31" s="6" t="s">
        <v>431</v>
      </c>
      <c r="F31" s="6">
        <v>4.0055062929999998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191248.44347500001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3.197004357</v>
      </c>
      <c r="J32" s="6">
        <v>5.726127956</v>
      </c>
      <c r="K32" s="6">
        <v>7.8076885689999997</v>
      </c>
      <c r="L32" s="6">
        <v>0.353495322</v>
      </c>
      <c r="M32" s="6" t="s">
        <v>431</v>
      </c>
      <c r="N32" s="6">
        <v>6.8650433729999998</v>
      </c>
      <c r="O32" s="6">
        <v>3.3945854999999997E-2</v>
      </c>
      <c r="P32" s="6" t="s">
        <v>432</v>
      </c>
      <c r="Q32" s="6">
        <v>8.0239013999999997E-2</v>
      </c>
      <c r="R32" s="6">
        <v>2.5209296220000001</v>
      </c>
      <c r="S32" s="6">
        <v>55.005083679999998</v>
      </c>
      <c r="T32" s="6">
        <v>0.413167483</v>
      </c>
      <c r="U32" s="6">
        <v>6.3940095000000002E-2</v>
      </c>
      <c r="V32" s="6">
        <v>25.094132798</v>
      </c>
      <c r="W32" s="6" t="s">
        <v>431</v>
      </c>
      <c r="X32" s="6">
        <v>9.0905199483999992E-3</v>
      </c>
      <c r="Y32" s="6">
        <v>4.4894770220000002E-4</v>
      </c>
      <c r="Z32" s="6">
        <v>6.6273232299999998E-4</v>
      </c>
      <c r="AA32" s="6" t="s">
        <v>432</v>
      </c>
      <c r="AB32" s="6">
        <v>1.02021999744E-2</v>
      </c>
      <c r="AC32" s="6" t="s">
        <v>431</v>
      </c>
      <c r="AD32" s="6" t="s">
        <v>431</v>
      </c>
      <c r="AE32" s="60"/>
      <c r="AF32" s="26" t="s">
        <v>433</v>
      </c>
      <c r="AG32" s="26" t="s">
        <v>433</v>
      </c>
      <c r="AH32" s="26" t="s">
        <v>433</v>
      </c>
      <c r="AI32" s="26" t="s">
        <v>433</v>
      </c>
      <c r="AJ32" s="26" t="s">
        <v>433</v>
      </c>
      <c r="AK32" s="26">
        <v>353221751.40126652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1.8229612770000001</v>
      </c>
      <c r="J33" s="6">
        <v>3.3758542249999999</v>
      </c>
      <c r="K33" s="6">
        <v>6.7517084379999996</v>
      </c>
      <c r="L33" s="6">
        <v>7.1568109000000005E-2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353221751.40126652</v>
      </c>
      <c r="AL33" s="49" t="s">
        <v>413</v>
      </c>
    </row>
    <row r="34" spans="1:38" s="2" customFormat="1" ht="26.25" customHeight="1" thickBot="1" x14ac:dyDescent="0.25">
      <c r="A34" s="70" t="s">
        <v>70</v>
      </c>
      <c r="B34" s="70" t="s">
        <v>93</v>
      </c>
      <c r="C34" s="71" t="s">
        <v>94</v>
      </c>
      <c r="D34" s="72"/>
      <c r="E34" s="6">
        <v>3.9915289669999998</v>
      </c>
      <c r="F34" s="6">
        <v>0.35421011000000002</v>
      </c>
      <c r="G34" s="6">
        <v>1.523487E-3</v>
      </c>
      <c r="H34" s="6">
        <v>5.3322899999999997E-4</v>
      </c>
      <c r="I34" s="6">
        <v>0.104358677</v>
      </c>
      <c r="J34" s="6">
        <v>0.10969087800000001</v>
      </c>
      <c r="K34" s="6">
        <v>0.11578480400000001</v>
      </c>
      <c r="L34" s="6">
        <v>6.7833139000000001E-2</v>
      </c>
      <c r="M34" s="6">
        <v>0.815064122</v>
      </c>
      <c r="N34" s="6" t="s">
        <v>432</v>
      </c>
      <c r="O34" s="6">
        <v>7.6174000000000001E-4</v>
      </c>
      <c r="P34" s="6" t="s">
        <v>432</v>
      </c>
      <c r="Q34" s="6" t="s">
        <v>432</v>
      </c>
      <c r="R34" s="6">
        <v>3.8087149999999998E-3</v>
      </c>
      <c r="S34" s="6">
        <v>0.129496161</v>
      </c>
      <c r="T34" s="6">
        <v>5.3321929999999998E-3</v>
      </c>
      <c r="U34" s="6">
        <v>7.6174000000000001E-4</v>
      </c>
      <c r="V34" s="6">
        <v>7.6174220000000001E-2</v>
      </c>
      <c r="W34" s="6">
        <v>3.6944495245000001E-3</v>
      </c>
      <c r="X34" s="6">
        <v>2.2852265100000001E-3</v>
      </c>
      <c r="Y34" s="6">
        <v>3.8087108499999999E-3</v>
      </c>
      <c r="Z34" s="6">
        <v>2.6203930647999999E-3</v>
      </c>
      <c r="AA34" s="6">
        <v>6.0177631430000003E-4</v>
      </c>
      <c r="AB34" s="6">
        <v>9.3161067390999993E-3</v>
      </c>
      <c r="AC34" s="6" t="s">
        <v>431</v>
      </c>
      <c r="AD34" s="6" t="s">
        <v>431</v>
      </c>
      <c r="AE34" s="60"/>
      <c r="AF34" s="26">
        <v>3283.1089999999999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26.924366589000002</v>
      </c>
      <c r="F36" s="6">
        <v>1.3848248540000001</v>
      </c>
      <c r="G36" s="6">
        <v>4.5823034820000004</v>
      </c>
      <c r="H36" s="6">
        <v>3.4940629999999999E-3</v>
      </c>
      <c r="I36" s="6">
        <v>0.98697202299999998</v>
      </c>
      <c r="J36" s="6">
        <v>1.1133952140000001</v>
      </c>
      <c r="K36" s="6">
        <v>1.1133952140000001</v>
      </c>
      <c r="L36" s="6">
        <v>0.18577985799999999</v>
      </c>
      <c r="M36" s="6">
        <v>3.6937228530000001</v>
      </c>
      <c r="N36" s="6">
        <v>7.1289723999999999E-2</v>
      </c>
      <c r="O36" s="6">
        <v>6.271525E-3</v>
      </c>
      <c r="P36" s="6">
        <v>1.3694557E-2</v>
      </c>
      <c r="Q36" s="6">
        <v>7.8846063999999993E-2</v>
      </c>
      <c r="R36" s="6">
        <v>0.110717591</v>
      </c>
      <c r="S36" s="6">
        <v>9.9830347E-2</v>
      </c>
      <c r="T36" s="6">
        <v>4.4671517420000004</v>
      </c>
      <c r="U36" s="6">
        <v>8.8315210000000002E-3</v>
      </c>
      <c r="V36" s="6">
        <v>0.59898208600000002</v>
      </c>
      <c r="W36" s="6">
        <v>0.10840972582300001</v>
      </c>
      <c r="X36" s="6">
        <v>1.3823034742000001E-3</v>
      </c>
      <c r="Y36" s="6">
        <v>7.5515173710000005E-3</v>
      </c>
      <c r="Z36" s="6">
        <v>6.2715173710000006E-3</v>
      </c>
      <c r="AA36" s="6">
        <v>1.5231517370999999E-3</v>
      </c>
      <c r="AB36" s="6">
        <v>1.6728489953300001E-2</v>
      </c>
      <c r="AC36" s="6">
        <v>4.7605000000000001E-2</v>
      </c>
      <c r="AD36" s="6">
        <v>8.7068000000000006E-2</v>
      </c>
      <c r="AE36" s="60"/>
      <c r="AF36" s="26">
        <v>21180.639999999999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0.13409605935682467</v>
      </c>
      <c r="F37" s="6">
        <v>4.7078347805613874E-3</v>
      </c>
      <c r="G37" s="6">
        <v>6.1410623999957393E-4</v>
      </c>
      <c r="H37" s="6" t="s">
        <v>431</v>
      </c>
      <c r="I37" s="6">
        <v>5.7248699536869793E-4</v>
      </c>
      <c r="J37" s="6">
        <v>5.7248699536869793E-4</v>
      </c>
      <c r="K37" s="6">
        <v>5.7248699536869793E-4</v>
      </c>
      <c r="L37" s="6">
        <v>6.2606671868842195E-5</v>
      </c>
      <c r="M37" s="6">
        <v>1.3867627743281239E-2</v>
      </c>
      <c r="N37" s="6">
        <v>5.7325639553081004E-6</v>
      </c>
      <c r="O37" s="6">
        <v>7.6562579279460001E-7</v>
      </c>
      <c r="P37" s="6">
        <v>2.5566756483528993E-4</v>
      </c>
      <c r="Q37" s="6">
        <v>3.0587843022894772E-4</v>
      </c>
      <c r="R37" s="6">
        <v>4.4909428571435996E-6</v>
      </c>
      <c r="S37" s="6">
        <v>4.0316006856002003E-6</v>
      </c>
      <c r="T37" s="6">
        <v>1.4266986649945999E-6</v>
      </c>
      <c r="U37" s="6">
        <v>3.07810013147899E-5</v>
      </c>
      <c r="V37" s="6">
        <v>7.4585892195439571E-4</v>
      </c>
      <c r="W37" s="6">
        <v>1.2839599354179442E-3</v>
      </c>
      <c r="X37" s="6">
        <v>1.4481576346333001E-6</v>
      </c>
      <c r="Y37" s="6">
        <v>2.3276820947823E-6</v>
      </c>
      <c r="Z37" s="6">
        <v>2.157523491097E-6</v>
      </c>
      <c r="AA37" s="6">
        <v>2.1549647148018999E-6</v>
      </c>
      <c r="AB37" s="6">
        <v>8.0883279547807006E-6</v>
      </c>
      <c r="AC37" s="6">
        <v>1.1095335403000001E-6</v>
      </c>
      <c r="AD37" s="6">
        <v>6.4723100000000003E-11</v>
      </c>
      <c r="AE37" s="60"/>
      <c r="AF37" s="26">
        <v>12.795</v>
      </c>
      <c r="AG37" s="26" t="s">
        <v>431</v>
      </c>
      <c r="AH37" s="26">
        <v>2542.5880000000002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11.169241040399191</v>
      </c>
      <c r="F39" s="6">
        <v>1.6837600889514091</v>
      </c>
      <c r="G39" s="6">
        <v>9.3305276409980102</v>
      </c>
      <c r="H39" s="6" t="s">
        <v>432</v>
      </c>
      <c r="I39" s="6">
        <v>2.1073802336708964</v>
      </c>
      <c r="J39" s="6">
        <v>2.6572138136708965</v>
      </c>
      <c r="K39" s="6">
        <v>3.2146643876708967</v>
      </c>
      <c r="L39" s="6">
        <v>0.15424147887849332</v>
      </c>
      <c r="M39" s="6">
        <v>6.9947916037847389</v>
      </c>
      <c r="N39" s="6">
        <v>0.81366659100000005</v>
      </c>
      <c r="O39" s="6">
        <v>5.7680493999999999E-2</v>
      </c>
      <c r="P39" s="6">
        <v>3.5371094472401401E-2</v>
      </c>
      <c r="Q39" s="6">
        <v>7.4223574E-2</v>
      </c>
      <c r="R39" s="6">
        <v>1.171600368</v>
      </c>
      <c r="S39" s="6">
        <v>0.19864546199999999</v>
      </c>
      <c r="T39" s="6">
        <v>10.744700741999999</v>
      </c>
      <c r="U39" s="6">
        <v>1.3102697E-2</v>
      </c>
      <c r="V39" s="6">
        <v>2.1392345069999998</v>
      </c>
      <c r="W39" s="6">
        <v>1.0890091851448567</v>
      </c>
      <c r="X39" s="6">
        <v>0.10948758170653436</v>
      </c>
      <c r="Y39" s="6">
        <v>0.18927264140005548</v>
      </c>
      <c r="Z39" s="6">
        <v>8.6483531156695284E-2</v>
      </c>
      <c r="AA39" s="6">
        <v>7.7585234636274938E-2</v>
      </c>
      <c r="AB39" s="6">
        <v>0.46282898889956009</v>
      </c>
      <c r="AC39" s="6">
        <v>2.8227683602215201E-2</v>
      </c>
      <c r="AD39" s="6">
        <v>0.331708</v>
      </c>
      <c r="AE39" s="60"/>
      <c r="AF39" s="26">
        <v>60508.413021677043</v>
      </c>
      <c r="AG39" s="26">
        <v>1974.5423736671303</v>
      </c>
      <c r="AH39" s="26">
        <v>98361.018133520702</v>
      </c>
      <c r="AI39" s="26">
        <v>5253.7947684719993</v>
      </c>
      <c r="AJ39" s="26" t="s">
        <v>433</v>
      </c>
      <c r="AK39" s="26" t="s">
        <v>431</v>
      </c>
      <c r="AL39" s="49" t="s">
        <v>49</v>
      </c>
    </row>
    <row r="40" spans="1:38" s="2" customFormat="1" ht="26.25" customHeight="1" thickBot="1" x14ac:dyDescent="0.25">
      <c r="A40" s="70" t="s">
        <v>70</v>
      </c>
      <c r="B40" s="70" t="s">
        <v>105</v>
      </c>
      <c r="C40" s="71" t="s">
        <v>391</v>
      </c>
      <c r="D40" s="72"/>
      <c r="E40" s="6">
        <v>2.2119996999999999E-2</v>
      </c>
      <c r="F40" s="6">
        <v>1.8183120049999999</v>
      </c>
      <c r="G40" s="6">
        <v>1.5999998000000001E-2</v>
      </c>
      <c r="H40" s="6">
        <v>2.3998999999999998E-5</v>
      </c>
      <c r="I40" s="6">
        <v>3.0095997999999999E-2</v>
      </c>
      <c r="J40" s="6">
        <v>3.0095997999999999E-2</v>
      </c>
      <c r="K40" s="6">
        <v>3.0095997999999999E-2</v>
      </c>
      <c r="L40" s="6">
        <v>1.5039980000000001E-3</v>
      </c>
      <c r="M40" s="6">
        <v>4.9663440010000004</v>
      </c>
      <c r="N40" s="6">
        <v>4.0000002999999999E-2</v>
      </c>
      <c r="O40" s="6">
        <v>8.0003E-5</v>
      </c>
      <c r="P40" s="6" t="s">
        <v>432</v>
      </c>
      <c r="Q40" s="6" t="s">
        <v>432</v>
      </c>
      <c r="R40" s="6">
        <v>4.0000099999999998E-4</v>
      </c>
      <c r="S40" s="6">
        <v>1.3599994000000001E-2</v>
      </c>
      <c r="T40" s="6">
        <v>5.5999900000000004E-4</v>
      </c>
      <c r="U40" s="6">
        <v>8.0003E-5</v>
      </c>
      <c r="V40" s="6">
        <v>8.0000020000000008E-3</v>
      </c>
      <c r="W40" s="6" t="s">
        <v>432</v>
      </c>
      <c r="X40" s="6">
        <v>3.2000000000000003E-4</v>
      </c>
      <c r="Y40" s="6">
        <v>3.2000000000000003E-4</v>
      </c>
      <c r="Z40" s="6">
        <v>2.7520000000000002E-4</v>
      </c>
      <c r="AA40" s="6">
        <v>6.3200000000000005E-5</v>
      </c>
      <c r="AB40" s="6">
        <v>9.7839999999999993E-4</v>
      </c>
      <c r="AC40" s="6" t="s">
        <v>431</v>
      </c>
      <c r="AD40" s="6" t="s">
        <v>431</v>
      </c>
      <c r="AE40" s="60"/>
      <c r="AF40" s="26">
        <v>336.88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21.637789743999999</v>
      </c>
      <c r="F41" s="6">
        <v>36.825712000999999</v>
      </c>
      <c r="G41" s="6">
        <v>10.542097068</v>
      </c>
      <c r="H41" s="6">
        <v>7.5240957560000004</v>
      </c>
      <c r="I41" s="6">
        <v>49.151307598999999</v>
      </c>
      <c r="J41" s="6">
        <v>50.282321058999997</v>
      </c>
      <c r="K41" s="6">
        <v>52.498235454000003</v>
      </c>
      <c r="L41" s="6">
        <v>7.7294099960000002</v>
      </c>
      <c r="M41" s="6">
        <v>431.79993368300001</v>
      </c>
      <c r="N41" s="6">
        <v>3.7543325059999999</v>
      </c>
      <c r="O41" s="6">
        <v>1.3826469990000001</v>
      </c>
      <c r="P41" s="6">
        <v>0.112278392</v>
      </c>
      <c r="Q41" s="6">
        <v>6.4515359999999994E-2</v>
      </c>
      <c r="R41" s="6">
        <v>2.503584236</v>
      </c>
      <c r="S41" s="6">
        <v>0.77698930799999999</v>
      </c>
      <c r="T41" s="6">
        <v>0.30204202000000002</v>
      </c>
      <c r="U41" s="6">
        <v>6.3866330999999998E-2</v>
      </c>
      <c r="V41" s="6">
        <v>55.306435200000003</v>
      </c>
      <c r="W41" s="6">
        <v>58.667449361138004</v>
      </c>
      <c r="X41" s="6">
        <v>13.503611289106793</v>
      </c>
      <c r="Y41" s="6">
        <v>12.42498842803289</v>
      </c>
      <c r="Z41" s="6">
        <v>4.7252137984454903</v>
      </c>
      <c r="AA41" s="6">
        <v>7.6118633817528902</v>
      </c>
      <c r="AB41" s="6">
        <v>38.265676897338061</v>
      </c>
      <c r="AC41" s="6">
        <v>0.52930600000000005</v>
      </c>
      <c r="AD41" s="6">
        <v>0.77977300000000005</v>
      </c>
      <c r="AE41" s="60"/>
      <c r="AF41" s="26">
        <v>113048.8872</v>
      </c>
      <c r="AG41" s="26">
        <v>4551</v>
      </c>
      <c r="AH41" s="26">
        <v>133689.07463200751</v>
      </c>
      <c r="AI41" s="26">
        <v>105298.64589859999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19.826161648999999</v>
      </c>
      <c r="F43" s="6">
        <v>1.4603897159999999</v>
      </c>
      <c r="G43" s="6">
        <v>1.053108028</v>
      </c>
      <c r="H43" s="6" t="s">
        <v>432</v>
      </c>
      <c r="I43" s="6">
        <v>0.88303958000000005</v>
      </c>
      <c r="J43" s="6">
        <v>0.89411277700000003</v>
      </c>
      <c r="K43" s="6">
        <v>0.91199597700000001</v>
      </c>
      <c r="L43" s="6">
        <v>0.52753035800000003</v>
      </c>
      <c r="M43" s="6">
        <v>4.6108219669999997</v>
      </c>
      <c r="N43" s="6">
        <v>8.2140718000000001E-2</v>
      </c>
      <c r="O43" s="6">
        <v>3.5782928999999998E-2</v>
      </c>
      <c r="P43" s="6">
        <v>6.6233220000000001E-3</v>
      </c>
      <c r="Q43" s="6">
        <v>5.726493E-3</v>
      </c>
      <c r="R43" s="6">
        <v>6.6685260999999996E-2</v>
      </c>
      <c r="S43" s="6">
        <v>2.2267417000000001E-2</v>
      </c>
      <c r="T43" s="6">
        <v>0.118161717</v>
      </c>
      <c r="U43" s="6">
        <v>6.9818609999999998E-3</v>
      </c>
      <c r="V43" s="6">
        <v>2.528180673</v>
      </c>
      <c r="W43" s="6">
        <v>0.31181059164316238</v>
      </c>
      <c r="X43" s="6">
        <v>2.7856070825553556E-2</v>
      </c>
      <c r="Y43" s="6">
        <v>4.502948820322062E-2</v>
      </c>
      <c r="Z43" s="6">
        <v>1.4240464411398337E-2</v>
      </c>
      <c r="AA43" s="6">
        <v>1.151252969645364E-2</v>
      </c>
      <c r="AB43" s="6">
        <v>9.8638553136626145E-2</v>
      </c>
      <c r="AC43" s="6">
        <v>1.8252999999999998E-2</v>
      </c>
      <c r="AD43" s="6">
        <v>9.5711000000000004E-2</v>
      </c>
      <c r="AE43" s="60"/>
      <c r="AF43" s="26">
        <v>21399.654723479904</v>
      </c>
      <c r="AG43" s="26" t="s">
        <v>433</v>
      </c>
      <c r="AH43" s="26">
        <v>27174.788533834588</v>
      </c>
      <c r="AI43" s="26">
        <v>3179</v>
      </c>
      <c r="AJ43" s="26" t="s">
        <v>433</v>
      </c>
      <c r="AK43" s="26" t="s">
        <v>431</v>
      </c>
      <c r="AL43" s="49" t="s">
        <v>49</v>
      </c>
    </row>
    <row r="44" spans="1:38" s="2" customFormat="1" ht="26.25" customHeight="1" thickBot="1" x14ac:dyDescent="0.25">
      <c r="A44" s="70" t="s">
        <v>70</v>
      </c>
      <c r="B44" s="70" t="s">
        <v>111</v>
      </c>
      <c r="C44" s="71" t="s">
        <v>112</v>
      </c>
      <c r="D44" s="72"/>
      <c r="E44" s="6">
        <v>56.801135965</v>
      </c>
      <c r="F44" s="6">
        <v>5.754604327</v>
      </c>
      <c r="G44" s="6">
        <v>5.8179190999999998E-2</v>
      </c>
      <c r="H44" s="6">
        <v>1.9285980000000001E-2</v>
      </c>
      <c r="I44" s="6">
        <v>2.593267896</v>
      </c>
      <c r="J44" s="6">
        <v>2.593267896</v>
      </c>
      <c r="K44" s="6">
        <v>2.593267896</v>
      </c>
      <c r="L44" s="6">
        <v>1.5920960749999999</v>
      </c>
      <c r="M44" s="6">
        <v>24.104892590999999</v>
      </c>
      <c r="N44" s="6" t="s">
        <v>432</v>
      </c>
      <c r="O44" s="6">
        <v>2.4386115999999999E-2</v>
      </c>
      <c r="P44" s="6" t="s">
        <v>432</v>
      </c>
      <c r="Q44" s="6" t="s">
        <v>432</v>
      </c>
      <c r="R44" s="6">
        <v>0.121930541</v>
      </c>
      <c r="S44" s="6">
        <v>4.1456387069999998</v>
      </c>
      <c r="T44" s="6">
        <v>0.17070276600000001</v>
      </c>
      <c r="U44" s="6">
        <v>2.4386115999999999E-2</v>
      </c>
      <c r="V44" s="6">
        <v>2.4386110049999998</v>
      </c>
      <c r="W44" s="6" t="s">
        <v>432</v>
      </c>
      <c r="X44" s="6">
        <v>7.3205839999999994E-2</v>
      </c>
      <c r="Y44" s="6">
        <v>0.12188304</v>
      </c>
      <c r="Z44" s="6">
        <v>8.3888218400000006E-2</v>
      </c>
      <c r="AA44" s="6">
        <v>1.9265026899999999E-2</v>
      </c>
      <c r="AB44" s="6">
        <v>0.29824212529999999</v>
      </c>
      <c r="AC44" s="6" t="s">
        <v>431</v>
      </c>
      <c r="AD44" s="6" t="s">
        <v>431</v>
      </c>
      <c r="AE44" s="60"/>
      <c r="AF44" s="26">
        <v>105099.431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18.495679378999998</v>
      </c>
      <c r="F45" s="6">
        <v>0.86417575999999996</v>
      </c>
      <c r="G45" s="6">
        <v>0.617268398</v>
      </c>
      <c r="H45" s="6">
        <v>2.1604409999999999E-3</v>
      </c>
      <c r="I45" s="6">
        <v>0.40122446099999998</v>
      </c>
      <c r="J45" s="6">
        <v>0.46295129800000001</v>
      </c>
      <c r="K45" s="6">
        <v>0.46295129800000001</v>
      </c>
      <c r="L45" s="6">
        <v>0.124379583</v>
      </c>
      <c r="M45" s="6">
        <v>2.2838930830000002</v>
      </c>
      <c r="N45" s="6">
        <v>4.0122446999999999E-2</v>
      </c>
      <c r="O45" s="6">
        <v>3.0863449999999999E-3</v>
      </c>
      <c r="P45" s="6">
        <v>9.2590239999999994E-3</v>
      </c>
      <c r="Q45" s="6">
        <v>1.2345366E-2</v>
      </c>
      <c r="R45" s="6">
        <v>1.5431706E-2</v>
      </c>
      <c r="S45" s="6">
        <v>6.1726837999999999E-2</v>
      </c>
      <c r="T45" s="6">
        <v>0.308634201</v>
      </c>
      <c r="U45" s="6">
        <v>3.0863449999999999E-3</v>
      </c>
      <c r="V45" s="6">
        <v>0.370361043</v>
      </c>
      <c r="W45" s="6">
        <v>4.0122445973999998E-2</v>
      </c>
      <c r="X45" s="6">
        <v>6.1726839960000003E-4</v>
      </c>
      <c r="Y45" s="6">
        <v>3.0863419980000002E-3</v>
      </c>
      <c r="Z45" s="6">
        <v>3.0863419980000002E-3</v>
      </c>
      <c r="AA45" s="6">
        <v>3.0863419980000002E-4</v>
      </c>
      <c r="AB45" s="6">
        <v>7.0985865953999997E-3</v>
      </c>
      <c r="AC45" s="6">
        <v>2.469E-2</v>
      </c>
      <c r="AD45" s="6">
        <v>1.1728000000000001E-2</v>
      </c>
      <c r="AE45" s="60"/>
      <c r="AF45" s="26">
        <v>13302.134</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1.6712077919999999</v>
      </c>
      <c r="F47" s="6">
        <v>5.3241409000000003E-2</v>
      </c>
      <c r="G47" s="6">
        <v>9.9573683999999996E-2</v>
      </c>
      <c r="H47" s="6">
        <v>6.4775100000000001E-4</v>
      </c>
      <c r="I47" s="6">
        <v>2.5888175999999999E-2</v>
      </c>
      <c r="J47" s="6">
        <v>2.8890560999999999E-2</v>
      </c>
      <c r="K47" s="6">
        <v>3.1882223000000001E-2</v>
      </c>
      <c r="L47" s="6">
        <v>1.207766E-2</v>
      </c>
      <c r="M47" s="6">
        <v>0.807571539</v>
      </c>
      <c r="N47" s="6">
        <v>0.19458531200000001</v>
      </c>
      <c r="O47" s="6">
        <v>2.2856299999999999E-4</v>
      </c>
      <c r="P47" s="6">
        <v>5.02389E-4</v>
      </c>
      <c r="Q47" s="6">
        <v>3.6771200000000002E-4</v>
      </c>
      <c r="R47" s="6">
        <v>3.4000559999999998E-3</v>
      </c>
      <c r="S47" s="6">
        <v>5.3212449000000002E-2</v>
      </c>
      <c r="T47" s="6">
        <v>8.9921319999999999E-3</v>
      </c>
      <c r="U47" s="6">
        <v>2.4896100000000002E-4</v>
      </c>
      <c r="V47" s="6">
        <v>3.7335297000000003E-2</v>
      </c>
      <c r="W47" s="6">
        <v>1.0519104957650001E-2</v>
      </c>
      <c r="X47" s="6">
        <v>3.1481459632930111E-4</v>
      </c>
      <c r="Y47" s="6">
        <v>4.8342635815205203E-4</v>
      </c>
      <c r="Z47" s="6">
        <v>4.2267897383706319E-4</v>
      </c>
      <c r="AA47" s="6">
        <v>7.0130329254005841E-3</v>
      </c>
      <c r="AB47" s="6">
        <v>8.2339528540190006E-3</v>
      </c>
      <c r="AC47" s="6">
        <v>6.29E-4</v>
      </c>
      <c r="AD47" s="6">
        <v>2.2060000000000001E-3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1.956714E-2</v>
      </c>
      <c r="J48" s="6">
        <v>0.12718641</v>
      </c>
      <c r="K48" s="6">
        <v>0.26741757999999999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3.26119</v>
      </c>
      <c r="AL48" s="49" t="s">
        <v>122</v>
      </c>
    </row>
    <row r="49" spans="1:38" s="2" customFormat="1" ht="26.25" customHeight="1" thickBot="1" x14ac:dyDescent="0.25">
      <c r="A49" s="70" t="s">
        <v>119</v>
      </c>
      <c r="B49" s="70" t="s">
        <v>123</v>
      </c>
      <c r="C49" s="71" t="s">
        <v>124</v>
      </c>
      <c r="D49" s="72"/>
      <c r="E49" s="6">
        <v>1.475054375E-3</v>
      </c>
      <c r="F49" s="6">
        <v>1.2619910874999999E-2</v>
      </c>
      <c r="G49" s="6">
        <v>1.3111590000000001E-3</v>
      </c>
      <c r="H49" s="6">
        <v>6.0641128750000004E-3</v>
      </c>
      <c r="I49" s="6">
        <v>0.103089923875</v>
      </c>
      <c r="J49" s="6">
        <v>0.24502295262500001</v>
      </c>
      <c r="K49" s="6">
        <v>0.56904326999999999</v>
      </c>
      <c r="L49" s="6" t="s">
        <v>432</v>
      </c>
      <c r="M49" s="6">
        <v>0.75408066937499996</v>
      </c>
      <c r="N49" s="6" t="s">
        <v>432</v>
      </c>
      <c r="O49" s="6" t="s">
        <v>432</v>
      </c>
      <c r="P49" s="6" t="s">
        <v>432</v>
      </c>
      <c r="Q49" s="6" t="s">
        <v>432</v>
      </c>
      <c r="R49" s="6" t="s">
        <v>432</v>
      </c>
      <c r="S49" s="6" t="s">
        <v>432</v>
      </c>
      <c r="T49" s="6" t="s">
        <v>432</v>
      </c>
      <c r="U49" s="6" t="s">
        <v>432</v>
      </c>
      <c r="V49" s="6" t="s">
        <v>432</v>
      </c>
      <c r="W49" s="6" t="s">
        <v>431</v>
      </c>
      <c r="X49" s="6">
        <v>0.74408307754000003</v>
      </c>
      <c r="Y49" s="6" t="s">
        <v>432</v>
      </c>
      <c r="Z49" s="6" t="s">
        <v>432</v>
      </c>
      <c r="AA49" s="6" t="s">
        <v>432</v>
      </c>
      <c r="AB49" s="6">
        <v>0.74408307754000003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15.879499559000624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0.417146092867</v>
      </c>
      <c r="AL51" s="49" t="s">
        <v>130</v>
      </c>
    </row>
    <row r="52" spans="1:38" s="2" customFormat="1" ht="26.25" customHeight="1" thickBot="1" x14ac:dyDescent="0.25">
      <c r="A52" s="70" t="s">
        <v>119</v>
      </c>
      <c r="B52" s="74" t="s">
        <v>131</v>
      </c>
      <c r="C52" s="76" t="s">
        <v>392</v>
      </c>
      <c r="D52" s="73"/>
      <c r="E52" s="6">
        <v>1.2353770039999998</v>
      </c>
      <c r="F52" s="6">
        <v>0.69831362839</v>
      </c>
      <c r="G52" s="6">
        <v>21.607776119486267</v>
      </c>
      <c r="H52" s="6">
        <v>6.9530742000000001E-3</v>
      </c>
      <c r="I52" s="6">
        <v>0.20375943199999999</v>
      </c>
      <c r="J52" s="6">
        <v>0.46707408560000002</v>
      </c>
      <c r="K52" s="6">
        <v>0.59439249039999897</v>
      </c>
      <c r="L52" s="6">
        <v>3.1592159999999997E-4</v>
      </c>
      <c r="M52" s="6">
        <v>0.50187449238402027</v>
      </c>
      <c r="N52" s="6">
        <v>1.3744448999999999E-3</v>
      </c>
      <c r="O52" s="6">
        <v>2.8297395E-4</v>
      </c>
      <c r="P52" s="6">
        <v>3.2339880000000002E-4</v>
      </c>
      <c r="Q52" s="6">
        <v>8.0849700000000006E-5</v>
      </c>
      <c r="R52" s="6">
        <v>1.4148697500000001E-3</v>
      </c>
      <c r="S52" s="6">
        <v>6.0637275000000003E-4</v>
      </c>
      <c r="T52" s="6">
        <v>2.6680401E-3</v>
      </c>
      <c r="U52" s="6">
        <v>8.0849700000000006E-5</v>
      </c>
      <c r="V52" s="6">
        <v>5.2552304999999998E-4</v>
      </c>
      <c r="W52" s="6">
        <v>1.555319853596985E-4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64.427669750000007</v>
      </c>
      <c r="AL52" s="49" t="s">
        <v>132</v>
      </c>
    </row>
    <row r="53" spans="1:38" s="2" customFormat="1" ht="26.25" customHeight="1" thickBot="1" x14ac:dyDescent="0.25">
      <c r="A53" s="70" t="s">
        <v>119</v>
      </c>
      <c r="B53" s="74" t="s">
        <v>133</v>
      </c>
      <c r="C53" s="76" t="s">
        <v>134</v>
      </c>
      <c r="D53" s="73"/>
      <c r="E53" s="6" t="s">
        <v>431</v>
      </c>
      <c r="F53" s="6">
        <v>3.7530275569999998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40.377141309999992</v>
      </c>
      <c r="AL53" s="49" t="s">
        <v>135</v>
      </c>
    </row>
    <row r="54" spans="1:38" s="2" customFormat="1" ht="37.5" customHeight="1" thickBot="1" x14ac:dyDescent="0.25">
      <c r="A54" s="70" t="s">
        <v>119</v>
      </c>
      <c r="B54" s="74" t="s">
        <v>136</v>
      </c>
      <c r="C54" s="76" t="s">
        <v>137</v>
      </c>
      <c r="D54" s="73"/>
      <c r="E54" s="6" t="s">
        <v>431</v>
      </c>
      <c r="F54" s="6">
        <v>1.5431335672649535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1.1529244293599999E-2</v>
      </c>
      <c r="AL54" s="49" t="s">
        <v>419</v>
      </c>
    </row>
    <row r="55" spans="1:38" s="2" customFormat="1" ht="26.25" customHeight="1" thickBot="1" x14ac:dyDescent="0.25">
      <c r="A55" s="70" t="s">
        <v>119</v>
      </c>
      <c r="B55" s="74" t="s">
        <v>138</v>
      </c>
      <c r="C55" s="76" t="s">
        <v>139</v>
      </c>
      <c r="D55" s="73"/>
      <c r="E55" s="6">
        <v>3.3539340983915915</v>
      </c>
      <c r="F55" s="6">
        <v>1.0097955395085407</v>
      </c>
      <c r="G55" s="6">
        <v>3.1073389577045378</v>
      </c>
      <c r="H55" s="6" t="s">
        <v>432</v>
      </c>
      <c r="I55" s="6">
        <v>1.8710952600000001E-2</v>
      </c>
      <c r="J55" s="6">
        <v>1.8710952600000001E-2</v>
      </c>
      <c r="K55" s="6">
        <v>1.8710952600000001E-2</v>
      </c>
      <c r="L55" s="6">
        <v>4.6777381499999999E-4</v>
      </c>
      <c r="M55" s="6">
        <v>1.285371278262359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5540.8919999999998</v>
      </c>
      <c r="AG55" s="26" t="s">
        <v>431</v>
      </c>
      <c r="AH55" s="26">
        <v>3678.7616513737212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14649.826999999999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6.2858543313921114E-2</v>
      </c>
      <c r="J58" s="6">
        <v>0.42020695509280742</v>
      </c>
      <c r="K58" s="6">
        <v>0.83811390818561493</v>
      </c>
      <c r="L58" s="6">
        <v>2.8914876836543712E-4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1933.1675308050371</v>
      </c>
      <c r="AL58" s="49" t="s">
        <v>148</v>
      </c>
    </row>
    <row r="59" spans="1:38" s="2" customFormat="1" ht="26.25" customHeight="1" thickBot="1" x14ac:dyDescent="0.25">
      <c r="A59" s="70" t="s">
        <v>53</v>
      </c>
      <c r="B59" s="78" t="s">
        <v>149</v>
      </c>
      <c r="C59" s="71" t="s">
        <v>402</v>
      </c>
      <c r="D59" s="72"/>
      <c r="E59" s="6" t="s">
        <v>432</v>
      </c>
      <c r="F59" s="6">
        <v>5.1487909999999998E-2</v>
      </c>
      <c r="G59" s="6" t="s">
        <v>432</v>
      </c>
      <c r="H59" s="6">
        <v>7.1401939999999997E-2</v>
      </c>
      <c r="I59" s="6">
        <v>0.68592388400000004</v>
      </c>
      <c r="J59" s="6">
        <v>0.78262675400000004</v>
      </c>
      <c r="K59" s="6">
        <v>0.89007671600000005</v>
      </c>
      <c r="L59" s="6">
        <v>1.1765189024000001E-3</v>
      </c>
      <c r="M59" s="6" t="s">
        <v>432</v>
      </c>
      <c r="N59" s="6">
        <v>7.4654858276000002</v>
      </c>
      <c r="O59" s="6">
        <v>0.36272773225999999</v>
      </c>
      <c r="P59" s="6">
        <v>3.1301219999999999E-3</v>
      </c>
      <c r="Q59" s="6">
        <v>0.79414043599999995</v>
      </c>
      <c r="R59" s="6">
        <v>0.98911957082000002</v>
      </c>
      <c r="S59" s="6">
        <v>1.6828615259999999E-2</v>
      </c>
      <c r="T59" s="6">
        <v>1.36241155496</v>
      </c>
      <c r="U59" s="6">
        <v>3.80206114836</v>
      </c>
      <c r="V59" s="6">
        <v>0.43794544000000002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4386.5039999999999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0.53673273799999999</v>
      </c>
      <c r="J60" s="6">
        <v>5.3673273989999997</v>
      </c>
      <c r="K60" s="6">
        <v>10.949347898999999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107346.548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0.128499</v>
      </c>
      <c r="J61" s="6">
        <v>1.284989996</v>
      </c>
      <c r="K61" s="6">
        <v>2.5636499970000002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15825000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2.7034981E-2</v>
      </c>
      <c r="J62" s="6">
        <v>0.27034979999999997</v>
      </c>
      <c r="K62" s="6">
        <v>0.54069959999999995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45058.3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531.04499999999996</v>
      </c>
      <c r="AL64" s="49" t="s">
        <v>160</v>
      </c>
    </row>
    <row r="65" spans="1:38" s="2" customFormat="1" ht="26.25" customHeight="1" thickBot="1" x14ac:dyDescent="0.25">
      <c r="A65" s="70" t="s">
        <v>53</v>
      </c>
      <c r="B65" s="74" t="s">
        <v>161</v>
      </c>
      <c r="C65" s="71" t="s">
        <v>162</v>
      </c>
      <c r="D65" s="72"/>
      <c r="E65" s="6">
        <v>0.19635</v>
      </c>
      <c r="F65" s="6" t="s">
        <v>431</v>
      </c>
      <c r="G65" s="6" t="s">
        <v>431</v>
      </c>
      <c r="H65" s="6">
        <v>1.4330000000000001E-2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666.98199999999997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1.177144E-3</v>
      </c>
      <c r="J67" s="6">
        <v>1.569525E-3</v>
      </c>
      <c r="K67" s="6">
        <v>1.9619059999999998E-3</v>
      </c>
      <c r="L67" s="6">
        <v>2.1189E-5</v>
      </c>
      <c r="M67" s="6">
        <v>8.1543867999999993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6.534972E-3</v>
      </c>
      <c r="F68" s="6" t="s">
        <v>432</v>
      </c>
      <c r="G68" s="6">
        <v>0.24022072999999999</v>
      </c>
      <c r="H68" s="6" t="s">
        <v>432</v>
      </c>
      <c r="I68" s="6">
        <v>1.0891619999999999E-2</v>
      </c>
      <c r="J68" s="6">
        <v>1.4522159999999999E-2</v>
      </c>
      <c r="K68" s="6">
        <v>1.8152700000000001E-2</v>
      </c>
      <c r="L68" s="6">
        <v>1.9604900000000001E-4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0.48697351999999999</v>
      </c>
      <c r="I69" s="6">
        <v>5.6398400000000001E-4</v>
      </c>
      <c r="J69" s="6">
        <v>7.5224799999999996E-4</v>
      </c>
      <c r="K69" s="6">
        <v>9.3727999999999997E-4</v>
      </c>
      <c r="L69" s="6">
        <v>1.015403096E-5</v>
      </c>
      <c r="M69" s="6">
        <v>9.2072407999999992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0.27562300000000001</v>
      </c>
      <c r="F70" s="6">
        <v>8.1466432910000002</v>
      </c>
      <c r="G70" s="6">
        <v>2.509043014</v>
      </c>
      <c r="H70" s="6">
        <v>0.46484552963616566</v>
      </c>
      <c r="I70" s="6">
        <v>1.3127072422507351</v>
      </c>
      <c r="J70" s="6">
        <v>1.7878696783343133</v>
      </c>
      <c r="K70" s="6">
        <v>2.2920648534186916</v>
      </c>
      <c r="L70" s="6">
        <v>2.473722841586791E-2</v>
      </c>
      <c r="M70" s="6">
        <v>0.1895278</v>
      </c>
      <c r="N70" s="6" t="s">
        <v>432</v>
      </c>
      <c r="O70" s="6" t="s">
        <v>432</v>
      </c>
      <c r="P70" s="6">
        <v>0.23619769400000001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1.341491850488</v>
      </c>
      <c r="F72" s="6">
        <v>0.77856864554500005</v>
      </c>
      <c r="G72" s="6">
        <v>1.2699180994835519</v>
      </c>
      <c r="H72" s="6" t="s">
        <v>432</v>
      </c>
      <c r="I72" s="6">
        <v>1.0079778946624001</v>
      </c>
      <c r="J72" s="6">
        <v>1.2315749498058</v>
      </c>
      <c r="K72" s="6">
        <v>2.3048520513950002</v>
      </c>
      <c r="L72" s="6">
        <v>2.9432497305485094E-2</v>
      </c>
      <c r="M72" s="6">
        <v>87.055750240899997</v>
      </c>
      <c r="N72" s="6">
        <v>34.717433384339998</v>
      </c>
      <c r="O72" s="6">
        <v>1.4276736620400001</v>
      </c>
      <c r="P72" s="6">
        <v>0.86314806341200001</v>
      </c>
      <c r="Q72" s="6">
        <v>9.5103244107700005E-2</v>
      </c>
      <c r="R72" s="6">
        <v>1.9933995210850002</v>
      </c>
      <c r="S72" s="6">
        <v>1.7182947750599999</v>
      </c>
      <c r="T72" s="6">
        <v>4.56924484453</v>
      </c>
      <c r="U72" s="6">
        <v>0.10668066599999999</v>
      </c>
      <c r="V72" s="6">
        <v>25.345893365240002</v>
      </c>
      <c r="W72" s="6">
        <v>56.156366551000005</v>
      </c>
      <c r="X72" s="6" t="s">
        <v>434</v>
      </c>
      <c r="Y72" s="6" t="s">
        <v>434</v>
      </c>
      <c r="Z72" s="6" t="s">
        <v>434</v>
      </c>
      <c r="AA72" s="6" t="s">
        <v>434</v>
      </c>
      <c r="AB72" s="6">
        <v>8.7307485347559997</v>
      </c>
      <c r="AC72" s="6">
        <v>0.14105556</v>
      </c>
      <c r="AD72" s="6">
        <v>25.636805472500001</v>
      </c>
      <c r="AE72" s="60"/>
      <c r="AF72" s="26" t="s">
        <v>431</v>
      </c>
      <c r="AG72" s="26" t="s">
        <v>431</v>
      </c>
      <c r="AH72" s="26" t="s">
        <v>431</v>
      </c>
      <c r="AI72" s="26" t="s">
        <v>431</v>
      </c>
      <c r="AJ72" s="26" t="s">
        <v>431</v>
      </c>
      <c r="AK72" s="26">
        <v>14299.997517000002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0.220049244</v>
      </c>
      <c r="J73" s="6">
        <v>0.31173643000000001</v>
      </c>
      <c r="K73" s="6">
        <v>0.36674874000000002</v>
      </c>
      <c r="L73" s="6">
        <v>2.2004923999999999E-2</v>
      </c>
      <c r="M73" s="6" t="s">
        <v>431</v>
      </c>
      <c r="N73" s="6">
        <v>0.17497770300000001</v>
      </c>
      <c r="O73" s="6">
        <v>5.3147430000000002E-3</v>
      </c>
      <c r="P73" s="6" t="s">
        <v>432</v>
      </c>
      <c r="Q73" s="6">
        <v>1.2401067999999999E-2</v>
      </c>
      <c r="R73" s="6">
        <v>3.4068869999999999E-3</v>
      </c>
      <c r="S73" s="6">
        <v>6.6774979999999996E-3</v>
      </c>
      <c r="T73" s="6">
        <v>1.635306E-3</v>
      </c>
      <c r="U73" s="6" t="s">
        <v>432</v>
      </c>
      <c r="V73" s="6">
        <v>0.84627066900000003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366.74874</v>
      </c>
      <c r="AL73" s="49" t="s">
        <v>184</v>
      </c>
    </row>
    <row r="74" spans="1:38" s="2" customFormat="1" ht="26.25" customHeight="1" thickBot="1" x14ac:dyDescent="0.25">
      <c r="A74" s="70" t="s">
        <v>53</v>
      </c>
      <c r="B74" s="70" t="s">
        <v>185</v>
      </c>
      <c r="C74" s="71" t="s">
        <v>186</v>
      </c>
      <c r="D74" s="72"/>
      <c r="E74" s="6">
        <v>0.34852301699999999</v>
      </c>
      <c r="F74" s="6" t="s">
        <v>431</v>
      </c>
      <c r="G74" s="6">
        <v>3.1542270000000001</v>
      </c>
      <c r="H74" s="6" t="s">
        <v>432</v>
      </c>
      <c r="I74" s="6">
        <v>0.31604021232000001</v>
      </c>
      <c r="J74" s="6">
        <v>0.7533358</v>
      </c>
      <c r="K74" s="6">
        <v>0.96564580909999997</v>
      </c>
      <c r="L74" s="6">
        <v>7.2689253833599999E-3</v>
      </c>
      <c r="M74" s="6">
        <v>41.822762040000001</v>
      </c>
      <c r="N74" s="6" t="s">
        <v>432</v>
      </c>
      <c r="O74" s="6" t="s">
        <v>432</v>
      </c>
      <c r="P74" s="6" t="s">
        <v>432</v>
      </c>
      <c r="Q74" s="6" t="s">
        <v>432</v>
      </c>
      <c r="R74" s="6" t="s">
        <v>432</v>
      </c>
      <c r="S74" s="6" t="s">
        <v>432</v>
      </c>
      <c r="T74" s="6" t="s">
        <v>431</v>
      </c>
      <c r="U74" s="6" t="s">
        <v>432</v>
      </c>
      <c r="V74" s="6" t="s">
        <v>431</v>
      </c>
      <c r="W74" s="6">
        <v>9.37195</v>
      </c>
      <c r="X74" s="6">
        <v>1.0715754454999999</v>
      </c>
      <c r="Y74" s="6">
        <v>1.0600125579999999</v>
      </c>
      <c r="Z74" s="6">
        <v>1.0600125579999999</v>
      </c>
      <c r="AA74" s="6">
        <v>0.13130437119999999</v>
      </c>
      <c r="AB74" s="6">
        <v>3.3229049327000002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0.86731499999999995</v>
      </c>
      <c r="H76" s="6" t="s">
        <v>432</v>
      </c>
      <c r="I76" s="6">
        <v>1.387704E-3</v>
      </c>
      <c r="J76" s="6">
        <v>2.775408E-3</v>
      </c>
      <c r="K76" s="6">
        <v>3.469261E-3</v>
      </c>
      <c r="L76" s="6" t="s">
        <v>432</v>
      </c>
      <c r="M76" s="6" t="s">
        <v>432</v>
      </c>
      <c r="N76" s="6">
        <v>0.19080930099999999</v>
      </c>
      <c r="O76" s="6">
        <v>8.6731499999999993E-3</v>
      </c>
      <c r="P76" s="6" t="s">
        <v>432</v>
      </c>
      <c r="Q76" s="6">
        <v>5.2038899999999999E-2</v>
      </c>
      <c r="R76" s="6" t="s">
        <v>432</v>
      </c>
      <c r="S76" s="6" t="s">
        <v>432</v>
      </c>
      <c r="T76" s="6" t="s">
        <v>432</v>
      </c>
      <c r="U76" s="6" t="s">
        <v>432</v>
      </c>
      <c r="V76" s="6">
        <v>8.6731499999999993E-3</v>
      </c>
      <c r="W76" s="6">
        <v>0.55508159999999995</v>
      </c>
      <c r="X76" s="6" t="s">
        <v>432</v>
      </c>
      <c r="Y76" s="6" t="s">
        <v>432</v>
      </c>
      <c r="Z76" s="6" t="s">
        <v>432</v>
      </c>
      <c r="AA76" s="6" t="s">
        <v>432</v>
      </c>
      <c r="AB76" s="6" t="s">
        <v>432</v>
      </c>
      <c r="AC76" s="6" t="s">
        <v>432</v>
      </c>
      <c r="AD76" s="6">
        <v>4.5100000000000001E-4</v>
      </c>
      <c r="AE76" s="60"/>
      <c r="AF76" s="26" t="s">
        <v>431</v>
      </c>
      <c r="AG76" s="26" t="s">
        <v>431</v>
      </c>
      <c r="AH76" s="26" t="s">
        <v>431</v>
      </c>
      <c r="AI76" s="26" t="s">
        <v>431</v>
      </c>
      <c r="AJ76" s="26" t="s">
        <v>431</v>
      </c>
      <c r="AK76" s="26">
        <v>173.46299999999999</v>
      </c>
      <c r="AL76" s="49" t="s">
        <v>193</v>
      </c>
    </row>
    <row r="77" spans="1:38" s="2" customFormat="1" ht="26.25" customHeight="1" thickBot="1" x14ac:dyDescent="0.25">
      <c r="A77" s="70" t="s">
        <v>53</v>
      </c>
      <c r="B77" s="70" t="s">
        <v>194</v>
      </c>
      <c r="C77" s="71" t="s">
        <v>195</v>
      </c>
      <c r="D77" s="72"/>
      <c r="E77" s="6" t="s">
        <v>432</v>
      </c>
      <c r="F77" s="6" t="s">
        <v>432</v>
      </c>
      <c r="G77" s="6">
        <v>0.75741099599999995</v>
      </c>
      <c r="H77" s="6" t="s">
        <v>432</v>
      </c>
      <c r="I77" s="6">
        <v>8.3624130960000004E-3</v>
      </c>
      <c r="J77" s="6">
        <v>9.1386576840000004E-3</v>
      </c>
      <c r="K77" s="6">
        <v>1.0405390271999999E-2</v>
      </c>
      <c r="L77" s="6" t="s">
        <v>432</v>
      </c>
      <c r="M77" s="6" t="s">
        <v>432</v>
      </c>
      <c r="N77" s="6">
        <v>0.17387254620000001</v>
      </c>
      <c r="O77" s="6">
        <v>4.1527525080000002E-2</v>
      </c>
      <c r="P77" s="6">
        <v>0.29443567829400003</v>
      </c>
      <c r="Q77" s="6">
        <v>2.8575658799999998E-3</v>
      </c>
      <c r="R77" s="6" t="s">
        <v>432</v>
      </c>
      <c r="S77" s="6" t="s">
        <v>432</v>
      </c>
      <c r="T77" s="6" t="s">
        <v>432</v>
      </c>
      <c r="U77" s="6" t="s">
        <v>432</v>
      </c>
      <c r="V77" s="6">
        <v>3.3097097639999999</v>
      </c>
      <c r="W77" s="6">
        <v>2.9287009799999999</v>
      </c>
      <c r="X77" s="6" t="s">
        <v>432</v>
      </c>
      <c r="Y77" s="6" t="s">
        <v>432</v>
      </c>
      <c r="Z77" s="6" t="s">
        <v>432</v>
      </c>
      <c r="AA77" s="6" t="s">
        <v>432</v>
      </c>
      <c r="AB77" s="6" t="s">
        <v>432</v>
      </c>
      <c r="AC77" s="6" t="s">
        <v>432</v>
      </c>
      <c r="AD77" s="6">
        <v>7.8410390560000002E-4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1.18048</v>
      </c>
      <c r="H78" s="6" t="s">
        <v>432</v>
      </c>
      <c r="I78" s="6">
        <v>1.7198461540000001E-2</v>
      </c>
      <c r="J78" s="6">
        <v>2.24E-2</v>
      </c>
      <c r="K78" s="6">
        <v>4.8680000000000001E-2</v>
      </c>
      <c r="L78" s="6">
        <v>1.7198462000000001E-5</v>
      </c>
      <c r="M78" s="6" t="s">
        <v>432</v>
      </c>
      <c r="N78" s="6">
        <v>1.2609999999999999</v>
      </c>
      <c r="O78" s="6">
        <v>0.13220000000000001</v>
      </c>
      <c r="P78" s="6">
        <v>2.0899999999999998E-3</v>
      </c>
      <c r="Q78" s="6">
        <v>0.44800000000000001</v>
      </c>
      <c r="R78" s="6">
        <v>4.7098380000000004</v>
      </c>
      <c r="S78" s="6">
        <v>2.6619999999999999</v>
      </c>
      <c r="T78" s="6">
        <v>0.14082</v>
      </c>
      <c r="U78" s="6" t="s">
        <v>432</v>
      </c>
      <c r="V78" s="6">
        <v>1.1000000000000001</v>
      </c>
      <c r="W78" s="6">
        <v>0.70224277999999996</v>
      </c>
      <c r="X78" s="6" t="s">
        <v>432</v>
      </c>
      <c r="Y78" s="6" t="s">
        <v>432</v>
      </c>
      <c r="Z78" s="6" t="s">
        <v>432</v>
      </c>
      <c r="AA78" s="6" t="s">
        <v>432</v>
      </c>
      <c r="AB78" s="6" t="s">
        <v>432</v>
      </c>
      <c r="AC78" s="6" t="s">
        <v>432</v>
      </c>
      <c r="AD78" s="6">
        <v>5.1999999999999997E-5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51.737550644999999</v>
      </c>
      <c r="G82" s="6" t="s">
        <v>431</v>
      </c>
      <c r="H82" s="6" t="s">
        <v>431</v>
      </c>
      <c r="I82" s="6" t="s">
        <v>432</v>
      </c>
      <c r="J82" s="6" t="s">
        <v>431</v>
      </c>
      <c r="K82" s="6" t="s">
        <v>431</v>
      </c>
      <c r="L82" s="6" t="s">
        <v>431</v>
      </c>
      <c r="M82" s="6" t="s">
        <v>431</v>
      </c>
      <c r="N82" s="6" t="s">
        <v>431</v>
      </c>
      <c r="O82" s="6" t="s">
        <v>431</v>
      </c>
      <c r="P82" s="6">
        <v>0.17844664800000001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0.45649000499999998</v>
      </c>
      <c r="G83" s="6" t="s">
        <v>432</v>
      </c>
      <c r="H83" s="6" t="s">
        <v>431</v>
      </c>
      <c r="I83" s="6">
        <v>2.6839999999999999E-2</v>
      </c>
      <c r="J83" s="6">
        <v>0.391600004</v>
      </c>
      <c r="K83" s="6">
        <v>0.69960000200000005</v>
      </c>
      <c r="L83" s="6">
        <v>1.5298829999999999E-3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3.1782010999999999E-2</v>
      </c>
      <c r="G84" s="6" t="s">
        <v>431</v>
      </c>
      <c r="H84" s="6" t="s">
        <v>431</v>
      </c>
      <c r="I84" s="6">
        <v>1.9558160000000002E-2</v>
      </c>
      <c r="J84" s="6">
        <v>9.7790798999999998E-2</v>
      </c>
      <c r="K84" s="6">
        <v>0.39116319900000002</v>
      </c>
      <c r="L84" s="6">
        <v>2.5450000000000002E-6</v>
      </c>
      <c r="M84" s="6">
        <v>2.3225300000000002E-3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244477</v>
      </c>
      <c r="AL84" s="49" t="s">
        <v>412</v>
      </c>
    </row>
    <row r="85" spans="1:38" s="2" customFormat="1" ht="26.25" customHeight="1" thickBot="1" x14ac:dyDescent="0.25">
      <c r="A85" s="70" t="s">
        <v>208</v>
      </c>
      <c r="B85" s="76" t="s">
        <v>215</v>
      </c>
      <c r="C85" s="82" t="s">
        <v>403</v>
      </c>
      <c r="D85" s="72"/>
      <c r="E85" s="6" t="s">
        <v>431</v>
      </c>
      <c r="F85" s="6">
        <v>68.350414819576002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431.79392309999997</v>
      </c>
      <c r="AL85" s="49" t="s">
        <v>216</v>
      </c>
    </row>
    <row r="86" spans="1:38" s="2" customFormat="1" ht="26.25" customHeight="1" thickBot="1" x14ac:dyDescent="0.25">
      <c r="A86" s="70" t="s">
        <v>208</v>
      </c>
      <c r="B86" s="76" t="s">
        <v>217</v>
      </c>
      <c r="C86" s="80" t="s">
        <v>218</v>
      </c>
      <c r="D86" s="72"/>
      <c r="E86" s="6" t="s">
        <v>431</v>
      </c>
      <c r="F86" s="6">
        <v>19.946185223187875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0.27107785099999998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0.39326428019999998</v>
      </c>
      <c r="AL87" s="49" t="s">
        <v>219</v>
      </c>
    </row>
    <row r="88" spans="1:38" s="2" customFormat="1" ht="26.25" customHeight="1" thickBot="1" x14ac:dyDescent="0.25">
      <c r="A88" s="70" t="s">
        <v>208</v>
      </c>
      <c r="B88" s="76" t="s">
        <v>222</v>
      </c>
      <c r="C88" s="80" t="s">
        <v>223</v>
      </c>
      <c r="D88" s="72"/>
      <c r="E88" s="6" t="s">
        <v>432</v>
      </c>
      <c r="F88" s="6">
        <v>42.705604078999997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13.084522949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12.354744488211001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1.47E-3</v>
      </c>
      <c r="Y90" s="6">
        <v>7.4200000000000004E-4</v>
      </c>
      <c r="Z90" s="6">
        <v>7.4200000000000004E-4</v>
      </c>
      <c r="AA90" s="6">
        <v>7.4200000000000004E-4</v>
      </c>
      <c r="AB90" s="6">
        <v>3.6960000000000001E-3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0.15162957699999999</v>
      </c>
      <c r="F91" s="6">
        <v>0.40488052000000002</v>
      </c>
      <c r="G91" s="6">
        <v>1.2244623E-2</v>
      </c>
      <c r="H91" s="6">
        <v>0.34715994999999999</v>
      </c>
      <c r="I91" s="6">
        <v>2.469222249</v>
      </c>
      <c r="J91" s="6">
        <v>2.6637576369999998</v>
      </c>
      <c r="K91" s="6">
        <v>2.7039378310000002</v>
      </c>
      <c r="L91" s="6">
        <v>1.0163839530000001</v>
      </c>
      <c r="M91" s="6">
        <v>4.6382700430000003</v>
      </c>
      <c r="N91" s="6">
        <v>3.1787360000000001E-3</v>
      </c>
      <c r="O91" s="6">
        <v>0.45173220600000003</v>
      </c>
      <c r="P91" s="6">
        <v>2.34E-7</v>
      </c>
      <c r="Q91" s="6">
        <v>5.3870000000000003E-6</v>
      </c>
      <c r="R91" s="6">
        <v>6.3251999999999997E-5</v>
      </c>
      <c r="S91" s="6">
        <v>0.45352640700000002</v>
      </c>
      <c r="T91" s="6">
        <v>0.22598473299999999</v>
      </c>
      <c r="U91" s="6" t="s">
        <v>432</v>
      </c>
      <c r="V91" s="6">
        <v>0.226917273</v>
      </c>
      <c r="W91" s="6">
        <v>8.3653000000000009E-3</v>
      </c>
      <c r="X91" s="6">
        <v>9.2854830000000006E-3</v>
      </c>
      <c r="Y91" s="6">
        <v>3.7643849999999999E-3</v>
      </c>
      <c r="Z91" s="6">
        <v>3.7643849999999999E-3</v>
      </c>
      <c r="AA91" s="6">
        <v>3.7643849999999999E-3</v>
      </c>
      <c r="AB91" s="6">
        <v>2.0578638E-2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1.970321</v>
      </c>
      <c r="F92" s="6">
        <v>3.8736190000000001</v>
      </c>
      <c r="G92" s="6">
        <v>3.940642</v>
      </c>
      <c r="H92" s="6" t="s">
        <v>432</v>
      </c>
      <c r="I92" s="6">
        <v>0.59302500000000002</v>
      </c>
      <c r="J92" s="6">
        <v>0.79069999999999996</v>
      </c>
      <c r="K92" s="6">
        <v>0.988375</v>
      </c>
      <c r="L92" s="6">
        <v>1.5418650000000001E-2</v>
      </c>
      <c r="M92" s="6">
        <v>10.603455500000001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1949.1110000000001</v>
      </c>
      <c r="AL92" s="49" t="s">
        <v>231</v>
      </c>
    </row>
    <row r="93" spans="1:38" s="2" customFormat="1" ht="26.25" customHeight="1" thickBot="1" x14ac:dyDescent="0.25">
      <c r="A93" s="70" t="s">
        <v>53</v>
      </c>
      <c r="B93" s="74" t="s">
        <v>232</v>
      </c>
      <c r="C93" s="71" t="s">
        <v>405</v>
      </c>
      <c r="D93" s="77"/>
      <c r="E93" s="6" t="s">
        <v>431</v>
      </c>
      <c r="F93" s="6">
        <v>19.056379246999999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8445.5150686500001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0.466681134</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2031.927938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7.0550000000000002E-2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0.87102021900000004</v>
      </c>
      <c r="F99" s="6">
        <v>22.21153584</v>
      </c>
      <c r="G99" s="6" t="s">
        <v>431</v>
      </c>
      <c r="H99" s="6">
        <v>30.871037965999999</v>
      </c>
      <c r="I99" s="6">
        <v>0.34439754</v>
      </c>
      <c r="J99" s="6">
        <v>0.52919621999999999</v>
      </c>
      <c r="K99" s="6">
        <v>1.1591917199999999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839.99400000000003</v>
      </c>
      <c r="AL99" s="49" t="s">
        <v>245</v>
      </c>
    </row>
    <row r="100" spans="1:38" s="2" customFormat="1" ht="26.25" customHeight="1" thickBot="1" x14ac:dyDescent="0.25">
      <c r="A100" s="70" t="s">
        <v>243</v>
      </c>
      <c r="B100" s="70" t="s">
        <v>246</v>
      </c>
      <c r="C100" s="71" t="s">
        <v>408</v>
      </c>
      <c r="D100" s="84"/>
      <c r="E100" s="6">
        <v>1.0159599530000001</v>
      </c>
      <c r="F100" s="6">
        <v>15.727478609</v>
      </c>
      <c r="G100" s="6" t="s">
        <v>431</v>
      </c>
      <c r="H100" s="6">
        <v>29.429783727</v>
      </c>
      <c r="I100" s="6">
        <v>0.29952018000000002</v>
      </c>
      <c r="J100" s="6">
        <v>0.44928026999999998</v>
      </c>
      <c r="K100" s="6">
        <v>0.98176059000000004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4920.0590016640008</v>
      </c>
      <c r="AL100" s="49" t="s">
        <v>245</v>
      </c>
    </row>
    <row r="101" spans="1:38" s="2" customFormat="1" ht="26.25" customHeight="1" thickBot="1" x14ac:dyDescent="0.25">
      <c r="A101" s="70" t="s">
        <v>243</v>
      </c>
      <c r="B101" s="70" t="s">
        <v>247</v>
      </c>
      <c r="C101" s="71" t="s">
        <v>248</v>
      </c>
      <c r="D101" s="84"/>
      <c r="E101" s="6">
        <v>0.33769474799999999</v>
      </c>
      <c r="F101" s="6">
        <v>1.326337699</v>
      </c>
      <c r="G101" s="6" t="s">
        <v>431</v>
      </c>
      <c r="H101" s="6">
        <v>9.0820682730000009</v>
      </c>
      <c r="I101" s="6">
        <v>8.5922739999999997E-2</v>
      </c>
      <c r="J101" s="6">
        <v>0.25776821999999999</v>
      </c>
      <c r="K101" s="6">
        <v>0.60145917999999998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16118.587</v>
      </c>
      <c r="AL101" s="49" t="s">
        <v>245</v>
      </c>
    </row>
    <row r="102" spans="1:38" s="2" customFormat="1" ht="26.25" customHeight="1" thickBot="1" x14ac:dyDescent="0.25">
      <c r="A102" s="70" t="s">
        <v>243</v>
      </c>
      <c r="B102" s="70" t="s">
        <v>249</v>
      </c>
      <c r="C102" s="71" t="s">
        <v>386</v>
      </c>
      <c r="D102" s="84"/>
      <c r="E102" s="6">
        <v>0.35959612699999999</v>
      </c>
      <c r="F102" s="6">
        <v>12.277902034</v>
      </c>
      <c r="G102" s="6" t="s">
        <v>431</v>
      </c>
      <c r="H102" s="6">
        <v>62.721230335999998</v>
      </c>
      <c r="I102" s="6">
        <v>0.15682105599999999</v>
      </c>
      <c r="J102" s="6">
        <v>3.51903728</v>
      </c>
      <c r="K102" s="6">
        <v>24.943636640000001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25108.598000000002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0.19407567100000001</v>
      </c>
      <c r="F104" s="6">
        <v>0.627447541</v>
      </c>
      <c r="G104" s="6" t="s">
        <v>431</v>
      </c>
      <c r="H104" s="6">
        <v>4.7211182630000001</v>
      </c>
      <c r="I104" s="6">
        <v>3.1223819999999999E-2</v>
      </c>
      <c r="J104" s="6">
        <v>9.3671459999999998E-2</v>
      </c>
      <c r="K104" s="6">
        <v>0.21856674000000001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2610</v>
      </c>
      <c r="AL104" s="49" t="s">
        <v>245</v>
      </c>
    </row>
    <row r="105" spans="1:38" s="2" customFormat="1" ht="26.25" customHeight="1" thickBot="1" x14ac:dyDescent="0.25">
      <c r="A105" s="70" t="s">
        <v>243</v>
      </c>
      <c r="B105" s="70" t="s">
        <v>254</v>
      </c>
      <c r="C105" s="71" t="s">
        <v>255</v>
      </c>
      <c r="D105" s="84"/>
      <c r="E105" s="6">
        <v>0.185903555</v>
      </c>
      <c r="F105" s="6">
        <v>1.09405942</v>
      </c>
      <c r="G105" s="6" t="s">
        <v>431</v>
      </c>
      <c r="H105" s="6">
        <v>4.9362670819999996</v>
      </c>
      <c r="I105" s="6">
        <v>3.4481196999999998E-2</v>
      </c>
      <c r="J105" s="6">
        <v>5.4184741000000002E-2</v>
      </c>
      <c r="K105" s="6">
        <v>0.118221247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619.10200005102695</v>
      </c>
      <c r="AL105" s="49" t="s">
        <v>245</v>
      </c>
    </row>
    <row r="106" spans="1:38" s="2" customFormat="1" ht="26.25" customHeight="1" thickBot="1" x14ac:dyDescent="0.25">
      <c r="A106" s="70" t="s">
        <v>243</v>
      </c>
      <c r="B106" s="70" t="s">
        <v>256</v>
      </c>
      <c r="C106" s="71" t="s">
        <v>257</v>
      </c>
      <c r="D106" s="84"/>
      <c r="E106" s="6">
        <v>1.694369E-3</v>
      </c>
      <c r="F106" s="6">
        <v>5.6768328999999999E-2</v>
      </c>
      <c r="G106" s="6" t="s">
        <v>431</v>
      </c>
      <c r="H106" s="6">
        <v>6.6075249000000003E-2</v>
      </c>
      <c r="I106" s="6">
        <v>1.1388360000000001E-3</v>
      </c>
      <c r="J106" s="6">
        <v>1.822122E-3</v>
      </c>
      <c r="K106" s="6">
        <v>3.8720199999999999E-3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42.76</v>
      </c>
      <c r="AL106" s="49" t="s">
        <v>245</v>
      </c>
    </row>
    <row r="107" spans="1:38" s="2" customFormat="1" ht="26.25" customHeight="1" thickBot="1" x14ac:dyDescent="0.25">
      <c r="A107" s="70" t="s">
        <v>243</v>
      </c>
      <c r="B107" s="70" t="s">
        <v>258</v>
      </c>
      <c r="C107" s="71" t="s">
        <v>379</v>
      </c>
      <c r="D107" s="84"/>
      <c r="E107" s="6">
        <v>0.538443856</v>
      </c>
      <c r="F107" s="6">
        <v>1.8217313740000001</v>
      </c>
      <c r="G107" s="6" t="s">
        <v>431</v>
      </c>
      <c r="H107" s="6">
        <v>6.5702943500000002</v>
      </c>
      <c r="I107" s="6">
        <v>0.134003712</v>
      </c>
      <c r="J107" s="6">
        <v>1.7867161600000001</v>
      </c>
      <c r="K107" s="6">
        <v>8.4869017600000003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44667.904000000002</v>
      </c>
      <c r="AL107" s="49" t="s">
        <v>245</v>
      </c>
    </row>
    <row r="108" spans="1:38" s="2" customFormat="1" ht="26.25" customHeight="1" thickBot="1" x14ac:dyDescent="0.25">
      <c r="A108" s="70" t="s">
        <v>243</v>
      </c>
      <c r="B108" s="70" t="s">
        <v>259</v>
      </c>
      <c r="C108" s="71" t="s">
        <v>380</v>
      </c>
      <c r="D108" s="84"/>
      <c r="E108" s="6">
        <v>0.95729761300000005</v>
      </c>
      <c r="F108" s="6">
        <v>12.515673675</v>
      </c>
      <c r="G108" s="6" t="s">
        <v>431</v>
      </c>
      <c r="H108" s="6">
        <v>20.168561139000001</v>
      </c>
      <c r="I108" s="6">
        <v>0.15069243199999999</v>
      </c>
      <c r="J108" s="6">
        <v>1.50692432</v>
      </c>
      <c r="K108" s="6">
        <v>3.01384864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75346.216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0.48997703399999998</v>
      </c>
      <c r="F110" s="6">
        <v>4.0747243959999997</v>
      </c>
      <c r="G110" s="6" t="s">
        <v>431</v>
      </c>
      <c r="H110" s="6">
        <v>14.147205797</v>
      </c>
      <c r="I110" s="6">
        <v>0.40506681999999999</v>
      </c>
      <c r="J110" s="6">
        <v>2.2278675099999998</v>
      </c>
      <c r="K110" s="6">
        <v>2.2278675099999998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20253.341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38.460280001999998</v>
      </c>
      <c r="F112" s="6" t="s">
        <v>431</v>
      </c>
      <c r="G112" s="6" t="s">
        <v>431</v>
      </c>
      <c r="H112" s="6">
        <v>72.656673741999995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961507000</v>
      </c>
      <c r="AL112" s="49" t="s">
        <v>418</v>
      </c>
    </row>
    <row r="113" spans="1:38" s="2" customFormat="1" ht="26.25" customHeight="1" thickBot="1" x14ac:dyDescent="0.25">
      <c r="A113" s="70" t="s">
        <v>263</v>
      </c>
      <c r="B113" s="85" t="s">
        <v>266</v>
      </c>
      <c r="C113" s="86" t="s">
        <v>267</v>
      </c>
      <c r="D113" s="72"/>
      <c r="E113" s="6">
        <v>16.133476985000001</v>
      </c>
      <c r="F113" s="6">
        <v>67.505183285000001</v>
      </c>
      <c r="G113" s="6" t="s">
        <v>431</v>
      </c>
      <c r="H113" s="6">
        <v>117.02366733300001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0.48797245900000003</v>
      </c>
      <c r="F114" s="6" t="s">
        <v>431</v>
      </c>
      <c r="G114" s="6" t="s">
        <v>431</v>
      </c>
      <c r="H114" s="6">
        <v>1.5859105019999999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0.54758287699999997</v>
      </c>
      <c r="F115" s="6" t="s">
        <v>431</v>
      </c>
      <c r="G115" s="6" t="s">
        <v>431</v>
      </c>
      <c r="H115" s="6">
        <v>1.095165765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11.086241621999999</v>
      </c>
      <c r="F116" s="6">
        <v>1.2865678279999999</v>
      </c>
      <c r="G116" s="6" t="s">
        <v>431</v>
      </c>
      <c r="H116" s="6">
        <v>30.509961132000001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1.0184052889999999</v>
      </c>
      <c r="J119" s="6">
        <v>26.478537494000001</v>
      </c>
      <c r="K119" s="6">
        <v>26.478537494000001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9.9531716350000004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6.2273120000000004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0.39998316499999997</v>
      </c>
      <c r="F123" s="6">
        <v>8.6952864000000005E-2</v>
      </c>
      <c r="G123" s="6">
        <v>8.6952864000000005E-2</v>
      </c>
      <c r="H123" s="6">
        <v>0.41737374100000002</v>
      </c>
      <c r="I123" s="6">
        <v>0.93909091300000003</v>
      </c>
      <c r="J123" s="6">
        <v>0.99126263100000001</v>
      </c>
      <c r="K123" s="6">
        <v>1.0086532029999999</v>
      </c>
      <c r="L123" s="6">
        <v>8.6952864000000005E-2</v>
      </c>
      <c r="M123" s="6">
        <v>11.599511821</v>
      </c>
      <c r="N123" s="6">
        <v>1.9129628999999999E-2</v>
      </c>
      <c r="O123" s="6">
        <v>0.15303703399999999</v>
      </c>
      <c r="P123" s="6">
        <v>2.4346799999999998E-2</v>
      </c>
      <c r="Q123" s="6">
        <v>1.112996E-3</v>
      </c>
      <c r="R123" s="6">
        <v>1.391246E-2</v>
      </c>
      <c r="S123" s="6">
        <v>1.2695117000000001E-2</v>
      </c>
      <c r="T123" s="6">
        <v>9.0430979999999994E-3</v>
      </c>
      <c r="U123" s="6">
        <v>3.478114E-3</v>
      </c>
      <c r="V123" s="6">
        <v>9.7387207000000003E-2</v>
      </c>
      <c r="W123" s="6">
        <v>8.6952862243359699E-2</v>
      </c>
      <c r="X123" s="6">
        <v>6.8344949723280715E-2</v>
      </c>
      <c r="Y123" s="6">
        <v>0.19077457976193116</v>
      </c>
      <c r="Z123" s="6">
        <v>8.1387879059784674E-2</v>
      </c>
      <c r="AA123" s="6">
        <v>5.8432323427537715E-2</v>
      </c>
      <c r="AB123" s="6">
        <v>0.39893973197253429</v>
      </c>
      <c r="AC123" s="6" t="s">
        <v>431</v>
      </c>
      <c r="AD123" s="6" t="s">
        <v>431</v>
      </c>
      <c r="AE123" s="60"/>
      <c r="AF123" s="26" t="s">
        <v>431</v>
      </c>
      <c r="AG123" s="26" t="s">
        <v>431</v>
      </c>
      <c r="AH123" s="26" t="s">
        <v>431</v>
      </c>
      <c r="AI123" s="26" t="s">
        <v>431</v>
      </c>
      <c r="AJ123" s="26" t="s">
        <v>431</v>
      </c>
      <c r="AK123" s="26">
        <v>13203.610009917265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1.5118681E-2</v>
      </c>
      <c r="F125" s="6">
        <v>4.3377605800000003</v>
      </c>
      <c r="G125" s="6" t="s">
        <v>431</v>
      </c>
      <c r="H125" s="6" t="s">
        <v>432</v>
      </c>
      <c r="I125" s="6">
        <v>6.7079679999999999E-3</v>
      </c>
      <c r="J125" s="6">
        <v>9.0852450000000005E-3</v>
      </c>
      <c r="K125" s="6">
        <v>1.2203833000000001E-2</v>
      </c>
      <c r="L125" s="6" t="s">
        <v>431</v>
      </c>
      <c r="M125" s="6">
        <v>0.27921817700000001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12781.084344625815</v>
      </c>
      <c r="AL125" s="49" t="s">
        <v>425</v>
      </c>
    </row>
    <row r="126" spans="1:38" s="2" customFormat="1" ht="26.25" customHeight="1" thickBot="1" x14ac:dyDescent="0.25">
      <c r="A126" s="70" t="s">
        <v>288</v>
      </c>
      <c r="B126" s="70" t="s">
        <v>291</v>
      </c>
      <c r="C126" s="71" t="s">
        <v>292</v>
      </c>
      <c r="D126" s="72"/>
      <c r="E126" s="6" t="s">
        <v>432</v>
      </c>
      <c r="F126" s="6" t="s">
        <v>432</v>
      </c>
      <c r="G126" s="6" t="s">
        <v>432</v>
      </c>
      <c r="H126" s="6">
        <v>0.91188504000000004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3799.5210000000002</v>
      </c>
      <c r="AL126" s="49" t="s">
        <v>424</v>
      </c>
    </row>
    <row r="127" spans="1:38" s="2" customFormat="1" ht="26.25" customHeight="1" thickBot="1" x14ac:dyDescent="0.25">
      <c r="A127" s="70" t="s">
        <v>288</v>
      </c>
      <c r="B127" s="70" t="s">
        <v>293</v>
      </c>
      <c r="C127" s="71" t="s">
        <v>294</v>
      </c>
      <c r="D127" s="72"/>
      <c r="E127" s="6">
        <v>5.1916319999999998E-3</v>
      </c>
      <c r="F127" s="6" t="s">
        <v>432</v>
      </c>
      <c r="G127" s="6" t="s">
        <v>432</v>
      </c>
      <c r="H127" s="6">
        <v>0.282491143</v>
      </c>
      <c r="I127" s="6">
        <v>2.1586280000000001E-3</v>
      </c>
      <c r="J127" s="6">
        <v>2.1586280000000001E-3</v>
      </c>
      <c r="K127" s="6">
        <v>2.1586280000000001E-3</v>
      </c>
      <c r="L127" s="6" t="s">
        <v>432</v>
      </c>
      <c r="M127" s="6">
        <v>9.5881282999999998E-2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10.27240510784095</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5.2721000000000001E-3</v>
      </c>
      <c r="F132" s="6">
        <v>2.4799959199999999E-2</v>
      </c>
      <c r="G132" s="6">
        <v>0.14761880099999999</v>
      </c>
      <c r="H132" s="6" t="s">
        <v>432</v>
      </c>
      <c r="I132" s="6">
        <v>2.3197230000000001E-3</v>
      </c>
      <c r="J132" s="6">
        <v>8.6462459999999998E-3</v>
      </c>
      <c r="K132" s="6">
        <v>0.10965968</v>
      </c>
      <c r="L132" s="6">
        <v>8.1191020000000004E-5</v>
      </c>
      <c r="M132" s="6">
        <v>3.2687020999999997E-2</v>
      </c>
      <c r="N132" s="6">
        <v>0.10544200099999999</v>
      </c>
      <c r="O132" s="6">
        <v>3.3741439999999998E-2</v>
      </c>
      <c r="P132" s="6">
        <v>4.8503310000000003E-3</v>
      </c>
      <c r="Q132" s="6">
        <v>9.9115490000000004E-3</v>
      </c>
      <c r="R132" s="6">
        <v>2.9523761999999999E-2</v>
      </c>
      <c r="S132" s="6">
        <v>8.4353599000000001E-2</v>
      </c>
      <c r="T132" s="6">
        <v>1.6870721000000002E-2</v>
      </c>
      <c r="U132" s="6">
        <v>3.16325E-4</v>
      </c>
      <c r="V132" s="6">
        <v>0.13918343899999999</v>
      </c>
      <c r="W132" s="6">
        <v>9.8061059999999998</v>
      </c>
      <c r="X132" s="6">
        <v>2.6887710000000001E-5</v>
      </c>
      <c r="Y132" s="6">
        <v>3.6904700000000001E-6</v>
      </c>
      <c r="Z132" s="6">
        <v>3.2159809999999997E-5</v>
      </c>
      <c r="AA132" s="6">
        <v>5.2720999999999999E-6</v>
      </c>
      <c r="AB132" s="6">
        <v>6.8010090000000001E-5</v>
      </c>
      <c r="AC132" s="6">
        <v>9.9110440000000008E-3</v>
      </c>
      <c r="AD132" s="6">
        <v>9.4893400000000006E-3</v>
      </c>
      <c r="AE132" s="60"/>
      <c r="AF132" s="26" t="s">
        <v>431</v>
      </c>
      <c r="AG132" s="26" t="s">
        <v>431</v>
      </c>
      <c r="AH132" s="26" t="s">
        <v>431</v>
      </c>
      <c r="AI132" s="26" t="s">
        <v>431</v>
      </c>
      <c r="AJ132" s="26" t="s">
        <v>431</v>
      </c>
      <c r="AK132" s="26">
        <v>52.720999999999997</v>
      </c>
      <c r="AL132" s="49" t="s">
        <v>414</v>
      </c>
    </row>
    <row r="133" spans="1:38" s="2" customFormat="1" ht="26.25" customHeight="1" thickBot="1" x14ac:dyDescent="0.25">
      <c r="A133" s="70" t="s">
        <v>288</v>
      </c>
      <c r="B133" s="74" t="s">
        <v>307</v>
      </c>
      <c r="C133" s="82" t="s">
        <v>308</v>
      </c>
      <c r="D133" s="72"/>
      <c r="E133" s="6">
        <v>9.5372474999999998E-2</v>
      </c>
      <c r="F133" s="6">
        <v>1.5028419999999999E-3</v>
      </c>
      <c r="G133" s="6">
        <v>1.3063139E-2</v>
      </c>
      <c r="H133" s="6" t="s">
        <v>431</v>
      </c>
      <c r="I133" s="6">
        <v>4.0114219999999997E-3</v>
      </c>
      <c r="J133" s="6">
        <v>4.0114219999999997E-3</v>
      </c>
      <c r="K133" s="6">
        <v>4.4576529999999998E-3</v>
      </c>
      <c r="L133" s="6" t="s">
        <v>432</v>
      </c>
      <c r="M133" s="6" t="s">
        <v>434</v>
      </c>
      <c r="N133" s="6">
        <v>3.4715599999999998E-3</v>
      </c>
      <c r="O133" s="6">
        <v>5.8148E-4</v>
      </c>
      <c r="P133" s="6">
        <v>0.17224847300000001</v>
      </c>
      <c r="Q133" s="6">
        <v>1.573358E-3</v>
      </c>
      <c r="R133" s="6">
        <v>1.5675789999999999E-3</v>
      </c>
      <c r="S133" s="6">
        <v>1.4369459999999999E-3</v>
      </c>
      <c r="T133" s="6">
        <v>2.0034010000000001E-3</v>
      </c>
      <c r="U133" s="6">
        <v>2.2866280000000002E-3</v>
      </c>
      <c r="V133" s="6">
        <v>1.8510352000000001E-2</v>
      </c>
      <c r="W133" s="6">
        <v>3.1212810000000001E-3</v>
      </c>
      <c r="X133" s="6">
        <v>1.5259596000000001E-6</v>
      </c>
      <c r="Y133" s="6">
        <v>8.3349763000000002E-7</v>
      </c>
      <c r="Z133" s="6">
        <v>7.4448331999999998E-7</v>
      </c>
      <c r="AA133" s="6">
        <v>8.0806497000000003E-7</v>
      </c>
      <c r="AB133" s="6">
        <v>3.9120055199999997E-6</v>
      </c>
      <c r="AC133" s="6">
        <v>1.7342E-2</v>
      </c>
      <c r="AD133" s="6">
        <v>4.7395E-2</v>
      </c>
      <c r="AE133" s="60"/>
      <c r="AF133" s="26" t="s">
        <v>431</v>
      </c>
      <c r="AG133" s="26" t="s">
        <v>431</v>
      </c>
      <c r="AH133" s="26" t="s">
        <v>431</v>
      </c>
      <c r="AI133" s="26" t="s">
        <v>431</v>
      </c>
      <c r="AJ133" s="26" t="s">
        <v>431</v>
      </c>
      <c r="AK133" s="26">
        <v>115603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62.211312819</v>
      </c>
      <c r="F135" s="6">
        <v>12.467196958000001</v>
      </c>
      <c r="G135" s="6">
        <v>2.3687674209999998</v>
      </c>
      <c r="H135" s="6" t="s">
        <v>432</v>
      </c>
      <c r="I135" s="6">
        <v>57.473777968999997</v>
      </c>
      <c r="J135" s="6">
        <v>60.964593117</v>
      </c>
      <c r="K135" s="6">
        <v>62.086640842000001</v>
      </c>
      <c r="L135" s="6">
        <v>32.127966557999997</v>
      </c>
      <c r="M135" s="6">
        <v>783.93734466000001</v>
      </c>
      <c r="N135" s="6">
        <v>8.3530219619999997</v>
      </c>
      <c r="O135" s="6">
        <v>0.87270378599999998</v>
      </c>
      <c r="P135" s="6" t="s">
        <v>432</v>
      </c>
      <c r="Q135" s="6">
        <v>0.498687877</v>
      </c>
      <c r="R135" s="6">
        <v>0.12467196999999999</v>
      </c>
      <c r="S135" s="6">
        <v>1.745407575</v>
      </c>
      <c r="T135" s="6" t="s">
        <v>432</v>
      </c>
      <c r="U135" s="6">
        <v>0.37401591000000001</v>
      </c>
      <c r="V135" s="6">
        <v>225.03290507400001</v>
      </c>
      <c r="W135" s="6">
        <v>124.67196957014343</v>
      </c>
      <c r="X135" s="6">
        <v>6.9816372775653099E-2</v>
      </c>
      <c r="Y135" s="6">
        <v>0.13090569895434956</v>
      </c>
      <c r="Z135" s="6">
        <v>0.29671958429652567</v>
      </c>
      <c r="AA135" s="6" t="s">
        <v>432</v>
      </c>
      <c r="AB135" s="6">
        <v>0.49744165602652829</v>
      </c>
      <c r="AC135" s="6" t="s">
        <v>432</v>
      </c>
      <c r="AD135" s="6" t="s">
        <v>431</v>
      </c>
      <c r="AE135" s="60"/>
      <c r="AF135" s="26" t="s">
        <v>431</v>
      </c>
      <c r="AG135" s="26" t="s">
        <v>431</v>
      </c>
      <c r="AH135" s="26" t="s">
        <v>431</v>
      </c>
      <c r="AI135" s="26" t="s">
        <v>431</v>
      </c>
      <c r="AJ135" s="26" t="s">
        <v>431</v>
      </c>
      <c r="AK135" s="26">
        <v>8727.0465969566376</v>
      </c>
      <c r="AL135" s="49" t="s">
        <v>412</v>
      </c>
    </row>
    <row r="136" spans="1:38" s="2" customFormat="1" ht="26.25" customHeight="1" thickBot="1" x14ac:dyDescent="0.25">
      <c r="A136" s="70" t="s">
        <v>288</v>
      </c>
      <c r="B136" s="70" t="s">
        <v>313</v>
      </c>
      <c r="C136" s="71" t="s">
        <v>314</v>
      </c>
      <c r="D136" s="72"/>
      <c r="E136" s="6">
        <v>6.8834600000000001E-3</v>
      </c>
      <c r="F136" s="6">
        <v>7.4996514E-2</v>
      </c>
      <c r="G136" s="6" t="s">
        <v>431</v>
      </c>
      <c r="H136" s="6" t="s">
        <v>432</v>
      </c>
      <c r="I136" s="6">
        <v>2.8592880000000002E-3</v>
      </c>
      <c r="J136" s="6">
        <v>2.8592880000000002E-3</v>
      </c>
      <c r="K136" s="6">
        <v>2.8592880000000002E-3</v>
      </c>
      <c r="L136" s="6" t="s">
        <v>432</v>
      </c>
      <c r="M136" s="6">
        <v>0.12707928099999999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1524.9052750000001</v>
      </c>
      <c r="AL136" s="49" t="s">
        <v>416</v>
      </c>
    </row>
    <row r="137" spans="1:38" s="2" customFormat="1" ht="26.25" customHeight="1" thickBot="1" x14ac:dyDescent="0.25">
      <c r="A137" s="70" t="s">
        <v>288</v>
      </c>
      <c r="B137" s="70" t="s">
        <v>315</v>
      </c>
      <c r="C137" s="71" t="s">
        <v>316</v>
      </c>
      <c r="D137" s="72"/>
      <c r="E137" s="6">
        <v>2.8684600000000002E-3</v>
      </c>
      <c r="F137" s="6">
        <v>2.2575807574999999E-2</v>
      </c>
      <c r="G137" s="6" t="s">
        <v>431</v>
      </c>
      <c r="H137" s="6" t="s">
        <v>432</v>
      </c>
      <c r="I137" s="6">
        <v>1.1926759999999999E-3</v>
      </c>
      <c r="J137" s="6">
        <v>1.1926759999999999E-3</v>
      </c>
      <c r="K137" s="6">
        <v>1.1926759999999999E-3</v>
      </c>
      <c r="L137" s="6" t="s">
        <v>432</v>
      </c>
      <c r="M137" s="6">
        <v>5.2975936000000001E-2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5333.01</v>
      </c>
      <c r="AL137" s="49" t="s">
        <v>416</v>
      </c>
    </row>
    <row r="138" spans="1:38" s="2" customFormat="1" ht="26.25" customHeight="1" thickBot="1" x14ac:dyDescent="0.25">
      <c r="A138" s="74" t="s">
        <v>288</v>
      </c>
      <c r="B138" s="74" t="s">
        <v>317</v>
      </c>
      <c r="C138" s="76" t="s">
        <v>318</v>
      </c>
      <c r="D138" s="73"/>
      <c r="E138" s="6" t="s">
        <v>431</v>
      </c>
      <c r="F138" s="6" t="s">
        <v>432</v>
      </c>
      <c r="G138" s="6" t="s">
        <v>431</v>
      </c>
      <c r="H138" s="6">
        <v>3.2949730060000002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8.9538929999999992E-3</v>
      </c>
      <c r="G139" s="6" t="s">
        <v>432</v>
      </c>
      <c r="H139" s="6">
        <v>1.0736649999999999E-3</v>
      </c>
      <c r="I139" s="6">
        <v>1.3469599569999999</v>
      </c>
      <c r="J139" s="6">
        <v>1.3469599569999999</v>
      </c>
      <c r="K139" s="6">
        <v>1.3469599569999999</v>
      </c>
      <c r="L139" s="6" t="s">
        <v>433</v>
      </c>
      <c r="M139" s="6" t="s">
        <v>432</v>
      </c>
      <c r="N139" s="6">
        <v>3.8694210000000001E-3</v>
      </c>
      <c r="O139" s="6">
        <v>7.7619840000000004E-3</v>
      </c>
      <c r="P139" s="6">
        <v>7.7619840000000004E-3</v>
      </c>
      <c r="Q139" s="6">
        <v>1.227313E-2</v>
      </c>
      <c r="R139" s="6">
        <v>1.1709423E-2</v>
      </c>
      <c r="S139" s="6">
        <v>2.7387386999999999E-2</v>
      </c>
      <c r="T139" s="6" t="s">
        <v>432</v>
      </c>
      <c r="U139" s="6" t="s">
        <v>432</v>
      </c>
      <c r="V139" s="6" t="s">
        <v>432</v>
      </c>
      <c r="W139" s="6">
        <v>13.824555999999999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447.69468999999998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894.89501242924644</v>
      </c>
      <c r="F141" s="20">
        <f t="shared" ref="F141:AD141" si="0">SUM(F14:F140)</f>
        <v>543.17687843576334</v>
      </c>
      <c r="G141" s="20">
        <f t="shared" si="0"/>
        <v>233.8802750759364</v>
      </c>
      <c r="H141" s="20">
        <f t="shared" si="0"/>
        <v>425.09760040212257</v>
      </c>
      <c r="I141" s="20">
        <f t="shared" si="0"/>
        <v>156.95720979131417</v>
      </c>
      <c r="J141" s="20">
        <f t="shared" si="0"/>
        <v>213.03773046210128</v>
      </c>
      <c r="K141" s="20">
        <f t="shared" si="0"/>
        <v>269.12462261462019</v>
      </c>
      <c r="L141" s="20">
        <f t="shared" si="0"/>
        <v>56.466718983054065</v>
      </c>
      <c r="M141" s="20">
        <f t="shared" si="0"/>
        <v>1933.1091167730613</v>
      </c>
      <c r="N141" s="20">
        <f t="shared" si="0"/>
        <v>105.75680529761317</v>
      </c>
      <c r="O141" s="20">
        <f t="shared" si="0"/>
        <v>7.9973695298705945</v>
      </c>
      <c r="P141" s="20">
        <f t="shared" si="0"/>
        <v>5.2017332614972061</v>
      </c>
      <c r="Q141" s="20">
        <f t="shared" si="0"/>
        <v>5.7261353056457027</v>
      </c>
      <c r="R141" s="20">
        <f>SUM(R14:R140)</f>
        <v>25.252264331477623</v>
      </c>
      <c r="S141" s="20">
        <f t="shared" si="0"/>
        <v>117.56019718620158</v>
      </c>
      <c r="T141" s="20">
        <f t="shared" si="0"/>
        <v>96.635004524267956</v>
      </c>
      <c r="U141" s="20">
        <f t="shared" si="0"/>
        <v>7.2684571848088098</v>
      </c>
      <c r="V141" s="20">
        <f t="shared" si="0"/>
        <v>419.10420532673135</v>
      </c>
      <c r="W141" s="20">
        <f t="shared" si="0"/>
        <v>304.68619466058294</v>
      </c>
      <c r="X141" s="20">
        <f t="shared" si="0"/>
        <v>16.881037255293034</v>
      </c>
      <c r="Y141" s="20">
        <f t="shared" si="0"/>
        <v>15.835178675845222</v>
      </c>
      <c r="Z141" s="20">
        <f t="shared" si="0"/>
        <v>7.2586850957560793</v>
      </c>
      <c r="AA141" s="20">
        <f t="shared" si="0"/>
        <v>8.6599297004916149</v>
      </c>
      <c r="AB141" s="20">
        <f t="shared" si="0"/>
        <v>57.365579262863235</v>
      </c>
      <c r="AC141" s="20">
        <f t="shared" si="0"/>
        <v>7.8059731744887761</v>
      </c>
      <c r="AD141" s="20">
        <f t="shared" si="0"/>
        <v>30.461249829218701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894.89501242924644</v>
      </c>
      <c r="F152" s="14">
        <f t="shared" ref="F152:AD152" si="1">SUM(F$141, F$151, IF(AND(ISNUMBER(SEARCH($B$4,"AT|BE|CH|GB|IE|LT|LU|NL")),SUM(F$143:F$149)&gt;0),SUM(F$143:F$149)-SUM(F$27:F$33),0))</f>
        <v>543.17687843576334</v>
      </c>
      <c r="G152" s="14">
        <f t="shared" si="1"/>
        <v>233.8802750759364</v>
      </c>
      <c r="H152" s="14">
        <f t="shared" si="1"/>
        <v>425.09760040212257</v>
      </c>
      <c r="I152" s="14">
        <f t="shared" si="1"/>
        <v>156.95720979131417</v>
      </c>
      <c r="J152" s="14">
        <f t="shared" si="1"/>
        <v>213.03773046210128</v>
      </c>
      <c r="K152" s="14">
        <f t="shared" si="1"/>
        <v>269.12462261462019</v>
      </c>
      <c r="L152" s="14">
        <f t="shared" si="1"/>
        <v>56.466718983054065</v>
      </c>
      <c r="M152" s="14">
        <f t="shared" si="1"/>
        <v>1933.1091167730613</v>
      </c>
      <c r="N152" s="14">
        <f t="shared" si="1"/>
        <v>105.75680529761317</v>
      </c>
      <c r="O152" s="14">
        <f t="shared" si="1"/>
        <v>7.9973695298705945</v>
      </c>
      <c r="P152" s="14">
        <f t="shared" si="1"/>
        <v>5.2017332614972061</v>
      </c>
      <c r="Q152" s="14">
        <f t="shared" si="1"/>
        <v>5.7261353056457027</v>
      </c>
      <c r="R152" s="14">
        <f t="shared" si="1"/>
        <v>25.252264331477623</v>
      </c>
      <c r="S152" s="14">
        <f t="shared" si="1"/>
        <v>117.56019718620158</v>
      </c>
      <c r="T152" s="14">
        <f t="shared" si="1"/>
        <v>96.635004524267956</v>
      </c>
      <c r="U152" s="14">
        <f t="shared" si="1"/>
        <v>7.2684571848088098</v>
      </c>
      <c r="V152" s="14">
        <f t="shared" si="1"/>
        <v>419.10420532673135</v>
      </c>
      <c r="W152" s="14">
        <f t="shared" si="1"/>
        <v>304.68619466058294</v>
      </c>
      <c r="X152" s="14">
        <f t="shared" si="1"/>
        <v>16.881037255293034</v>
      </c>
      <c r="Y152" s="14">
        <f t="shared" si="1"/>
        <v>15.835178675845222</v>
      </c>
      <c r="Z152" s="14">
        <f t="shared" si="1"/>
        <v>7.2586850957560793</v>
      </c>
      <c r="AA152" s="14">
        <f t="shared" si="1"/>
        <v>8.6599297004916149</v>
      </c>
      <c r="AB152" s="14">
        <f t="shared" si="1"/>
        <v>57.365579262863235</v>
      </c>
      <c r="AC152" s="14">
        <f t="shared" si="1"/>
        <v>7.8059731744887761</v>
      </c>
      <c r="AD152" s="14">
        <f t="shared" si="1"/>
        <v>30.461249829218701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894.89501242924644</v>
      </c>
      <c r="F154" s="14">
        <f>SUM(F$141, F$153, -1 * IF(OR($B$6=2005,$B$6&gt;=2020),SUM(F$99:F$122),0), IF(AND(ISNUMBER(SEARCH($B$4,"AT|BE|CH|GB|IE|LT|LU|NL")),SUM(F$143:F$149)&gt;0),SUM(F$143:F$149)-SUM(F$27:F$33),0))</f>
        <v>543.17687843576334</v>
      </c>
      <c r="G154" s="14">
        <f>SUM(G$141, G$153, IF(AND(ISNUMBER(SEARCH($B$4,"AT|BE|CH|GB|IE|LT|LU|NL")),SUM(G$143:G$149)&gt;0),SUM(G$143:G$149)-SUM(G$27:G$33),0))</f>
        <v>233.8802750759364</v>
      </c>
      <c r="H154" s="14">
        <f>SUM(H$141, H$153, IF(AND(ISNUMBER(SEARCH($B$4,"AT|BE|CH|GB|IE|LT|LU|NL")),SUM(H$143:H$149)&gt;0),SUM(H$143:H$149)-SUM(H$27:H$33),0))</f>
        <v>425.09760040212257</v>
      </c>
      <c r="I154" s="14">
        <f t="shared" ref="I154:AD154" si="2">SUM(I$141, I$153, IF(AND(ISNUMBER(SEARCH($B$4,"AT|BE|CH|GB|IE|LT|LU|NL")),SUM(I$143:I$149)&gt;0),SUM(I$143:I$149)-SUM(I$27:I$33),0))</f>
        <v>156.95720979131417</v>
      </c>
      <c r="J154" s="14">
        <f t="shared" si="2"/>
        <v>213.03773046210128</v>
      </c>
      <c r="K154" s="14">
        <f t="shared" si="2"/>
        <v>269.12462261462019</v>
      </c>
      <c r="L154" s="14">
        <f t="shared" si="2"/>
        <v>56.466718983054065</v>
      </c>
      <c r="M154" s="14">
        <f t="shared" si="2"/>
        <v>1933.1091167730613</v>
      </c>
      <c r="N154" s="14">
        <f t="shared" si="2"/>
        <v>105.75680529761317</v>
      </c>
      <c r="O154" s="14">
        <f t="shared" si="2"/>
        <v>7.9973695298705945</v>
      </c>
      <c r="P154" s="14">
        <f t="shared" si="2"/>
        <v>5.2017332614972061</v>
      </c>
      <c r="Q154" s="14">
        <f t="shared" si="2"/>
        <v>5.7261353056457027</v>
      </c>
      <c r="R154" s="14">
        <f t="shared" si="2"/>
        <v>25.252264331477623</v>
      </c>
      <c r="S154" s="14">
        <f t="shared" si="2"/>
        <v>117.56019718620158</v>
      </c>
      <c r="T154" s="14">
        <f t="shared" si="2"/>
        <v>96.635004524267956</v>
      </c>
      <c r="U154" s="14">
        <f t="shared" si="2"/>
        <v>7.2684571848088098</v>
      </c>
      <c r="V154" s="14">
        <f t="shared" si="2"/>
        <v>419.10420532673135</v>
      </c>
      <c r="W154" s="14">
        <f t="shared" si="2"/>
        <v>304.68619466058294</v>
      </c>
      <c r="X154" s="14">
        <f t="shared" si="2"/>
        <v>16.881037255293034</v>
      </c>
      <c r="Y154" s="14">
        <f t="shared" si="2"/>
        <v>15.835178675845222</v>
      </c>
      <c r="Z154" s="14">
        <f t="shared" si="2"/>
        <v>7.2586850957560793</v>
      </c>
      <c r="AA154" s="14">
        <f t="shared" si="2"/>
        <v>8.6599297004916149</v>
      </c>
      <c r="AB154" s="14">
        <f t="shared" si="2"/>
        <v>57.365579262863235</v>
      </c>
      <c r="AC154" s="14">
        <f t="shared" si="2"/>
        <v>7.8059731744887761</v>
      </c>
      <c r="AD154" s="14">
        <f t="shared" si="2"/>
        <v>30.461249829218701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58.404378003502536</v>
      </c>
      <c r="F157" s="23">
        <v>1.1260488623965887</v>
      </c>
      <c r="G157" s="23">
        <v>3.2709839952640749</v>
      </c>
      <c r="H157" s="23" t="s">
        <v>432</v>
      </c>
      <c r="I157" s="23">
        <v>0.61950157636375214</v>
      </c>
      <c r="J157" s="23">
        <v>0.61950157636375214</v>
      </c>
      <c r="K157" s="23">
        <v>0.61950157636375214</v>
      </c>
      <c r="L157" s="23">
        <v>0.29734139725210601</v>
      </c>
      <c r="M157" s="23">
        <v>8.6558800568963026</v>
      </c>
      <c r="N157" s="23">
        <v>0.53414069457936297</v>
      </c>
      <c r="O157" s="23">
        <v>2.0197034227532833E-4</v>
      </c>
      <c r="P157" s="23">
        <v>8.9202632785337389E-3</v>
      </c>
      <c r="Q157" s="23">
        <v>3.8705138188609048E-4</v>
      </c>
      <c r="R157" s="23">
        <v>4.7098104470041487E-2</v>
      </c>
      <c r="S157" s="23">
        <v>2.8595751084500898E-2</v>
      </c>
      <c r="T157" s="23">
        <v>3.8845396128502318E-4</v>
      </c>
      <c r="U157" s="23">
        <v>3.8698125291614381E-4</v>
      </c>
      <c r="V157" s="23">
        <v>7.4027506816408586E-2</v>
      </c>
      <c r="W157" s="23" t="s">
        <v>432</v>
      </c>
      <c r="X157" s="23">
        <v>1.5167272009194293E-5</v>
      </c>
      <c r="Y157" s="23">
        <v>2.7806665265189617E-5</v>
      </c>
      <c r="Z157" s="23">
        <v>9.4795450269964132E-6</v>
      </c>
      <c r="AA157" s="23">
        <v>8.0933839799407752E-3</v>
      </c>
      <c r="AB157" s="23">
        <v>8.1458374622421555E-3</v>
      </c>
      <c r="AC157" s="23" t="s">
        <v>431</v>
      </c>
      <c r="AD157" s="23" t="s">
        <v>431</v>
      </c>
      <c r="AE157" s="63"/>
      <c r="AF157" s="23">
        <v>168222.03266121284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8.7622183689215838</v>
      </c>
      <c r="F158" s="23">
        <v>0.35449549609169495</v>
      </c>
      <c r="G158" s="23">
        <v>0.50198909302191652</v>
      </c>
      <c r="H158" s="23" t="s">
        <v>432</v>
      </c>
      <c r="I158" s="23">
        <v>7.9165267502735337E-2</v>
      </c>
      <c r="J158" s="23">
        <v>7.9165267502735337E-2</v>
      </c>
      <c r="K158" s="23">
        <v>7.9165267502735337E-2</v>
      </c>
      <c r="L158" s="23">
        <v>3.7888673448392231E-2</v>
      </c>
      <c r="M158" s="23">
        <v>6.0764695156028301</v>
      </c>
      <c r="N158" s="23">
        <v>2.7693617988775254</v>
      </c>
      <c r="O158" s="23">
        <v>3.1519743775836562E-5</v>
      </c>
      <c r="P158" s="23">
        <v>1.3916361948800508E-3</v>
      </c>
      <c r="Q158" s="23">
        <v>6.0109203558230096E-5</v>
      </c>
      <c r="R158" s="23">
        <v>7.2075243050226667E-3</v>
      </c>
      <c r="S158" s="23">
        <v>4.3784563727762467E-3</v>
      </c>
      <c r="T158" s="23">
        <v>6.7396531849189529E-5</v>
      </c>
      <c r="U158" s="23">
        <v>5.974483714368213E-5</v>
      </c>
      <c r="V158" s="23">
        <v>1.1410278263939058E-2</v>
      </c>
      <c r="W158" s="23" t="s">
        <v>432</v>
      </c>
      <c r="X158" s="23">
        <v>7.8799907886582837E-5</v>
      </c>
      <c r="Y158" s="23">
        <v>1.444664973504607E-4</v>
      </c>
      <c r="Z158" s="23">
        <v>4.9249942539516225E-5</v>
      </c>
      <c r="AA158" s="23">
        <v>2.2919040587482398E-3</v>
      </c>
      <c r="AB158" s="23">
        <v>2.5644204065247999E-3</v>
      </c>
      <c r="AC158" s="23" t="s">
        <v>431</v>
      </c>
      <c r="AD158" s="23" t="s">
        <v>431</v>
      </c>
      <c r="AE158" s="63"/>
      <c r="AF158" s="23">
        <v>25816.582080035238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585.29490327099995</v>
      </c>
      <c r="F159" s="23">
        <v>20.082028781000002</v>
      </c>
      <c r="G159" s="23">
        <v>187.909949127</v>
      </c>
      <c r="H159" s="23">
        <v>5.1750824000000001E-2</v>
      </c>
      <c r="I159" s="23">
        <v>36.318764391000002</v>
      </c>
      <c r="J159" s="23">
        <v>40.149561841999997</v>
      </c>
      <c r="K159" s="23">
        <v>40.149561841999997</v>
      </c>
      <c r="L159" s="23">
        <v>4.6801049619999997</v>
      </c>
      <c r="M159" s="23">
        <v>54.708011777000003</v>
      </c>
      <c r="N159" s="23">
        <v>1.2702366919999999</v>
      </c>
      <c r="O159" s="23">
        <v>0.13575974599999999</v>
      </c>
      <c r="P159" s="23">
        <v>0.159959238</v>
      </c>
      <c r="Q159" s="23">
        <v>3.1398989859999999</v>
      </c>
      <c r="R159" s="23">
        <v>4.5122587249999997</v>
      </c>
      <c r="S159" s="23">
        <v>1.4785949140000001</v>
      </c>
      <c r="T159" s="23">
        <v>199.06597456700001</v>
      </c>
      <c r="U159" s="23">
        <v>0.25941974099999998</v>
      </c>
      <c r="V159" s="23">
        <v>8.8715694779999996</v>
      </c>
      <c r="W159" s="23">
        <v>3.0633066933199999</v>
      </c>
      <c r="X159" s="23">
        <v>3.3334949128000002E-2</v>
      </c>
      <c r="Y159" s="23">
        <v>0.19758974564000001</v>
      </c>
      <c r="Z159" s="23">
        <v>0.13575974564000001</v>
      </c>
      <c r="AA159" s="23">
        <v>5.6856974563999997E-2</v>
      </c>
      <c r="AB159" s="23">
        <v>0.42354141497199999</v>
      </c>
      <c r="AC159" s="23">
        <v>0.96242099999999997</v>
      </c>
      <c r="AD159" s="23">
        <v>3.57029</v>
      </c>
      <c r="AE159" s="63"/>
      <c r="AF159" s="23">
        <v>302561.40399999998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5.8003482320000002</v>
      </c>
      <c r="F163" s="25">
        <v>15.369362582999999</v>
      </c>
      <c r="G163" s="25">
        <v>1.158129151</v>
      </c>
      <c r="H163" s="25">
        <v>1.299779494</v>
      </c>
      <c r="I163" s="25">
        <v>10.481671110000001</v>
      </c>
      <c r="J163" s="25">
        <v>12.810931361</v>
      </c>
      <c r="K163" s="25">
        <v>19.798712108</v>
      </c>
      <c r="L163" s="25">
        <v>0.94335039899999995</v>
      </c>
      <c r="M163" s="25">
        <v>166.51160030899999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2022-03-02T11:23:53Z</dcterms:modified>
</cp:coreProperties>
</file>