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<sst xmlns="http://schemas.openxmlformats.org/spreadsheetml/2006/main" count="3893" uniqueCount="436">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</sst>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2005</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2005</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329.45042883933195</v>
      </c>
      <c r="F14" s="6">
        <v>2.1405898005864765</v>
      </c>
      <c r="G14" s="6">
        <v>928.72693892568486</v>
      </c>
      <c r="H14" s="6">
        <v>6.0207840999999998E-2</v>
      </c>
      <c r="I14" s="6">
        <v>10.568281839669762</v>
      </c>
      <c r="J14" s="6">
        <v>20.779314969602048</v>
      </c>
      <c r="K14" s="6">
        <v>30.079876811302285</v>
      </c>
      <c r="L14" s="6">
        <v>0.36114356426931726</v>
      </c>
      <c r="M14" s="6">
        <v>16.425140533941427</v>
      </c>
      <c r="N14" s="6">
        <v>6.2681532109477329</v>
      </c>
      <c r="O14" s="6">
        <v>3.525820793593792</v>
      </c>
      <c r="P14" s="6">
        <v>4.8775705087756798</v>
      </c>
      <c r="Q14" s="6">
        <v>5.0740410407586163</v>
      </c>
      <c r="R14" s="6">
        <v>11.310387175353261</v>
      </c>
      <c r="S14" s="6">
        <v>9.6891188261641403</v>
      </c>
      <c r="T14" s="6">
        <v>115.02856087455285</v>
      </c>
      <c r="U14" s="6">
        <v>3.7494364725798839</v>
      </c>
      <c r="V14" s="6">
        <v>23.13752941484665</v>
      </c>
      <c r="W14" s="6">
        <v>4.6019579216222777</v>
      </c>
      <c r="X14" s="6">
        <v>7.0123754668031191E-3</v>
      </c>
      <c r="Y14" s="6">
        <v>3.720868384686056E-2</v>
      </c>
      <c r="Z14" s="6">
        <v>2.5254955462028803E-2</v>
      </c>
      <c r="AA14" s="6">
        <v>7.4368945587984384E-3</v>
      </c>
      <c r="AB14" s="6">
        <v>7.6912910095730855E-2</v>
      </c>
      <c r="AC14" s="6">
        <v>0.36502361319999999</v>
      </c>
      <c r="AD14" s="6">
        <v>2.4595419449709001E-3</v>
      </c>
      <c r="AE14" s="60"/>
      <c r="AF14" s="26">
        <v>196391.43192</v>
      </c>
      <c r="AG14" s="26">
        <v>755576.99699999997</v>
      </c>
      <c r="AH14" s="26">
        <v>351555.56379915681</v>
      </c>
      <c r="AI14" s="26">
        <v>9525.9899431674748</v>
      </c>
      <c r="AJ14" s="26">
        <v>18567.794000000002</v>
      </c>
      <c r="AK14" s="26" t="s">
        <v>431</v>
      </c>
      <c r="AL14" s="49" t="s">
        <v>49</v>
      </c>
    </row>
    <row r="15" spans="1:38" s="1" customFormat="1" ht="26.25" customHeight="1" thickBot="1" x14ac:dyDescent="0.25">
      <c r="A15" s="70" t="s">
        <v>53</v>
      </c>
      <c r="B15" s="70" t="s">
        <v>54</v>
      </c>
      <c r="C15" s="71" t="s">
        <v>55</v>
      </c>
      <c r="D15" s="72"/>
      <c r="E15" s="6">
        <v>19.423399992216918</v>
      </c>
      <c r="F15" s="6">
        <v>0.45746427957288177</v>
      </c>
      <c r="G15" s="6">
        <v>63.511980600000001</v>
      </c>
      <c r="H15" s="6" t="s">
        <v>432</v>
      </c>
      <c r="I15" s="6">
        <v>0.98141001761190416</v>
      </c>
      <c r="J15" s="6">
        <v>1.3686390508464541</v>
      </c>
      <c r="K15" s="6">
        <v>1.7440092075792331</v>
      </c>
      <c r="L15" s="6">
        <v>7.1449697158949277E-2</v>
      </c>
      <c r="M15" s="6">
        <v>2.8374157696191462</v>
      </c>
      <c r="N15" s="6">
        <v>0.47225614242286251</v>
      </c>
      <c r="O15" s="6">
        <v>0.26862004584322313</v>
      </c>
      <c r="P15" s="6">
        <v>5.7156471155197237E-2</v>
      </c>
      <c r="Q15" s="6">
        <v>0.32811331298426477</v>
      </c>
      <c r="R15" s="6">
        <v>1.6434951474329325</v>
      </c>
      <c r="S15" s="6">
        <v>1.1497328668188065</v>
      </c>
      <c r="T15" s="6">
        <v>57.7045180233509</v>
      </c>
      <c r="U15" s="6">
        <v>0.28396562517370794</v>
      </c>
      <c r="V15" s="6">
        <v>5.0393161143368426</v>
      </c>
      <c r="W15" s="6">
        <v>0.18537303770128183</v>
      </c>
      <c r="X15" s="6">
        <v>7.8988948061479498E-5</v>
      </c>
      <c r="Y15" s="6">
        <v>4.2981762817352598E-4</v>
      </c>
      <c r="Z15" s="6">
        <v>9.7662185554460998E-5</v>
      </c>
      <c r="AA15" s="6">
        <v>3.6050841018439057E-4</v>
      </c>
      <c r="AB15" s="6">
        <v>9.669773128222419E-4</v>
      </c>
      <c r="AC15" s="6" t="s">
        <v>431</v>
      </c>
      <c r="AD15" s="6" t="s">
        <v>431</v>
      </c>
      <c r="AE15" s="60"/>
      <c r="AF15" s="26">
        <v>177671.046</v>
      </c>
      <c r="AG15" s="26" t="s">
        <v>433</v>
      </c>
      <c r="AH15" s="26">
        <v>23258.652999999998</v>
      </c>
      <c r="AI15" s="26" t="s">
        <v>433</v>
      </c>
      <c r="AJ15" s="26" t="s">
        <v>431</v>
      </c>
      <c r="AK15" s="26" t="s">
        <v>431</v>
      </c>
      <c r="AL15" s="49" t="s">
        <v>49</v>
      </c>
    </row>
    <row r="16" spans="1:38" s="1" customFormat="1" ht="26.25" customHeight="1" thickBot="1" x14ac:dyDescent="0.25">
      <c r="A16" s="70" t="s">
        <v>53</v>
      </c>
      <c r="B16" s="70" t="s">
        <v>56</v>
      </c>
      <c r="C16" s="71" t="s">
        <v>57</v>
      </c>
      <c r="D16" s="72"/>
      <c r="E16" s="6">
        <v>3.752659393527138</v>
      </c>
      <c r="F16" s="6">
        <v>0.28147367960004011</v>
      </c>
      <c r="G16" s="6">
        <v>1.7084189229789843</v>
      </c>
      <c r="H16" s="6">
        <v>9.1932622087235266E-2</v>
      </c>
      <c r="I16" s="6">
        <v>8.316573302046075E-2</v>
      </c>
      <c r="J16" s="6">
        <v>0.10447272594346076</v>
      </c>
      <c r="K16" s="6">
        <v>0.12787165246846074</v>
      </c>
      <c r="L16" s="6">
        <v>3.8294584358894587E-2</v>
      </c>
      <c r="M16" s="6">
        <v>3.7848739904591802</v>
      </c>
      <c r="N16" s="6">
        <v>3.7311434454486647E-2</v>
      </c>
      <c r="O16" s="6">
        <v>1.9165764826119999E-5</v>
      </c>
      <c r="P16" s="6">
        <v>6.6817329020089737E-3</v>
      </c>
      <c r="Q16" s="6">
        <v>2.0620548814929522E-3</v>
      </c>
      <c r="R16" s="6">
        <v>4.5103291451506322E-2</v>
      </c>
      <c r="S16" s="6">
        <v>1.4807401391673421E-2</v>
      </c>
      <c r="T16" s="6">
        <v>3.0656468114913241E-2</v>
      </c>
      <c r="U16" s="6">
        <v>1.3645477867324401E-4</v>
      </c>
      <c r="V16" s="6">
        <v>9.1791924648719561E-2</v>
      </c>
      <c r="W16" s="6">
        <v>1.2988011772564166E-3</v>
      </c>
      <c r="X16" s="6">
        <v>5.8572441826588842E-2</v>
      </c>
      <c r="Y16" s="6">
        <v>8.3517734677291257E-4</v>
      </c>
      <c r="Z16" s="6">
        <v>2.7377811507149261E-4</v>
      </c>
      <c r="AA16" s="6">
        <v>2.0232939830021259E-4</v>
      </c>
      <c r="AB16" s="6">
        <v>5.9883726690337445E-2</v>
      </c>
      <c r="AC16" s="6">
        <v>2.8488402000000002E-7</v>
      </c>
      <c r="AD16" s="6">
        <v>1.6912999999999999E-10</v>
      </c>
      <c r="AE16" s="60"/>
      <c r="AF16" s="26">
        <v>7143.3620000000001</v>
      </c>
      <c r="AG16" s="26">
        <v>13429.939</v>
      </c>
      <c r="AH16" s="26">
        <v>2390.2844221999999</v>
      </c>
      <c r="AI16" s="26" t="s">
        <v>431</v>
      </c>
      <c r="AJ16" s="26" t="s">
        <v>431</v>
      </c>
      <c r="AK16" s="26" t="s">
        <v>431</v>
      </c>
      <c r="AL16" s="49" t="s">
        <v>49</v>
      </c>
    </row>
    <row r="17" spans="1:38" s="2" customFormat="1" ht="26.25" customHeight="1" thickBot="1" x14ac:dyDescent="0.25">
      <c r="A17" s="70" t="s">
        <v>53</v>
      </c>
      <c r="B17" s="70" t="s">
        <v>58</v>
      </c>
      <c r="C17" s="71" t="s">
        <v>59</v>
      </c>
      <c r="D17" s="72"/>
      <c r="E17" s="6">
        <v>9.4958156535731284</v>
      </c>
      <c r="F17" s="6">
        <v>0.40597434195262533</v>
      </c>
      <c r="G17" s="6">
        <v>7.0313166514936096</v>
      </c>
      <c r="H17" s="6">
        <v>1.2583049999999999E-3</v>
      </c>
      <c r="I17" s="6">
        <v>0.2078973342859487</v>
      </c>
      <c r="J17" s="6">
        <v>0.77375888913199908</v>
      </c>
      <c r="K17" s="6">
        <v>2.291534624980911</v>
      </c>
      <c r="L17" s="6">
        <v>1.6938857450331746E-2</v>
      </c>
      <c r="M17" s="6">
        <v>96.878899071269217</v>
      </c>
      <c r="N17" s="6">
        <v>7.6672734487741359</v>
      </c>
      <c r="O17" s="6">
        <v>0.14991732749010503</v>
      </c>
      <c r="P17" s="6">
        <v>3.1172523831994579E-3</v>
      </c>
      <c r="Q17" s="6">
        <v>0.32431184219798848</v>
      </c>
      <c r="R17" s="6">
        <v>1.2254285264962486</v>
      </c>
      <c r="S17" s="6">
        <v>1.3544861043045375E-2</v>
      </c>
      <c r="T17" s="6">
        <v>1.086999450691577</v>
      </c>
      <c r="U17" s="6">
        <v>9.663482355895481E-4</v>
      </c>
      <c r="V17" s="6">
        <v>5.3648770975368496</v>
      </c>
      <c r="W17" s="6">
        <v>1.1027635146695767</v>
      </c>
      <c r="X17" s="6">
        <v>2.7477967212427624E-3</v>
      </c>
      <c r="Y17" s="6">
        <v>5.3523730390929516E-3</v>
      </c>
      <c r="Z17" s="6">
        <v>2.6167204059738252E-3</v>
      </c>
      <c r="AA17" s="6">
        <v>2.6026401115738255E-3</v>
      </c>
      <c r="AB17" s="6">
        <v>1.3319530264544532E-2</v>
      </c>
      <c r="AC17" s="6">
        <v>3.0899999999999998E-4</v>
      </c>
      <c r="AD17" s="6" t="s">
        <v>431</v>
      </c>
      <c r="AE17" s="60"/>
      <c r="AF17" s="26">
        <v>4639.8789999999999</v>
      </c>
      <c r="AG17" s="26">
        <v>27045.463</v>
      </c>
      <c r="AH17" s="26">
        <v>45893.571000000004</v>
      </c>
      <c r="AI17" s="26">
        <v>34.008000000000003</v>
      </c>
      <c r="AJ17" s="26" t="s">
        <v>433</v>
      </c>
      <c r="AK17" s="26" t="s">
        <v>431</v>
      </c>
      <c r="AL17" s="49" t="s">
        <v>49</v>
      </c>
    </row>
    <row r="18" spans="1:38" s="2" customFormat="1" ht="26.25" customHeight="1" thickBot="1" x14ac:dyDescent="0.25">
      <c r="A18" s="70" t="s">
        <v>53</v>
      </c>
      <c r="B18" s="70" t="s">
        <v>60</v>
      </c>
      <c r="C18" s="71" t="s">
        <v>61</v>
      </c>
      <c r="D18" s="72"/>
      <c r="E18" s="6">
        <v>10.606089314048836</v>
      </c>
      <c r="F18" s="6">
        <v>0.45455991946523649</v>
      </c>
      <c r="G18" s="6">
        <v>16.118084524714504</v>
      </c>
      <c r="H18" s="6" t="s">
        <v>432</v>
      </c>
      <c r="I18" s="6">
        <v>0.61138420500654977</v>
      </c>
      <c r="J18" s="6">
        <v>0.72947942452464076</v>
      </c>
      <c r="K18" s="6">
        <v>0.82464908607891374</v>
      </c>
      <c r="L18" s="6">
        <v>0.27836578350307523</v>
      </c>
      <c r="M18" s="6">
        <v>2.2330898375142687</v>
      </c>
      <c r="N18" s="6">
        <v>0.33218632482458321</v>
      </c>
      <c r="O18" s="6">
        <v>0.10691279729505976</v>
      </c>
      <c r="P18" s="6">
        <v>9.7050383557992267E-2</v>
      </c>
      <c r="Q18" s="6">
        <v>9.8090440860557543E-2</v>
      </c>
      <c r="R18" s="6">
        <v>0.48736651424441768</v>
      </c>
      <c r="S18" s="6">
        <v>0.20547392578300727</v>
      </c>
      <c r="T18" s="6">
        <v>8.5385477686442375</v>
      </c>
      <c r="U18" s="6">
        <v>0.11396698886974414</v>
      </c>
      <c r="V18" s="6">
        <v>1.3051923087064357</v>
      </c>
      <c r="W18" s="6">
        <v>0.1699695578621068</v>
      </c>
      <c r="X18" s="6">
        <v>3.280095952224E-3</v>
      </c>
      <c r="Y18" s="6">
        <v>6.7515814111403904E-3</v>
      </c>
      <c r="Z18" s="6">
        <v>3.2777322478360002E-3</v>
      </c>
      <c r="AA18" s="6">
        <v>3.3357856492399998E-3</v>
      </c>
      <c r="AB18" s="6">
        <v>1.6645195260244782E-2</v>
      </c>
      <c r="AC18" s="6">
        <v>3.7100000000000002E-3</v>
      </c>
      <c r="AD18" s="6">
        <v>9.9999999999999995E-7</v>
      </c>
      <c r="AE18" s="60"/>
      <c r="AF18" s="26">
        <v>35264.631000000001</v>
      </c>
      <c r="AG18" s="26">
        <v>819.63699999999994</v>
      </c>
      <c r="AH18" s="26">
        <v>6506.5829999999996</v>
      </c>
      <c r="AI18" s="26" t="s">
        <v>431</v>
      </c>
      <c r="AJ18" s="26" t="s">
        <v>433</v>
      </c>
      <c r="AK18" s="26" t="s">
        <v>431</v>
      </c>
      <c r="AL18" s="49" t="s">
        <v>49</v>
      </c>
    </row>
    <row r="19" spans="1:38" s="2" customFormat="1" ht="26.25" customHeight="1" thickBot="1" x14ac:dyDescent="0.25">
      <c r="A19" s="70" t="s">
        <v>53</v>
      </c>
      <c r="B19" s="70" t="s">
        <v>62</v>
      </c>
      <c r="C19" s="71" t="s">
        <v>63</v>
      </c>
      <c r="D19" s="72"/>
      <c r="E19" s="6">
        <v>10.475221151802877</v>
      </c>
      <c r="F19" s="6">
        <v>2.1348176967501109</v>
      </c>
      <c r="G19" s="6">
        <v>10.152509239882173</v>
      </c>
      <c r="H19" s="6">
        <v>2.3792885E-2</v>
      </c>
      <c r="I19" s="6">
        <v>0.46169730909081658</v>
      </c>
      <c r="J19" s="6">
        <v>0.57005402602818478</v>
      </c>
      <c r="K19" s="6">
        <v>0.67310661434238861</v>
      </c>
      <c r="L19" s="6">
        <v>6.7894985047372472E-2</v>
      </c>
      <c r="M19" s="6">
        <v>4.4057931047731387</v>
      </c>
      <c r="N19" s="6">
        <v>0.15869163501995409</v>
      </c>
      <c r="O19" s="6">
        <v>1.6989057216029453E-2</v>
      </c>
      <c r="P19" s="6">
        <v>2.3574943464571296E-2</v>
      </c>
      <c r="Q19" s="6">
        <v>6.9178637372488375E-2</v>
      </c>
      <c r="R19" s="6">
        <v>0.21587257462410755</v>
      </c>
      <c r="S19" s="6">
        <v>8.4180520248562041E-2</v>
      </c>
      <c r="T19" s="6">
        <v>1.8676690789998511</v>
      </c>
      <c r="U19" s="6">
        <v>0.15151321493921266</v>
      </c>
      <c r="V19" s="6">
        <v>0.6094784918442322</v>
      </c>
      <c r="W19" s="6">
        <v>0.28418649914244698</v>
      </c>
      <c r="X19" s="6">
        <v>1.3796535743778902E-2</v>
      </c>
      <c r="Y19" s="6">
        <v>2.5363904005738295E-2</v>
      </c>
      <c r="Z19" s="6">
        <v>1.0800746535876827E-2</v>
      </c>
      <c r="AA19" s="6">
        <v>9.9846653452821538E-3</v>
      </c>
      <c r="AB19" s="6">
        <v>5.9945851497709583E-2</v>
      </c>
      <c r="AC19" s="6">
        <v>4.6176143609422002E-2</v>
      </c>
      <c r="AD19" s="6">
        <v>5.4872501684499999E-5</v>
      </c>
      <c r="AE19" s="60"/>
      <c r="AF19" s="26">
        <v>15761.8764876</v>
      </c>
      <c r="AG19" s="26">
        <v>6406.4943899999998</v>
      </c>
      <c r="AH19" s="26">
        <v>126300.45699999999</v>
      </c>
      <c r="AI19" s="26">
        <v>643.05100000000004</v>
      </c>
      <c r="AJ19" s="26">
        <v>921.28599999999994</v>
      </c>
      <c r="AK19" s="26" t="s">
        <v>431</v>
      </c>
      <c r="AL19" s="49" t="s">
        <v>49</v>
      </c>
    </row>
    <row r="20" spans="1:38" s="2" customFormat="1" ht="26.25" customHeight="1" thickBot="1" x14ac:dyDescent="0.25">
      <c r="A20" s="70" t="s">
        <v>53</v>
      </c>
      <c r="B20" s="70" t="s">
        <v>64</v>
      </c>
      <c r="C20" s="71" t="s">
        <v>65</v>
      </c>
      <c r="D20" s="72"/>
      <c r="E20" s="6">
        <v>9.1294091562232662</v>
      </c>
      <c r="F20" s="6">
        <v>3.4623186580037508</v>
      </c>
      <c r="G20" s="6">
        <v>4.9958560892989281</v>
      </c>
      <c r="H20" s="6">
        <v>0.31130904301583645</v>
      </c>
      <c r="I20" s="6">
        <v>2.3557236600456677</v>
      </c>
      <c r="J20" s="6">
        <v>2.6256327096535199</v>
      </c>
      <c r="K20" s="6">
        <v>2.8710088245399881</v>
      </c>
      <c r="L20" s="6">
        <v>0.32087367591953148</v>
      </c>
      <c r="M20" s="6">
        <v>9.4092076188219433</v>
      </c>
      <c r="N20" s="6">
        <v>0.92356918655221076</v>
      </c>
      <c r="O20" s="6">
        <v>0.16834552218769572</v>
      </c>
      <c r="P20" s="6">
        <v>6.2021074303092533E-2</v>
      </c>
      <c r="Q20" s="6">
        <v>0.32188260901919641</v>
      </c>
      <c r="R20" s="6">
        <v>0.560519603598995</v>
      </c>
      <c r="S20" s="6">
        <v>0.73436873613909226</v>
      </c>
      <c r="T20" s="6">
        <v>1.7623084379797349</v>
      </c>
      <c r="U20" s="6">
        <v>7.2792232330675041E-2</v>
      </c>
      <c r="V20" s="6">
        <v>10.138935593376972</v>
      </c>
      <c r="W20" s="6">
        <v>2.4813009294269599</v>
      </c>
      <c r="X20" s="6">
        <v>0.12195133840584943</v>
      </c>
      <c r="Y20" s="6">
        <v>0.14248768543654708</v>
      </c>
      <c r="Z20" s="6">
        <v>4.5836681553747642E-2</v>
      </c>
      <c r="AA20" s="6">
        <v>3.8073340668966768E-2</v>
      </c>
      <c r="AB20" s="6">
        <v>0.34834904593728988</v>
      </c>
      <c r="AC20" s="6">
        <v>0.20415438959034321</v>
      </c>
      <c r="AD20" s="6">
        <v>0.1085918379271537</v>
      </c>
      <c r="AE20" s="60"/>
      <c r="AF20" s="26">
        <v>9311.7019999999993</v>
      </c>
      <c r="AG20" s="26">
        <v>1100.3440000000001</v>
      </c>
      <c r="AH20" s="26">
        <v>78692.097999999998</v>
      </c>
      <c r="AI20" s="26">
        <v>39785.334999999999</v>
      </c>
      <c r="AJ20" s="26" t="s">
        <v>433</v>
      </c>
      <c r="AK20" s="26" t="s">
        <v>431</v>
      </c>
      <c r="AL20" s="49" t="s">
        <v>49</v>
      </c>
    </row>
    <row r="21" spans="1:38" s="2" customFormat="1" ht="26.25" customHeight="1" thickBot="1" x14ac:dyDescent="0.25">
      <c r="A21" s="70" t="s">
        <v>53</v>
      </c>
      <c r="B21" s="70" t="s">
        <v>66</v>
      </c>
      <c r="C21" s="71" t="s">
        <v>67</v>
      </c>
      <c r="D21" s="72"/>
      <c r="E21" s="6">
        <v>8.6906940000000006</v>
      </c>
      <c r="F21" s="6">
        <v>4.7410106189999999</v>
      </c>
      <c r="G21" s="6">
        <v>13.080697803</v>
      </c>
      <c r="H21" s="6">
        <v>0.44609560199999998</v>
      </c>
      <c r="I21" s="6">
        <v>2.4493327850000002</v>
      </c>
      <c r="J21" s="6">
        <v>2.697410278</v>
      </c>
      <c r="K21" s="6">
        <v>2.979635445</v>
      </c>
      <c r="L21" s="6">
        <v>0.58062048300000002</v>
      </c>
      <c r="M21" s="6">
        <v>9.9860423009999995</v>
      </c>
      <c r="N21" s="6">
        <v>0.58012478499999998</v>
      </c>
      <c r="O21" s="6">
        <v>0.16376686300000001</v>
      </c>
      <c r="P21" s="6">
        <v>1.4822322000000001E-2</v>
      </c>
      <c r="Q21" s="6">
        <v>3.1379923999999997E-2</v>
      </c>
      <c r="R21" s="6">
        <v>0.74392738199999997</v>
      </c>
      <c r="S21" s="6">
        <v>0.152987029</v>
      </c>
      <c r="T21" s="6">
        <v>4.8610893040000001</v>
      </c>
      <c r="U21" s="6">
        <v>9.0417850000000001E-3</v>
      </c>
      <c r="V21" s="6">
        <v>6.4340051029999996</v>
      </c>
      <c r="W21" s="6">
        <v>1.47373109503</v>
      </c>
      <c r="X21" s="6">
        <v>0.1403985135884</v>
      </c>
      <c r="Y21" s="6">
        <v>0.2326975826554</v>
      </c>
      <c r="Z21" s="6">
        <v>8.0130783018299997E-2</v>
      </c>
      <c r="AA21" s="6">
        <v>6.8073597555400003E-2</v>
      </c>
      <c r="AB21" s="6">
        <v>0.52130047681750002</v>
      </c>
      <c r="AC21" s="6">
        <v>6.1857000000000002E-2</v>
      </c>
      <c r="AD21" s="6">
        <v>7.2599999999999997E-4</v>
      </c>
      <c r="AE21" s="60"/>
      <c r="AF21" s="26">
        <v>28128.469000000001</v>
      </c>
      <c r="AG21" s="26">
        <v>585.49800000000005</v>
      </c>
      <c r="AH21" s="26">
        <v>52500.673999999999</v>
      </c>
      <c r="AI21" s="26">
        <v>12056.638000000001</v>
      </c>
      <c r="AJ21" s="26" t="s">
        <v>433</v>
      </c>
      <c r="AK21" s="26" t="s">
        <v>431</v>
      </c>
      <c r="AL21" s="49" t="s">
        <v>49</v>
      </c>
    </row>
    <row r="22" spans="1:38" s="2" customFormat="1" ht="26.25" customHeight="1" thickBot="1" x14ac:dyDescent="0.25">
      <c r="A22" s="70" t="s">
        <v>53</v>
      </c>
      <c r="B22" s="74" t="s">
        <v>68</v>
      </c>
      <c r="C22" s="71" t="s">
        <v>69</v>
      </c>
      <c r="D22" s="72"/>
      <c r="E22" s="6">
        <v>95.380966368016445</v>
      </c>
      <c r="F22" s="6">
        <v>1.7940322545086307</v>
      </c>
      <c r="G22" s="6">
        <v>52.275366910913931</v>
      </c>
      <c r="H22" s="6">
        <v>6.375805E-3</v>
      </c>
      <c r="I22" s="6">
        <v>1.5743219046461829</v>
      </c>
      <c r="J22" s="6">
        <v>2.7399222333653288</v>
      </c>
      <c r="K22" s="6">
        <v>3.5608194496718202</v>
      </c>
      <c r="L22" s="6">
        <v>0.41266211362602656</v>
      </c>
      <c r="M22" s="6">
        <v>75.473781495671346</v>
      </c>
      <c r="N22" s="6">
        <v>2.7230426379009876</v>
      </c>
      <c r="O22" s="6">
        <v>2.2424187032341165</v>
      </c>
      <c r="P22" s="6">
        <v>0.76872676823017527</v>
      </c>
      <c r="Q22" s="6">
        <v>0.78686850176308099</v>
      </c>
      <c r="R22" s="6">
        <v>0.94013062949942439</v>
      </c>
      <c r="S22" s="6">
        <v>0.70305599672899233</v>
      </c>
      <c r="T22" s="6">
        <v>4.2055675999950939</v>
      </c>
      <c r="U22" s="6">
        <v>0.1463785434601767</v>
      </c>
      <c r="V22" s="6">
        <v>3.8185185839366294</v>
      </c>
      <c r="W22" s="6">
        <v>1.5633903244656591</v>
      </c>
      <c r="X22" s="6">
        <v>8.5255874395608021E-3</v>
      </c>
      <c r="Y22" s="6">
        <v>2.1018626033371207E-2</v>
      </c>
      <c r="Z22" s="6">
        <v>7.8359738473112017E-3</v>
      </c>
      <c r="AA22" s="6">
        <v>6.542005729071201E-3</v>
      </c>
      <c r="AB22" s="6">
        <v>4.3922193049314412E-2</v>
      </c>
      <c r="AC22" s="6">
        <v>0.147434350464</v>
      </c>
      <c r="AD22" s="6">
        <v>0.45980400434345597</v>
      </c>
      <c r="AE22" s="60"/>
      <c r="AF22" s="26">
        <v>145135.82679115931</v>
      </c>
      <c r="AG22" s="26">
        <v>5054.0309999999999</v>
      </c>
      <c r="AH22" s="26">
        <v>130964.026110958</v>
      </c>
      <c r="AI22" s="26">
        <v>6131.7979999999998</v>
      </c>
      <c r="AJ22" s="26">
        <v>4388.5410000000002</v>
      </c>
      <c r="AK22" s="26" t="s">
        <v>431</v>
      </c>
      <c r="AL22" s="49" t="s">
        <v>49</v>
      </c>
    </row>
    <row r="23" spans="1:38" s="2" customFormat="1" ht="26.25" customHeight="1" thickBot="1" x14ac:dyDescent="0.25">
      <c r="A23" s="70" t="s">
        <v>70</v>
      </c>
      <c r="B23" s="74" t="s">
        <v>393</v>
      </c>
      <c r="C23" s="71" t="s">
        <v>389</v>
      </c>
      <c r="D23" s="117"/>
      <c r="E23" s="6">
        <v>47.213270983999998</v>
      </c>
      <c r="F23" s="6">
        <v>5.1782267639999997</v>
      </c>
      <c r="G23" s="6">
        <v>0.135833547</v>
      </c>
      <c r="H23" s="6">
        <v>1.0821459E-2</v>
      </c>
      <c r="I23" s="6">
        <v>3.2159711070000001</v>
      </c>
      <c r="J23" s="6">
        <v>3.2159711070000001</v>
      </c>
      <c r="K23" s="6">
        <v>3.2159711070000001</v>
      </c>
      <c r="L23" s="6">
        <v>1.9366583049999999</v>
      </c>
      <c r="M23" s="6">
        <v>15.914584939999999</v>
      </c>
      <c r="N23" s="6" t="s">
        <v>432</v>
      </c>
      <c r="O23" s="6">
        <v>1.3583359E-2</v>
      </c>
      <c r="P23" s="6" t="s">
        <v>432</v>
      </c>
      <c r="Q23" s="6" t="s">
        <v>432</v>
      </c>
      <c r="R23" s="6">
        <v>6.7916792000000004E-2</v>
      </c>
      <c r="S23" s="6">
        <v>2.3091704239999999</v>
      </c>
      <c r="T23" s="6">
        <v>9.5083485999999995E-2</v>
      </c>
      <c r="U23" s="6">
        <v>1.3583359E-2</v>
      </c>
      <c r="V23" s="6">
        <v>1.3583355450000001</v>
      </c>
      <c r="W23" s="6" t="s">
        <v>432</v>
      </c>
      <c r="X23" s="6">
        <v>4.0750066409426099E-2</v>
      </c>
      <c r="Y23" s="6">
        <v>6.79167773490435E-2</v>
      </c>
      <c r="Z23" s="6">
        <v>4.6726742816141927E-2</v>
      </c>
      <c r="AA23" s="6">
        <v>1.0730850821148873E-2</v>
      </c>
      <c r="AB23" s="6">
        <v>0.16612443739576041</v>
      </c>
      <c r="AC23" s="6" t="s">
        <v>431</v>
      </c>
      <c r="AD23" s="6" t="s">
        <v>431</v>
      </c>
      <c r="AE23" s="60"/>
      <c r="AF23" s="26">
        <v>58544.264000000003</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19.050696353563996</v>
      </c>
      <c r="F24" s="6">
        <v>11.529493525389674</v>
      </c>
      <c r="G24" s="6">
        <v>12.113127627887309</v>
      </c>
      <c r="H24" s="6">
        <v>0.96335856900000005</v>
      </c>
      <c r="I24" s="6">
        <v>4.4901571896444992</v>
      </c>
      <c r="J24" s="6">
        <v>4.7674860334424327</v>
      </c>
      <c r="K24" s="6">
        <v>5.1353549489275601</v>
      </c>
      <c r="L24" s="6">
        <v>1.1528949226786169</v>
      </c>
      <c r="M24" s="6">
        <v>21.183718149718782</v>
      </c>
      <c r="N24" s="6">
        <v>0.94548634499277462</v>
      </c>
      <c r="O24" s="6">
        <v>0.34528836469379903</v>
      </c>
      <c r="P24" s="6">
        <v>3.585091733791583E-2</v>
      </c>
      <c r="Q24" s="6">
        <v>4.6920641467936501E-2</v>
      </c>
      <c r="R24" s="6">
        <v>1.0405548147188086</v>
      </c>
      <c r="S24" s="6">
        <v>0.23359608316887059</v>
      </c>
      <c r="T24" s="6">
        <v>4.6338793442237964</v>
      </c>
      <c r="U24" s="6">
        <v>2.2822955754247601E-2</v>
      </c>
      <c r="V24" s="6">
        <v>13.726122113698093</v>
      </c>
      <c r="W24" s="6">
        <v>2.9277103703056691</v>
      </c>
      <c r="X24" s="6">
        <v>0.27901497315670187</v>
      </c>
      <c r="Y24" s="6">
        <v>0.45416615902913815</v>
      </c>
      <c r="Z24" s="6">
        <v>0.14888935270144049</v>
      </c>
      <c r="AA24" s="6">
        <v>0.12285492653961157</v>
      </c>
      <c r="AB24" s="6">
        <v>1.0049254114392023</v>
      </c>
      <c r="AC24" s="6">
        <v>0.13189400000000001</v>
      </c>
      <c r="AD24" s="6">
        <v>1.544E-3</v>
      </c>
      <c r="AE24" s="60"/>
      <c r="AF24" s="26">
        <v>28880.416000000001</v>
      </c>
      <c r="AG24" s="26" t="s">
        <v>431</v>
      </c>
      <c r="AH24" s="26">
        <v>183444.022</v>
      </c>
      <c r="AI24" s="26">
        <v>26036.718000000001</v>
      </c>
      <c r="AJ24" s="26" t="s">
        <v>431</v>
      </c>
      <c r="AK24" s="26" t="s">
        <v>431</v>
      </c>
      <c r="AL24" s="49" t="s">
        <v>49</v>
      </c>
    </row>
    <row r="25" spans="1:38" s="2" customFormat="1" ht="26.25" customHeight="1" thickBot="1" x14ac:dyDescent="0.25">
      <c r="A25" s="70" t="s">
        <v>73</v>
      </c>
      <c r="B25" s="74" t="s">
        <v>74</v>
      </c>
      <c r="C25" s="76" t="s">
        <v>75</v>
      </c>
      <c r="D25" s="72"/>
      <c r="E25" s="6">
        <v>4.5807286040083151</v>
      </c>
      <c r="F25" s="6">
        <v>0.39604372177854091</v>
      </c>
      <c r="G25" s="6">
        <v>0.28401330237958056</v>
      </c>
      <c r="H25" s="6" t="s">
        <v>432</v>
      </c>
      <c r="I25" s="6">
        <v>4.7098546171376481E-2</v>
      </c>
      <c r="J25" s="6">
        <v>4.7098546171376481E-2</v>
      </c>
      <c r="K25" s="6">
        <v>4.7098546171376481E-2</v>
      </c>
      <c r="L25" s="6">
        <v>2.2605109471429751E-2</v>
      </c>
      <c r="M25" s="6">
        <v>3.1356997751984776</v>
      </c>
      <c r="N25" s="6">
        <v>7.9707965049496829E-2</v>
      </c>
      <c r="O25" s="6">
        <v>1.7543196616663757E-5</v>
      </c>
      <c r="P25" s="6">
        <v>7.7481055105841647E-4</v>
      </c>
      <c r="Q25" s="6">
        <v>3.361573132096001E-5</v>
      </c>
      <c r="R25" s="6">
        <v>4.0891842836300492E-3</v>
      </c>
      <c r="S25" s="6">
        <v>2.4827897331207442E-3</v>
      </c>
      <c r="T25" s="6">
        <v>3.3825223984452725E-5</v>
      </c>
      <c r="U25" s="6">
        <v>3.3605256687785374E-5</v>
      </c>
      <c r="V25" s="6">
        <v>6.4282806573962752E-3</v>
      </c>
      <c r="W25" s="6" t="s">
        <v>432</v>
      </c>
      <c r="X25" s="6">
        <v>3.6428861058140696E-6</v>
      </c>
      <c r="Y25" s="6">
        <v>6.6786245069104533E-6</v>
      </c>
      <c r="Z25" s="6">
        <v>2.2768038212376285E-6</v>
      </c>
      <c r="AA25" s="6">
        <v>2.8523821957477588E-3</v>
      </c>
      <c r="AB25" s="6">
        <v>2.8649805101817211E-3</v>
      </c>
      <c r="AC25" s="6" t="s">
        <v>431</v>
      </c>
      <c r="AD25" s="6" t="s">
        <v>431</v>
      </c>
      <c r="AE25" s="60"/>
      <c r="AF25" s="26">
        <v>14669.886568333472</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3.4933453291070879</v>
      </c>
      <c r="F26" s="6">
        <v>0.28819098812807309</v>
      </c>
      <c r="G26" s="6">
        <v>0.24481019249678834</v>
      </c>
      <c r="H26" s="6" t="s">
        <v>432</v>
      </c>
      <c r="I26" s="6">
        <v>2.7474033950880796E-2</v>
      </c>
      <c r="J26" s="6">
        <v>2.7474033950880796E-2</v>
      </c>
      <c r="K26" s="6">
        <v>2.7474033950880796E-2</v>
      </c>
      <c r="L26" s="6">
        <v>1.3171986587319703E-2</v>
      </c>
      <c r="M26" s="6">
        <v>3.1738569513833639</v>
      </c>
      <c r="N26" s="6">
        <v>0.51764517143480449</v>
      </c>
      <c r="O26" s="6">
        <v>1.5209182886859072E-5</v>
      </c>
      <c r="P26" s="6">
        <v>6.7164811109912117E-4</v>
      </c>
      <c r="Q26" s="6">
        <v>2.9094184030758293E-5</v>
      </c>
      <c r="R26" s="6">
        <v>3.5213197198435769E-3</v>
      </c>
      <c r="S26" s="6">
        <v>2.1384037892886593E-3</v>
      </c>
      <c r="T26" s="6">
        <v>3.0456180088076553E-5</v>
      </c>
      <c r="U26" s="6">
        <v>2.9026084227892381E-5</v>
      </c>
      <c r="V26" s="6">
        <v>5.5492334713590748E-3</v>
      </c>
      <c r="W26" s="6" t="s">
        <v>432</v>
      </c>
      <c r="X26" s="6">
        <v>2.7832114998975197E-5</v>
      </c>
      <c r="Y26" s="6">
        <v>5.1025544008812051E-5</v>
      </c>
      <c r="Z26" s="6">
        <v>1.7395071913353451E-5</v>
      </c>
      <c r="AA26" s="6">
        <v>1.9885209629027538E-3</v>
      </c>
      <c r="AB26" s="6">
        <v>2.0847736938238944E-3</v>
      </c>
      <c r="AC26" s="6" t="s">
        <v>431</v>
      </c>
      <c r="AD26" s="6" t="s">
        <v>431</v>
      </c>
      <c r="AE26" s="60"/>
      <c r="AF26" s="26">
        <v>12590.238515777446</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205.94571869200001</v>
      </c>
      <c r="F27" s="6">
        <v>40.157709349999998</v>
      </c>
      <c r="G27" s="6">
        <v>1.8197029769999999</v>
      </c>
      <c r="H27" s="6">
        <v>5.4575154699999997</v>
      </c>
      <c r="I27" s="6">
        <v>11.075272939</v>
      </c>
      <c r="J27" s="6">
        <v>11.075272939</v>
      </c>
      <c r="K27" s="6">
        <v>11.075272939</v>
      </c>
      <c r="L27" s="6">
        <v>9.0171386889999994</v>
      </c>
      <c r="M27" s="6">
        <v>397.74351665500001</v>
      </c>
      <c r="N27" s="6">
        <v>52.622550842000003</v>
      </c>
      <c r="O27" s="6">
        <v>0.20392603100000001</v>
      </c>
      <c r="P27" s="6">
        <v>0.12209691</v>
      </c>
      <c r="Q27" s="6">
        <v>3.2250379999999999E-3</v>
      </c>
      <c r="R27" s="6">
        <v>0.99433325299999997</v>
      </c>
      <c r="S27" s="6">
        <v>34.558043867000002</v>
      </c>
      <c r="T27" s="6">
        <v>1.4304714940000001</v>
      </c>
      <c r="U27" s="6">
        <v>0.20363541099999999</v>
      </c>
      <c r="V27" s="6">
        <v>20.378629548999999</v>
      </c>
      <c r="W27" s="6">
        <v>14.775877443900001</v>
      </c>
      <c r="X27" s="6">
        <v>0.40872848083750002</v>
      </c>
      <c r="Y27" s="6">
        <v>0.46127034022169999</v>
      </c>
      <c r="Z27" s="6">
        <v>0.35631813730959999</v>
      </c>
      <c r="AA27" s="6">
        <v>0.39433208949580001</v>
      </c>
      <c r="AB27" s="6">
        <v>1.6206490478632001</v>
      </c>
      <c r="AC27" s="6" t="s">
        <v>431</v>
      </c>
      <c r="AD27" s="6">
        <v>2.9587530000000002</v>
      </c>
      <c r="AE27" s="60"/>
      <c r="AF27" s="26">
        <v>789882.94307798462</v>
      </c>
      <c r="AG27" s="26" t="s">
        <v>433</v>
      </c>
      <c r="AH27" s="26" t="s">
        <v>433</v>
      </c>
      <c r="AI27" s="26">
        <v>7313.2694062678011</v>
      </c>
      <c r="AJ27" s="26">
        <v>173.57434762345062</v>
      </c>
      <c r="AK27" s="26" t="s">
        <v>431</v>
      </c>
      <c r="AL27" s="49" t="s">
        <v>49</v>
      </c>
    </row>
    <row r="28" spans="1:38" s="2" customFormat="1" ht="26.25" customHeight="1" thickBot="1" x14ac:dyDescent="0.25">
      <c r="A28" s="70" t="s">
        <v>78</v>
      </c>
      <c r="B28" s="70" t="s">
        <v>81</v>
      </c>
      <c r="C28" s="71" t="s">
        <v>82</v>
      </c>
      <c r="D28" s="72"/>
      <c r="E28" s="6">
        <v>36.255242572</v>
      </c>
      <c r="F28" s="6">
        <v>4.8254187670000004</v>
      </c>
      <c r="G28" s="6">
        <v>0.25623071800000002</v>
      </c>
      <c r="H28" s="6">
        <v>3.5109901999999998E-2</v>
      </c>
      <c r="I28" s="6">
        <v>3.4818274809999998</v>
      </c>
      <c r="J28" s="6">
        <v>3.4818274809999998</v>
      </c>
      <c r="K28" s="6">
        <v>3.4818274809999998</v>
      </c>
      <c r="L28" s="6">
        <v>2.5720212020000002</v>
      </c>
      <c r="M28" s="6">
        <v>47.999432095000003</v>
      </c>
      <c r="N28" s="6">
        <v>2.1878564979999999</v>
      </c>
      <c r="O28" s="6">
        <v>1.8417073999999999E-2</v>
      </c>
      <c r="P28" s="6">
        <v>1.4146722E-2</v>
      </c>
      <c r="Q28" s="6">
        <v>2.8080200000000003E-4</v>
      </c>
      <c r="R28" s="6">
        <v>9.8838905000000005E-2</v>
      </c>
      <c r="S28" s="6">
        <v>3.1321021490000001</v>
      </c>
      <c r="T28" s="6">
        <v>0.128516039</v>
      </c>
      <c r="U28" s="6">
        <v>1.8462002000000002E-2</v>
      </c>
      <c r="V28" s="6">
        <v>1.8523139200000001</v>
      </c>
      <c r="W28" s="6">
        <v>1.5294524547999999</v>
      </c>
      <c r="X28" s="6">
        <v>4.8493402370000001E-2</v>
      </c>
      <c r="Y28" s="6">
        <v>5.4668960814000002E-2</v>
      </c>
      <c r="Z28" s="6">
        <v>4.2522914088700001E-2</v>
      </c>
      <c r="AA28" s="6">
        <v>4.57106598541E-2</v>
      </c>
      <c r="AB28" s="6">
        <v>0.19139593712790001</v>
      </c>
      <c r="AC28" s="6" t="s">
        <v>431</v>
      </c>
      <c r="AD28" s="6">
        <v>0.33338600000000002</v>
      </c>
      <c r="AE28" s="60"/>
      <c r="AF28" s="26">
        <v>111169.5202182111</v>
      </c>
      <c r="AG28" s="26" t="s">
        <v>433</v>
      </c>
      <c r="AH28" s="26" t="s">
        <v>433</v>
      </c>
      <c r="AI28" s="26">
        <v>692.24158846936211</v>
      </c>
      <c r="AJ28" s="26">
        <v>36.472270579565709</v>
      </c>
      <c r="AK28" s="26" t="s">
        <v>431</v>
      </c>
      <c r="AL28" s="49" t="s">
        <v>49</v>
      </c>
    </row>
    <row r="29" spans="1:38" s="2" customFormat="1" ht="26.25" customHeight="1" thickBot="1" x14ac:dyDescent="0.25">
      <c r="A29" s="70" t="s">
        <v>78</v>
      </c>
      <c r="B29" s="70" t="s">
        <v>83</v>
      </c>
      <c r="C29" s="71" t="s">
        <v>84</v>
      </c>
      <c r="D29" s="72"/>
      <c r="E29" s="6">
        <v>237.98468717200001</v>
      </c>
      <c r="F29" s="6">
        <v>9.0963247500000008</v>
      </c>
      <c r="G29" s="6">
        <v>0.74903304900000001</v>
      </c>
      <c r="H29" s="6">
        <v>0.100488785</v>
      </c>
      <c r="I29" s="6">
        <v>5.7638514369999996</v>
      </c>
      <c r="J29" s="6">
        <v>5.7638514369999996</v>
      </c>
      <c r="K29" s="6">
        <v>5.7638514369999996</v>
      </c>
      <c r="L29" s="6">
        <v>3.6659420429999998</v>
      </c>
      <c r="M29" s="6">
        <v>58.032065101000001</v>
      </c>
      <c r="N29" s="6">
        <v>4.5742255859999998</v>
      </c>
      <c r="O29" s="6">
        <v>3.0413236999999999E-2</v>
      </c>
      <c r="P29" s="6">
        <v>4.0292482999999997E-2</v>
      </c>
      <c r="Q29" s="6">
        <v>7.6041399999999995E-4</v>
      </c>
      <c r="R29" s="6">
        <v>0.19106450799999999</v>
      </c>
      <c r="S29" s="6">
        <v>5.1673719350000002</v>
      </c>
      <c r="T29" s="6">
        <v>0.21155622199999999</v>
      </c>
      <c r="U29" s="6">
        <v>3.0661521000000001E-2</v>
      </c>
      <c r="V29" s="6">
        <v>3.1019433780000001</v>
      </c>
      <c r="W29" s="6">
        <v>2.1853803632000002</v>
      </c>
      <c r="X29" s="6">
        <v>3.12263770818E-2</v>
      </c>
      <c r="Y29" s="6">
        <v>0.18909306121739999</v>
      </c>
      <c r="Z29" s="6">
        <v>0.2112984849199</v>
      </c>
      <c r="AA29" s="6">
        <v>4.8574364349599997E-2</v>
      </c>
      <c r="AB29" s="6">
        <v>0.48019228756769999</v>
      </c>
      <c r="AC29" s="6" t="s">
        <v>431</v>
      </c>
      <c r="AD29" s="6">
        <v>0.430705</v>
      </c>
      <c r="AE29" s="60"/>
      <c r="AF29" s="26">
        <v>325060.13555393321</v>
      </c>
      <c r="AG29" s="26" t="s">
        <v>433</v>
      </c>
      <c r="AH29" s="26">
        <v>972.02279399999998</v>
      </c>
      <c r="AI29" s="26">
        <v>1905.8848824897116</v>
      </c>
      <c r="AJ29" s="26">
        <v>110.81494379698367</v>
      </c>
      <c r="AK29" s="26" t="s">
        <v>431</v>
      </c>
      <c r="AL29" s="49" t="s">
        <v>49</v>
      </c>
    </row>
    <row r="30" spans="1:38" s="2" customFormat="1" ht="26.25" customHeight="1" thickBot="1" x14ac:dyDescent="0.25">
      <c r="A30" s="70" t="s">
        <v>78</v>
      </c>
      <c r="B30" s="70" t="s">
        <v>85</v>
      </c>
      <c r="C30" s="71" t="s">
        <v>86</v>
      </c>
      <c r="D30" s="72"/>
      <c r="E30" s="6">
        <v>4.893017661</v>
      </c>
      <c r="F30" s="6">
        <v>26.333697587</v>
      </c>
      <c r="G30" s="6">
        <v>5.2009911999999998E-2</v>
      </c>
      <c r="H30" s="6">
        <v>3.1159711E-2</v>
      </c>
      <c r="I30" s="6">
        <v>0.32287387699999998</v>
      </c>
      <c r="J30" s="6">
        <v>0.32287387699999998</v>
      </c>
      <c r="K30" s="6">
        <v>0.32287387699999998</v>
      </c>
      <c r="L30" s="6">
        <v>5.1779878000000001E-2</v>
      </c>
      <c r="M30" s="6">
        <v>208.17693712499999</v>
      </c>
      <c r="N30" s="6">
        <v>3.6572678399999998</v>
      </c>
      <c r="O30" s="6">
        <v>1.7188575000000001E-2</v>
      </c>
      <c r="P30" s="6">
        <v>4.7455539999999999E-3</v>
      </c>
      <c r="Q30" s="6">
        <v>1.6363200000000001E-4</v>
      </c>
      <c r="R30" s="6">
        <v>7.5350071000000005E-2</v>
      </c>
      <c r="S30" s="6">
        <v>2.9164551259999998</v>
      </c>
      <c r="T30" s="6">
        <v>0.120698628</v>
      </c>
      <c r="U30" s="6">
        <v>1.7113672999999999E-2</v>
      </c>
      <c r="V30" s="6">
        <v>1.7042253380000001</v>
      </c>
      <c r="W30" s="6">
        <v>0.55458015640000002</v>
      </c>
      <c r="X30" s="6">
        <v>6.7382516019000001E-3</v>
      </c>
      <c r="Y30" s="6">
        <v>1.0037702816100001E-2</v>
      </c>
      <c r="Z30" s="6">
        <v>4.8244021357999999E-3</v>
      </c>
      <c r="AA30" s="6">
        <v>1.14282457445E-2</v>
      </c>
      <c r="AB30" s="6">
        <v>3.3028602298400003E-2</v>
      </c>
      <c r="AC30" s="6" t="s">
        <v>431</v>
      </c>
      <c r="AD30" s="6">
        <v>0.29303699999999999</v>
      </c>
      <c r="AE30" s="60"/>
      <c r="AF30" s="26">
        <v>22422.433030871009</v>
      </c>
      <c r="AG30" s="26" t="s">
        <v>433</v>
      </c>
      <c r="AH30" s="26" t="s">
        <v>433</v>
      </c>
      <c r="AI30" s="26">
        <v>348.20256077312501</v>
      </c>
      <c r="AJ30" s="26" t="s">
        <v>433</v>
      </c>
      <c r="AK30" s="26" t="s">
        <v>431</v>
      </c>
      <c r="AL30" s="49" t="s">
        <v>49</v>
      </c>
    </row>
    <row r="31" spans="1:38" s="2" customFormat="1" ht="26.25" customHeight="1" thickBot="1" x14ac:dyDescent="0.25">
      <c r="A31" s="70" t="s">
        <v>78</v>
      </c>
      <c r="B31" s="70" t="s">
        <v>87</v>
      </c>
      <c r="C31" s="71" t="s">
        <v>88</v>
      </c>
      <c r="D31" s="72"/>
      <c r="E31" s="6" t="s">
        <v>431</v>
      </c>
      <c r="F31" s="6">
        <v>10.629726559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310206.75652900001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3.5819425950000001</v>
      </c>
      <c r="J32" s="6">
        <v>6.4548579559999997</v>
      </c>
      <c r="K32" s="6">
        <v>8.7544139829999992</v>
      </c>
      <c r="L32" s="6">
        <v>0.39146207399999999</v>
      </c>
      <c r="M32" s="6" t="s">
        <v>431</v>
      </c>
      <c r="N32" s="6">
        <v>7.9051818039999997</v>
      </c>
      <c r="O32" s="6">
        <v>3.8674212999999999E-2</v>
      </c>
      <c r="P32" s="6" t="s">
        <v>432</v>
      </c>
      <c r="Q32" s="6">
        <v>9.2207416E-2</v>
      </c>
      <c r="R32" s="6">
        <v>2.9073043150000002</v>
      </c>
      <c r="S32" s="6">
        <v>63.472939165</v>
      </c>
      <c r="T32" s="6">
        <v>0.473675921</v>
      </c>
      <c r="U32" s="6">
        <v>7.1638848000000005E-2</v>
      </c>
      <c r="V32" s="6">
        <v>28.160598787000001</v>
      </c>
      <c r="W32" s="6" t="s">
        <v>431</v>
      </c>
      <c r="X32" s="6">
        <v>1.00706206681E-2</v>
      </c>
      <c r="Y32" s="6">
        <v>5.1821559650000004E-4</v>
      </c>
      <c r="Z32" s="6">
        <v>7.6498492919999995E-4</v>
      </c>
      <c r="AA32" s="6" t="s">
        <v>432</v>
      </c>
      <c r="AB32" s="6">
        <v>1.1353821194699999E-2</v>
      </c>
      <c r="AC32" s="6" t="s">
        <v>431</v>
      </c>
      <c r="AD32" s="6" t="s">
        <v>431</v>
      </c>
      <c r="AE32" s="60"/>
      <c r="AF32" s="26" t="s">
        <v>433</v>
      </c>
      <c r="AG32" s="26" t="s">
        <v>433</v>
      </c>
      <c r="AH32" s="26" t="s">
        <v>433</v>
      </c>
      <c r="AI32" s="26" t="s">
        <v>433</v>
      </c>
      <c r="AJ32" s="26" t="s">
        <v>433</v>
      </c>
      <c r="AK32" s="26">
        <v>398467886.16374773</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2.1428498130000002</v>
      </c>
      <c r="J33" s="6">
        <v>3.9682403850000001</v>
      </c>
      <c r="K33" s="6">
        <v>7.9364807739999996</v>
      </c>
      <c r="L33" s="6">
        <v>8.4126695000000001E-2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398467886.16374773</v>
      </c>
      <c r="AL33" s="49" t="s">
        <v>413</v>
      </c>
    </row>
    <row r="34" spans="1:38" s="2" customFormat="1" ht="26.25" customHeight="1" thickBot="1" x14ac:dyDescent="0.25">
      <c r="A34" s="70" t="s">
        <v>70</v>
      </c>
      <c r="B34" s="70" t="s">
        <v>93</v>
      </c>
      <c r="C34" s="71" t="s">
        <v>94</v>
      </c>
      <c r="D34" s="72"/>
      <c r="E34" s="6">
        <v>5.0971353779999999</v>
      </c>
      <c r="F34" s="6">
        <v>0.45232212599999999</v>
      </c>
      <c r="G34" s="6">
        <v>0.108247555</v>
      </c>
      <c r="H34" s="6">
        <v>6.8091199999999999E-4</v>
      </c>
      <c r="I34" s="6">
        <v>0.13326479899999999</v>
      </c>
      <c r="J34" s="6">
        <v>0.140073952</v>
      </c>
      <c r="K34" s="6">
        <v>0.14785583299999999</v>
      </c>
      <c r="L34" s="6">
        <v>8.6622125999999994E-2</v>
      </c>
      <c r="M34" s="6">
        <v>1.040827261</v>
      </c>
      <c r="N34" s="6" t="s">
        <v>432</v>
      </c>
      <c r="O34" s="6">
        <v>9.7273599999999998E-4</v>
      </c>
      <c r="P34" s="6" t="s">
        <v>432</v>
      </c>
      <c r="Q34" s="6" t="s">
        <v>432</v>
      </c>
      <c r="R34" s="6">
        <v>4.8636800000000004E-3</v>
      </c>
      <c r="S34" s="6">
        <v>0.16536508</v>
      </c>
      <c r="T34" s="6">
        <v>6.8091499999999999E-3</v>
      </c>
      <c r="U34" s="6">
        <v>9.7273599999999998E-4</v>
      </c>
      <c r="V34" s="6">
        <v>9.7273574000000002E-2</v>
      </c>
      <c r="W34" s="6">
        <v>4.7177684359999998E-3</v>
      </c>
      <c r="X34" s="6">
        <v>2.9182072800000001E-3</v>
      </c>
      <c r="Y34" s="6">
        <v>4.8636788E-3</v>
      </c>
      <c r="Z34" s="6">
        <v>3.3462110143999998E-3</v>
      </c>
      <c r="AA34" s="6">
        <v>7.6846125040000001E-4</v>
      </c>
      <c r="AB34" s="6">
        <v>1.1896558344800001E-2</v>
      </c>
      <c r="AC34" s="6" t="s">
        <v>431</v>
      </c>
      <c r="AD34" s="6" t="s">
        <v>431</v>
      </c>
      <c r="AE34" s="60"/>
      <c r="AF34" s="26">
        <v>4192.49</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80.232774610999996</v>
      </c>
      <c r="F36" s="6">
        <v>4.1920119419999997</v>
      </c>
      <c r="G36" s="6">
        <v>13.310731343</v>
      </c>
      <c r="H36" s="6">
        <v>1.0501282000000001E-2</v>
      </c>
      <c r="I36" s="6">
        <v>1.872109351</v>
      </c>
      <c r="J36" s="6">
        <v>2.135050391</v>
      </c>
      <c r="K36" s="6">
        <v>2.135050391</v>
      </c>
      <c r="L36" s="6">
        <v>0.49416304100000003</v>
      </c>
      <c r="M36" s="6">
        <v>11.101353007</v>
      </c>
      <c r="N36" s="6">
        <v>0.19927377099999999</v>
      </c>
      <c r="O36" s="6">
        <v>1.5851835000000002E-2</v>
      </c>
      <c r="P36" s="6">
        <v>4.4155489999999999E-2</v>
      </c>
      <c r="Q36" s="6">
        <v>9.9107319999999999E-2</v>
      </c>
      <c r="R36" s="6">
        <v>0.131959151</v>
      </c>
      <c r="S36" s="6">
        <v>0.30003657299999997</v>
      </c>
      <c r="T36" s="6">
        <v>4.1351828309999998</v>
      </c>
      <c r="U36" s="6">
        <v>1.7551831E-2</v>
      </c>
      <c r="V36" s="6">
        <v>1.8002194119999999</v>
      </c>
      <c r="W36" s="6">
        <v>0.22392376894000005</v>
      </c>
      <c r="X36" s="6">
        <v>3.2553656760000004E-3</v>
      </c>
      <c r="Y36" s="6">
        <v>1.6701828380000002E-2</v>
      </c>
      <c r="Z36" s="6">
        <v>1.5851828380000002E-2</v>
      </c>
      <c r="AA36" s="6">
        <v>2.1801828380000002E-3</v>
      </c>
      <c r="AB36" s="6">
        <v>3.7989205274000008E-2</v>
      </c>
      <c r="AC36" s="6">
        <v>0.125109</v>
      </c>
      <c r="AD36" s="6">
        <v>0.10222199999999999</v>
      </c>
      <c r="AE36" s="60"/>
      <c r="AF36" s="26">
        <v>64436.881000000001</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0.21575490394992167</v>
      </c>
      <c r="F37" s="6">
        <v>7.4299910809809393E-3</v>
      </c>
      <c r="G37" s="6">
        <v>1.2035458959932163E-3</v>
      </c>
      <c r="H37" s="6" t="s">
        <v>431</v>
      </c>
      <c r="I37" s="6">
        <v>9.1274144399917955E-4</v>
      </c>
      <c r="J37" s="6">
        <v>9.1274144399917955E-4</v>
      </c>
      <c r="K37" s="6">
        <v>9.1274144399917955E-4</v>
      </c>
      <c r="L37" s="6">
        <v>7.11530148993988E-5</v>
      </c>
      <c r="M37" s="6">
        <v>2.2033884198462573E-2</v>
      </c>
      <c r="N37" s="6">
        <v>8.2860654299815994E-6</v>
      </c>
      <c r="O37" s="6">
        <v>1.1887456249852E-6</v>
      </c>
      <c r="P37" s="6">
        <v>4.2576912072004078E-4</v>
      </c>
      <c r="Q37" s="6">
        <v>5.1000207151991116E-4</v>
      </c>
      <c r="R37" s="6">
        <v>5.7850127991076003E-6</v>
      </c>
      <c r="S37" s="6">
        <v>4.1638198398831999E-6</v>
      </c>
      <c r="T37" s="6">
        <v>2.2920838141851999E-6</v>
      </c>
      <c r="U37" s="6">
        <v>4.94972500600816E-5</v>
      </c>
      <c r="V37" s="6">
        <v>7.4901782862219922E-4</v>
      </c>
      <c r="W37" s="6">
        <v>2.1344805241964213E-3</v>
      </c>
      <c r="X37" s="6">
        <v>2.4007489839299999E-6</v>
      </c>
      <c r="Y37" s="6">
        <v>3.7566963528796E-6</v>
      </c>
      <c r="Z37" s="6">
        <v>3.5863984711588002E-6</v>
      </c>
      <c r="AA37" s="6">
        <v>3.5838376007875999E-6</v>
      </c>
      <c r="AB37" s="6">
        <v>1.3327681408756E-5</v>
      </c>
      <c r="AC37" s="6">
        <v>1.0185573675999999E-6</v>
      </c>
      <c r="AD37" s="6">
        <v>1.09668E-11</v>
      </c>
      <c r="AE37" s="60"/>
      <c r="AF37" s="26">
        <v>12.804</v>
      </c>
      <c r="AG37" s="26" t="s">
        <v>431</v>
      </c>
      <c r="AH37" s="26">
        <v>4243.6090000000004</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11.160452665972432</v>
      </c>
      <c r="F39" s="6">
        <v>1.2528078463145884</v>
      </c>
      <c r="G39" s="6">
        <v>12.625781958000832</v>
      </c>
      <c r="H39" s="6" t="s">
        <v>432</v>
      </c>
      <c r="I39" s="6">
        <v>2.7565479100024368</v>
      </c>
      <c r="J39" s="6">
        <v>3.5666662410024368</v>
      </c>
      <c r="K39" s="6">
        <v>4.3805195570024367</v>
      </c>
      <c r="L39" s="6">
        <v>0.16872450280381299</v>
      </c>
      <c r="M39" s="6">
        <v>5.9503955826542221</v>
      </c>
      <c r="N39" s="6">
        <v>1.0095674910000001</v>
      </c>
      <c r="O39" s="6">
        <v>5.3404358999999998E-2</v>
      </c>
      <c r="P39" s="6">
        <v>2.7979772599742207E-2</v>
      </c>
      <c r="Q39" s="6">
        <v>9.2173999000000006E-2</v>
      </c>
      <c r="R39" s="6">
        <v>1.6718720439999999</v>
      </c>
      <c r="S39" s="6">
        <v>0.26808712400000001</v>
      </c>
      <c r="T39" s="6">
        <v>16.01487981</v>
      </c>
      <c r="U39" s="6">
        <v>1.3244901999999999E-2</v>
      </c>
      <c r="V39" s="6">
        <v>1.7436582839999999</v>
      </c>
      <c r="W39" s="6">
        <v>1.1914930580576617</v>
      </c>
      <c r="X39" s="6">
        <v>0.12117112252712273</v>
      </c>
      <c r="Y39" s="6">
        <v>0.22015356475025094</v>
      </c>
      <c r="Z39" s="6">
        <v>0.10439926575630321</v>
      </c>
      <c r="AA39" s="6">
        <v>9.770438397788142E-2</v>
      </c>
      <c r="AB39" s="6">
        <v>0.5434283370257037</v>
      </c>
      <c r="AC39" s="6">
        <v>2.9352092353612001E-2</v>
      </c>
      <c r="AD39" s="6">
        <v>0.25795800000000002</v>
      </c>
      <c r="AE39" s="60"/>
      <c r="AF39" s="26">
        <v>89662.636085115999</v>
      </c>
      <c r="AG39" s="26">
        <v>2149.739916550765</v>
      </c>
      <c r="AH39" s="26">
        <v>39891.745835038106</v>
      </c>
      <c r="AI39" s="26">
        <v>3161.3037104006098</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24.874970873999999</v>
      </c>
      <c r="F41" s="6">
        <v>31.744903635</v>
      </c>
      <c r="G41" s="6">
        <v>18.506188654999999</v>
      </c>
      <c r="H41" s="6">
        <v>6.2609577310000004</v>
      </c>
      <c r="I41" s="6">
        <v>42.050636601000001</v>
      </c>
      <c r="J41" s="6">
        <v>43.137004769000001</v>
      </c>
      <c r="K41" s="6">
        <v>45.189594708999998</v>
      </c>
      <c r="L41" s="6">
        <v>6.5046615130000003</v>
      </c>
      <c r="M41" s="6">
        <v>391.58567861400002</v>
      </c>
      <c r="N41" s="6">
        <v>4.2884410500000003</v>
      </c>
      <c r="O41" s="6">
        <v>1.1300929710000001</v>
      </c>
      <c r="P41" s="6">
        <v>0.140610397</v>
      </c>
      <c r="Q41" s="6">
        <v>9.0608227999999999E-2</v>
      </c>
      <c r="R41" s="6">
        <v>2.1178826059999998</v>
      </c>
      <c r="S41" s="6">
        <v>0.822048785</v>
      </c>
      <c r="T41" s="6">
        <v>0.37010148300000001</v>
      </c>
      <c r="U41" s="6">
        <v>6.4767359999999996E-2</v>
      </c>
      <c r="V41" s="6">
        <v>46.368324620999999</v>
      </c>
      <c r="W41" s="6">
        <v>52.037600007699638</v>
      </c>
      <c r="X41" s="6">
        <v>12.94954821293384</v>
      </c>
      <c r="Y41" s="6">
        <v>11.89897091480036</v>
      </c>
      <c r="Z41" s="6">
        <v>4.5624567639371598</v>
      </c>
      <c r="AA41" s="6">
        <v>6.9256610189923595</v>
      </c>
      <c r="AB41" s="6">
        <v>36.336636910663721</v>
      </c>
      <c r="AC41" s="6">
        <v>0.42924600000000002</v>
      </c>
      <c r="AD41" s="6">
        <v>1.7071529999999999</v>
      </c>
      <c r="AE41" s="60"/>
      <c r="AF41" s="26">
        <v>176376.56719999999</v>
      </c>
      <c r="AG41" s="26">
        <v>11150.214835419563</v>
      </c>
      <c r="AH41" s="26">
        <v>132482.59416433887</v>
      </c>
      <c r="AI41" s="26">
        <v>84607.536896799997</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17.663411089</v>
      </c>
      <c r="F43" s="6">
        <v>1.0313746580000001</v>
      </c>
      <c r="G43" s="6">
        <v>0.95877098800000005</v>
      </c>
      <c r="H43" s="6" t="s">
        <v>432</v>
      </c>
      <c r="I43" s="6">
        <v>0.62547240599999998</v>
      </c>
      <c r="J43" s="6">
        <v>0.63317520299999996</v>
      </c>
      <c r="K43" s="6">
        <v>0.64247050400000005</v>
      </c>
      <c r="L43" s="6">
        <v>0.43521442500000002</v>
      </c>
      <c r="M43" s="6">
        <v>3.1750197349999998</v>
      </c>
      <c r="N43" s="6">
        <v>2.6331171E-2</v>
      </c>
      <c r="O43" s="6">
        <v>8.6568579999999999E-3</v>
      </c>
      <c r="P43" s="6">
        <v>4.2273850000000002E-3</v>
      </c>
      <c r="Q43" s="6">
        <v>4.0472299999999998E-3</v>
      </c>
      <c r="R43" s="6">
        <v>1.8361199000000002E-2</v>
      </c>
      <c r="S43" s="6">
        <v>9.2583820000000008E-3</v>
      </c>
      <c r="T43" s="6">
        <v>0.13003778499999999</v>
      </c>
      <c r="U43" s="6">
        <v>5.6029199999999999E-3</v>
      </c>
      <c r="V43" s="6">
        <v>1.363995149</v>
      </c>
      <c r="W43" s="6">
        <v>9.7009475806456191E-2</v>
      </c>
      <c r="X43" s="6">
        <v>7.0575087254443969E-3</v>
      </c>
      <c r="Y43" s="6">
        <v>1.1766086790198719E-2</v>
      </c>
      <c r="Z43" s="6">
        <v>3.8743603965800165E-3</v>
      </c>
      <c r="AA43" s="6">
        <v>3.2337416698519157E-3</v>
      </c>
      <c r="AB43" s="6">
        <v>2.5931697582075048E-2</v>
      </c>
      <c r="AC43" s="6">
        <v>7.5069999999999998E-3</v>
      </c>
      <c r="AD43" s="6">
        <v>0.10929899999999999</v>
      </c>
      <c r="AE43" s="60"/>
      <c r="AF43" s="26">
        <v>21033.427640503967</v>
      </c>
      <c r="AG43" s="26" t="s">
        <v>433</v>
      </c>
      <c r="AH43" s="26">
        <v>15886.478084714548</v>
      </c>
      <c r="AI43" s="26">
        <v>640</v>
      </c>
      <c r="AJ43" s="26" t="s">
        <v>433</v>
      </c>
      <c r="AK43" s="26" t="s">
        <v>431</v>
      </c>
      <c r="AL43" s="49" t="s">
        <v>49</v>
      </c>
    </row>
    <row r="44" spans="1:38" s="2" customFormat="1" ht="26.25" customHeight="1" thickBot="1" x14ac:dyDescent="0.25">
      <c r="A44" s="70" t="s">
        <v>70</v>
      </c>
      <c r="B44" s="70" t="s">
        <v>111</v>
      </c>
      <c r="C44" s="71" t="s">
        <v>112</v>
      </c>
      <c r="D44" s="72"/>
      <c r="E44" s="6">
        <v>79.245025564000002</v>
      </c>
      <c r="F44" s="6">
        <v>9.4308661780000005</v>
      </c>
      <c r="G44" s="6">
        <v>8.5333840129999992</v>
      </c>
      <c r="H44" s="6">
        <v>1.6594062999999999E-2</v>
      </c>
      <c r="I44" s="6">
        <v>4.4863348299999997</v>
      </c>
      <c r="J44" s="6">
        <v>4.4863348299999997</v>
      </c>
      <c r="K44" s="6">
        <v>4.4863348299999997</v>
      </c>
      <c r="L44" s="6">
        <v>2.562084257</v>
      </c>
      <c r="M44" s="6">
        <v>29.283098682999999</v>
      </c>
      <c r="N44" s="6" t="s">
        <v>432</v>
      </c>
      <c r="O44" s="6">
        <v>2.1358711999999998E-2</v>
      </c>
      <c r="P44" s="6" t="s">
        <v>432</v>
      </c>
      <c r="Q44" s="6" t="s">
        <v>432</v>
      </c>
      <c r="R44" s="6">
        <v>0.1067936</v>
      </c>
      <c r="S44" s="6">
        <v>3.6309824060000002</v>
      </c>
      <c r="T44" s="6">
        <v>0.14951103299999999</v>
      </c>
      <c r="U44" s="6">
        <v>2.1358711999999998E-2</v>
      </c>
      <c r="V44" s="6">
        <v>2.1358719979999998</v>
      </c>
      <c r="W44" s="6" t="s">
        <v>432</v>
      </c>
      <c r="X44" s="6">
        <v>6.4126680000000005E-2</v>
      </c>
      <c r="Y44" s="6">
        <v>0.10674308</v>
      </c>
      <c r="Z44" s="6">
        <v>7.3473996799999997E-2</v>
      </c>
      <c r="AA44" s="6">
        <v>1.68733888E-2</v>
      </c>
      <c r="AB44" s="6">
        <v>0.26121714559999998</v>
      </c>
      <c r="AC44" s="6" t="s">
        <v>431</v>
      </c>
      <c r="AD44" s="6" t="s">
        <v>431</v>
      </c>
      <c r="AE44" s="60"/>
      <c r="AF44" s="26">
        <v>92051.081999999995</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37.956523998000002</v>
      </c>
      <c r="F45" s="6">
        <v>1.7040956190000001</v>
      </c>
      <c r="G45" s="6">
        <v>2.4344223110000001</v>
      </c>
      <c r="H45" s="6">
        <v>4.260242E-3</v>
      </c>
      <c r="I45" s="6">
        <v>0.79118724900000004</v>
      </c>
      <c r="J45" s="6">
        <v>0.91290836799999997</v>
      </c>
      <c r="K45" s="6">
        <v>0.91290836799999997</v>
      </c>
      <c r="L45" s="6">
        <v>0.24526805099999999</v>
      </c>
      <c r="M45" s="6">
        <v>4.5036812770000001</v>
      </c>
      <c r="N45" s="6">
        <v>7.9118730999999998E-2</v>
      </c>
      <c r="O45" s="6">
        <v>6.0860549999999999E-3</v>
      </c>
      <c r="P45" s="6">
        <v>1.8258165999999999E-2</v>
      </c>
      <c r="Q45" s="6">
        <v>2.4344219E-2</v>
      </c>
      <c r="R45" s="6">
        <v>3.0430279000000001E-2</v>
      </c>
      <c r="S45" s="6">
        <v>0.12172111400000001</v>
      </c>
      <c r="T45" s="6">
        <v>0.60860557500000001</v>
      </c>
      <c r="U45" s="6">
        <v>6.0860549999999999E-3</v>
      </c>
      <c r="V45" s="6">
        <v>0.73032668899999997</v>
      </c>
      <c r="W45" s="6">
        <v>7.9118725062000003E-2</v>
      </c>
      <c r="X45" s="6">
        <v>1.2172111548E-3</v>
      </c>
      <c r="Y45" s="6">
        <v>6.0860557740000003E-3</v>
      </c>
      <c r="Z45" s="6">
        <v>6.0860557740000003E-3</v>
      </c>
      <c r="AA45" s="6">
        <v>6.0860557740000001E-4</v>
      </c>
      <c r="AB45" s="6">
        <v>1.39979282802E-2</v>
      </c>
      <c r="AC45" s="6">
        <v>4.8689999999999997E-2</v>
      </c>
      <c r="AD45" s="6">
        <v>2.3127000000000002E-2</v>
      </c>
      <c r="AE45" s="60"/>
      <c r="AF45" s="26">
        <v>26230.901000000002</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4.3677016689999997</v>
      </c>
      <c r="F47" s="6">
        <v>0.158168897</v>
      </c>
      <c r="G47" s="6">
        <v>0.25954665500000001</v>
      </c>
      <c r="H47" s="6">
        <v>1.1920660000000001E-3</v>
      </c>
      <c r="I47" s="6">
        <v>7.4558869E-2</v>
      </c>
      <c r="J47" s="6">
        <v>8.0795018999999996E-2</v>
      </c>
      <c r="K47" s="6">
        <v>8.4028672999999998E-2</v>
      </c>
      <c r="L47" s="6">
        <v>2.8933791E-2</v>
      </c>
      <c r="M47" s="6">
        <v>1.3975933840000001</v>
      </c>
      <c r="N47" s="6">
        <v>0.31528806199999998</v>
      </c>
      <c r="O47" s="6">
        <v>5.3578399999999998E-4</v>
      </c>
      <c r="P47" s="6">
        <v>1.4763199999999999E-3</v>
      </c>
      <c r="Q47" s="6">
        <v>1.5932609999999999E-3</v>
      </c>
      <c r="R47" s="6">
        <v>5.3062049999999996E-3</v>
      </c>
      <c r="S47" s="6">
        <v>6.1960583999999999E-2</v>
      </c>
      <c r="T47" s="6">
        <v>3.9504524999999999E-2</v>
      </c>
      <c r="U47" s="6">
        <v>5.5757199999999999E-4</v>
      </c>
      <c r="V47" s="6">
        <v>7.4989346999999998E-2</v>
      </c>
      <c r="W47" s="6">
        <v>1.5727553857799999E-2</v>
      </c>
      <c r="X47" s="6">
        <v>3.7642477598832713E-4</v>
      </c>
      <c r="Y47" s="6">
        <v>8.1492965674193312E-4</v>
      </c>
      <c r="Z47" s="6">
        <v>7.5580177780520442E-4</v>
      </c>
      <c r="AA47" s="6">
        <v>8.7321369772045358E-3</v>
      </c>
      <c r="AB47" s="6">
        <v>1.0679293187340001E-2</v>
      </c>
      <c r="AC47" s="6">
        <v>3.0690000000000001E-3</v>
      </c>
      <c r="AD47" s="6">
        <v>3.6340000000000001E-3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7.6758000000000007E-2</v>
      </c>
      <c r="J48" s="6">
        <v>0.49892700000000001</v>
      </c>
      <c r="K48" s="6">
        <v>1.049026</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12.792999999999999</v>
      </c>
      <c r="AL48" s="49" t="s">
        <v>122</v>
      </c>
    </row>
    <row r="49" spans="1:38" s="2" customFormat="1" ht="26.25" customHeight="1" thickBot="1" x14ac:dyDescent="0.25">
      <c r="A49" s="70" t="s">
        <v>119</v>
      </c>
      <c r="B49" s="70" t="s">
        <v>123</v>
      </c>
      <c r="C49" s="71" t="s">
        <v>124</v>
      </c>
      <c r="D49" s="72"/>
      <c r="E49" s="6">
        <v>2.4675259999999998E-3</v>
      </c>
      <c r="F49" s="6">
        <v>2.1111052000000002E-2</v>
      </c>
      <c r="G49" s="6">
        <v>2.193356E-3</v>
      </c>
      <c r="H49" s="6">
        <v>1.0144271999999999E-2</v>
      </c>
      <c r="I49" s="6">
        <v>0.172452615</v>
      </c>
      <c r="J49" s="6">
        <v>0.40988340200000001</v>
      </c>
      <c r="K49" s="6">
        <v>0.95191650400000005</v>
      </c>
      <c r="L49" s="6" t="s">
        <v>432</v>
      </c>
      <c r="M49" s="6">
        <v>1.2614538689999999</v>
      </c>
      <c r="N49" s="6" t="s">
        <v>432</v>
      </c>
      <c r="O49" s="6" t="s">
        <v>432</v>
      </c>
      <c r="P49" s="6" t="s">
        <v>432</v>
      </c>
      <c r="Q49" s="6" t="s">
        <v>432</v>
      </c>
      <c r="R49" s="6" t="s">
        <v>432</v>
      </c>
      <c r="S49" s="6" t="s">
        <v>432</v>
      </c>
      <c r="T49" s="6" t="s">
        <v>432</v>
      </c>
      <c r="U49" s="6" t="s">
        <v>432</v>
      </c>
      <c r="V49" s="6" t="s">
        <v>432</v>
      </c>
      <c r="W49" s="6" t="s">
        <v>431</v>
      </c>
      <c r="X49" s="6">
        <v>1.2447295300000001</v>
      </c>
      <c r="Y49" s="6" t="s">
        <v>432</v>
      </c>
      <c r="Z49" s="6" t="s">
        <v>432</v>
      </c>
      <c r="AA49" s="6" t="s">
        <v>432</v>
      </c>
      <c r="AB49" s="6">
        <v>1.2447295300000001</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16.291562529000661</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0.18797734994500001</v>
      </c>
      <c r="AL51" s="49" t="s">
        <v>130</v>
      </c>
    </row>
    <row r="52" spans="1:38" s="2" customFormat="1" ht="26.25" customHeight="1" thickBot="1" x14ac:dyDescent="0.25">
      <c r="A52" s="70" t="s">
        <v>119</v>
      </c>
      <c r="B52" s="74" t="s">
        <v>131</v>
      </c>
      <c r="C52" s="76" t="s">
        <v>392</v>
      </c>
      <c r="D52" s="73"/>
      <c r="E52" s="6">
        <v>1.8416721089000001</v>
      </c>
      <c r="F52" s="6">
        <v>1.3311081528490001</v>
      </c>
      <c r="G52" s="6">
        <v>26.182772136120288</v>
      </c>
      <c r="H52" s="6">
        <v>7.8442552200000005E-3</v>
      </c>
      <c r="I52" s="6">
        <v>0.1826884362</v>
      </c>
      <c r="J52" s="6">
        <v>0.41876772546000002</v>
      </c>
      <c r="K52" s="6">
        <v>0.54909575613999995</v>
      </c>
      <c r="L52" s="6">
        <v>2.8333556E-4</v>
      </c>
      <c r="M52" s="6">
        <v>0.63158057230499431</v>
      </c>
      <c r="N52" s="6">
        <v>1.55060859E-3</v>
      </c>
      <c r="O52" s="6">
        <v>3.1924294499999998E-4</v>
      </c>
      <c r="P52" s="6">
        <v>3.6484907999999999E-4</v>
      </c>
      <c r="Q52" s="6">
        <v>9.1212269999999999E-5</v>
      </c>
      <c r="R52" s="6">
        <v>1.596214725E-3</v>
      </c>
      <c r="S52" s="6">
        <v>6.8409202499999998E-4</v>
      </c>
      <c r="T52" s="6">
        <v>3.01000491E-3</v>
      </c>
      <c r="U52" s="6">
        <v>9.1212269999999999E-5</v>
      </c>
      <c r="V52" s="6">
        <v>5.9287975499999995E-4</v>
      </c>
      <c r="W52" s="6">
        <v>1.8139670303927118E-4</v>
      </c>
      <c r="X52" s="6" t="s">
        <v>434</v>
      </c>
      <c r="Y52" s="6" t="s">
        <v>434</v>
      </c>
      <c r="Z52" s="6" t="s">
        <v>434</v>
      </c>
      <c r="AA52" s="6" t="s">
        <v>434</v>
      </c>
      <c r="AB52" s="6" t="s">
        <v>431</v>
      </c>
      <c r="AC52" s="6" t="s">
        <v>431</v>
      </c>
      <c r="AD52" s="6" t="s">
        <v>431</v>
      </c>
      <c r="AE52" s="60"/>
      <c r="AF52" s="26" t="s">
        <v>431</v>
      </c>
      <c r="AG52" s="26" t="s">
        <v>431</v>
      </c>
      <c r="AH52" s="26" t="s">
        <v>431</v>
      </c>
      <c r="AI52" s="26" t="s">
        <v>431</v>
      </c>
      <c r="AJ52" s="26" t="s">
        <v>431</v>
      </c>
      <c r="AK52" s="26">
        <v>61.985883000000001</v>
      </c>
      <c r="AL52" s="49" t="s">
        <v>132</v>
      </c>
    </row>
    <row r="53" spans="1:38" s="2" customFormat="1" ht="26.25" customHeight="1" thickBot="1" x14ac:dyDescent="0.25">
      <c r="A53" s="70" t="s">
        <v>119</v>
      </c>
      <c r="B53" s="74" t="s">
        <v>133</v>
      </c>
      <c r="C53" s="76" t="s">
        <v>134</v>
      </c>
      <c r="D53" s="73"/>
      <c r="E53" s="6" t="s">
        <v>431</v>
      </c>
      <c r="F53" s="6">
        <v>7.8209232479999997</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50.532872500689997</v>
      </c>
      <c r="AL53" s="49" t="s">
        <v>135</v>
      </c>
    </row>
    <row r="54" spans="1:38" s="2" customFormat="1" ht="37.5" customHeight="1" thickBot="1" x14ac:dyDescent="0.25">
      <c r="A54" s="70" t="s">
        <v>119</v>
      </c>
      <c r="B54" s="74" t="s">
        <v>136</v>
      </c>
      <c r="C54" s="76" t="s">
        <v>137</v>
      </c>
      <c r="D54" s="73"/>
      <c r="E54" s="6" t="s">
        <v>431</v>
      </c>
      <c r="F54" s="6">
        <v>1.7825192851826148</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6.6078177422400006E-2</v>
      </c>
      <c r="AL54" s="49" t="s">
        <v>419</v>
      </c>
    </row>
    <row r="55" spans="1:38" s="2" customFormat="1" ht="26.25" customHeight="1" thickBot="1" x14ac:dyDescent="0.25">
      <c r="A55" s="70" t="s">
        <v>119</v>
      </c>
      <c r="B55" s="74" t="s">
        <v>138</v>
      </c>
      <c r="C55" s="76" t="s">
        <v>139</v>
      </c>
      <c r="D55" s="73"/>
      <c r="E55" s="6">
        <v>2.923533572080073</v>
      </c>
      <c r="F55" s="6">
        <v>0.51795387126124692</v>
      </c>
      <c r="G55" s="6">
        <v>14.032869862547635</v>
      </c>
      <c r="H55" s="6" t="s">
        <v>432</v>
      </c>
      <c r="I55" s="6">
        <v>1.8055069199999999E-2</v>
      </c>
      <c r="J55" s="6">
        <v>1.8055069199999999E-2</v>
      </c>
      <c r="K55" s="6">
        <v>1.8055069199999999E-2</v>
      </c>
      <c r="L55" s="6">
        <v>4.5137672999999998E-4</v>
      </c>
      <c r="M55" s="6">
        <v>0.78673091116016769</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2571.4209999999998</v>
      </c>
      <c r="AG55" s="26" t="s">
        <v>431</v>
      </c>
      <c r="AH55" s="26">
        <v>76.873177422400005</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31742.484</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7.2783198351121042E-2</v>
      </c>
      <c r="J58" s="6">
        <v>0.48657132034080691</v>
      </c>
      <c r="K58" s="6">
        <v>0.97044263868161385</v>
      </c>
      <c r="L58" s="6">
        <v>3.3480393501515677E-4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2174.7220828241038</v>
      </c>
      <c r="AL58" s="49" t="s">
        <v>148</v>
      </c>
    </row>
    <row r="59" spans="1:38" s="2" customFormat="1" ht="26.25" customHeight="1" thickBot="1" x14ac:dyDescent="0.25">
      <c r="A59" s="70" t="s">
        <v>53</v>
      </c>
      <c r="B59" s="78" t="s">
        <v>149</v>
      </c>
      <c r="C59" s="71" t="s">
        <v>402</v>
      </c>
      <c r="D59" s="72"/>
      <c r="E59" s="6" t="s">
        <v>432</v>
      </c>
      <c r="F59" s="6">
        <v>6.8009459999999994E-2</v>
      </c>
      <c r="G59" s="6" t="s">
        <v>432</v>
      </c>
      <c r="H59" s="6">
        <v>0.10509244</v>
      </c>
      <c r="I59" s="6">
        <v>0.76819553399999996</v>
      </c>
      <c r="J59" s="6">
        <v>0.87569940300000004</v>
      </c>
      <c r="K59" s="6">
        <v>0.99729042499999998</v>
      </c>
      <c r="L59" s="6">
        <v>1.5110290000000001E-3</v>
      </c>
      <c r="M59" s="6" t="s">
        <v>432</v>
      </c>
      <c r="N59" s="6">
        <v>8.2856227889999996</v>
      </c>
      <c r="O59" s="6">
        <v>0.39909730500000001</v>
      </c>
      <c r="P59" s="6">
        <v>3.271548E-3</v>
      </c>
      <c r="Q59" s="6">
        <v>0.879014886</v>
      </c>
      <c r="R59" s="6">
        <v>1.096717876</v>
      </c>
      <c r="S59" s="6">
        <v>1.9530187000000001E-2</v>
      </c>
      <c r="T59" s="6">
        <v>1.465403432</v>
      </c>
      <c r="U59" s="6">
        <v>4.2233922860000002</v>
      </c>
      <c r="V59" s="6">
        <v>0.46893934100000001</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5100.8</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2.1297467050000001</v>
      </c>
      <c r="J60" s="6">
        <v>21.297467048000001</v>
      </c>
      <c r="K60" s="6">
        <v>43.446832780000001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425949.34100000001</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1.0256372010000001</v>
      </c>
      <c r="J61" s="6">
        <v>10.256371999000001</v>
      </c>
      <c r="K61" s="6">
        <v>20.462220001999999</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126310000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3.7718843000000002E-2</v>
      </c>
      <c r="J62" s="6">
        <v>0.37718843400000002</v>
      </c>
      <c r="K62" s="6">
        <v>0.75437686900000001</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62864.739000000001</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0.67830035</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541.81200000000001</v>
      </c>
      <c r="AL64" s="49" t="s">
        <v>160</v>
      </c>
    </row>
    <row r="65" spans="1:38" s="2" customFormat="1" ht="26.25" customHeight="1" thickBot="1" x14ac:dyDescent="0.25">
      <c r="A65" s="70" t="s">
        <v>53</v>
      </c>
      <c r="B65" s="74" t="s">
        <v>161</v>
      </c>
      <c r="C65" s="71" t="s">
        <v>162</v>
      </c>
      <c r="D65" s="72"/>
      <c r="E65" s="6">
        <v>0.89206414150000002</v>
      </c>
      <c r="F65" s="6" t="s">
        <v>431</v>
      </c>
      <c r="G65" s="6" t="s">
        <v>431</v>
      </c>
      <c r="H65" s="6">
        <v>1.1255926039999999E-2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857.36300000000006</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1.929514E-3</v>
      </c>
      <c r="J67" s="6">
        <v>2.572684E-3</v>
      </c>
      <c r="K67" s="6">
        <v>3.215856E-3</v>
      </c>
      <c r="L67" s="6">
        <v>3.4730999999999997E-5</v>
      </c>
      <c r="M67" s="6">
        <v>7.0373343999999998</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7.5351599999999999E-3</v>
      </c>
      <c r="F68" s="6" t="s">
        <v>432</v>
      </c>
      <c r="G68" s="6">
        <v>0.27698689999999998</v>
      </c>
      <c r="H68" s="6" t="s">
        <v>432</v>
      </c>
      <c r="I68" s="6">
        <v>1.25586E-2</v>
      </c>
      <c r="J68" s="6">
        <v>1.6744800000000001E-2</v>
      </c>
      <c r="K68" s="6">
        <v>2.0931000000000002E-2</v>
      </c>
      <c r="L68" s="6">
        <v>2.2605499999999999E-4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0.76151864999999996</v>
      </c>
      <c r="I69" s="6">
        <v>7.5374999999999999E-3</v>
      </c>
      <c r="J69" s="6">
        <v>1.005E-2</v>
      </c>
      <c r="K69" s="6">
        <v>1.2562500000000001E-2</v>
      </c>
      <c r="L69" s="6">
        <v>1.3566895794E-4</v>
      </c>
      <c r="M69" s="6">
        <v>26.826123299999999</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0.58603291999999996</v>
      </c>
      <c r="F70" s="6">
        <v>9.487592759</v>
      </c>
      <c r="G70" s="6">
        <v>5.5155944219987587</v>
      </c>
      <c r="H70" s="6">
        <v>1.6135764321918227</v>
      </c>
      <c r="I70" s="6">
        <v>2.1264978866597004</v>
      </c>
      <c r="J70" s="6">
        <v>2.874743273546267</v>
      </c>
      <c r="K70" s="6">
        <v>3.6541782794301123</v>
      </c>
      <c r="L70" s="6">
        <v>3.9960872059474607E-2</v>
      </c>
      <c r="M70" s="6">
        <v>0.19625719999999999</v>
      </c>
      <c r="N70" s="6" t="s">
        <v>432</v>
      </c>
      <c r="O70" s="6" t="s">
        <v>432</v>
      </c>
      <c r="P70" s="6">
        <v>0.61369929400000001</v>
      </c>
      <c r="Q70" s="6" t="s">
        <v>432</v>
      </c>
      <c r="R70" s="6" t="s">
        <v>432</v>
      </c>
      <c r="S70" s="6" t="s">
        <v>432</v>
      </c>
      <c r="T70" s="6" t="s">
        <v>432</v>
      </c>
      <c r="U70" s="6" t="s">
        <v>432</v>
      </c>
      <c r="V70" s="6" t="s">
        <v>432</v>
      </c>
      <c r="W70" s="6" t="s">
        <v>432</v>
      </c>
      <c r="X70" s="6" t="s">
        <v>432</v>
      </c>
      <c r="Y70" s="6" t="s">
        <v>432</v>
      </c>
      <c r="Z70" s="6" t="s">
        <v>432</v>
      </c>
      <c r="AA70" s="6" t="s">
        <v>432</v>
      </c>
      <c r="AB70" s="6" t="s">
        <v>432</v>
      </c>
      <c r="AC70" s="6">
        <v>131.13399999999999</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1.7165954118075</v>
      </c>
      <c r="F72" s="6">
        <v>0.96798918124650002</v>
      </c>
      <c r="G72" s="6">
        <v>1.364196950065</v>
      </c>
      <c r="H72" s="6" t="s">
        <v>432</v>
      </c>
      <c r="I72" s="6">
        <v>1.0793639717227499</v>
      </c>
      <c r="J72" s="6">
        <v>1.3188060434260001</v>
      </c>
      <c r="K72" s="6">
        <v>2.4405850700324998</v>
      </c>
      <c r="L72" s="6">
        <v>3.1460877887881898E-2</v>
      </c>
      <c r="M72" s="6">
        <v>92.875667055175001</v>
      </c>
      <c r="N72" s="6">
        <v>37.683552431625003</v>
      </c>
      <c r="O72" s="6">
        <v>1.76428206013</v>
      </c>
      <c r="P72" s="6">
        <v>1.081527944749</v>
      </c>
      <c r="Q72" s="6">
        <v>0.118224206558775</v>
      </c>
      <c r="R72" s="6">
        <v>2.3216402776137501</v>
      </c>
      <c r="S72" s="6">
        <v>1.6879512833550001</v>
      </c>
      <c r="T72" s="6">
        <v>5.7602819087775003</v>
      </c>
      <c r="U72" s="6">
        <v>0.12295</v>
      </c>
      <c r="V72" s="6">
        <v>31.859309015825001</v>
      </c>
      <c r="W72" s="6">
        <v>63.003376503250003</v>
      </c>
      <c r="X72" s="6" t="s">
        <v>434</v>
      </c>
      <c r="Y72" s="6" t="s">
        <v>434</v>
      </c>
      <c r="Z72" s="6" t="s">
        <v>434</v>
      </c>
      <c r="AA72" s="6" t="s">
        <v>434</v>
      </c>
      <c r="AB72" s="6">
        <v>10.322694456520001</v>
      </c>
      <c r="AC72" s="6">
        <v>0.16521</v>
      </c>
      <c r="AD72" s="6">
        <v>32.915110419374997</v>
      </c>
      <c r="AE72" s="60"/>
      <c r="AF72" s="26" t="s">
        <v>431</v>
      </c>
      <c r="AG72" s="26" t="s">
        <v>431</v>
      </c>
      <c r="AH72" s="26" t="s">
        <v>431</v>
      </c>
      <c r="AI72" s="26" t="s">
        <v>431</v>
      </c>
      <c r="AJ72" s="26" t="s">
        <v>431</v>
      </c>
      <c r="AK72" s="26">
        <v>17237.792167750002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0.21710394</v>
      </c>
      <c r="J73" s="6">
        <v>0.30756391500000002</v>
      </c>
      <c r="K73" s="6">
        <v>0.36183989999999999</v>
      </c>
      <c r="L73" s="6">
        <v>2.1710394000000001E-2</v>
      </c>
      <c r="M73" s="6" t="s">
        <v>431</v>
      </c>
      <c r="N73" s="6">
        <v>0.198725964</v>
      </c>
      <c r="O73" s="6">
        <v>6.0360689999999998E-3</v>
      </c>
      <c r="P73" s="6" t="s">
        <v>432</v>
      </c>
      <c r="Q73" s="6">
        <v>1.4084161E-2</v>
      </c>
      <c r="R73" s="6">
        <v>3.8692750000000001E-3</v>
      </c>
      <c r="S73" s="6">
        <v>7.5837789999999997E-3</v>
      </c>
      <c r="T73" s="6">
        <v>1.857252E-3</v>
      </c>
      <c r="U73" s="6" t="s">
        <v>432</v>
      </c>
      <c r="V73" s="6">
        <v>0.96112790999999997</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v>361.8399</v>
      </c>
      <c r="AL73" s="49" t="s">
        <v>184</v>
      </c>
    </row>
    <row r="74" spans="1:38" s="2" customFormat="1" ht="26.25" customHeight="1" thickBot="1" x14ac:dyDescent="0.25">
      <c r="A74" s="70" t="s">
        <v>53</v>
      </c>
      <c r="B74" s="70" t="s">
        <v>185</v>
      </c>
      <c r="C74" s="71" t="s">
        <v>186</v>
      </c>
      <c r="D74" s="72"/>
      <c r="E74" s="6">
        <v>0.397203419</v>
      </c>
      <c r="F74" s="6" t="s">
        <v>431</v>
      </c>
      <c r="G74" s="6">
        <v>3.8244750000000001</v>
      </c>
      <c r="H74" s="6" t="s">
        <v>432</v>
      </c>
      <c r="I74" s="6">
        <v>0.73309349999999995</v>
      </c>
      <c r="J74" s="6">
        <v>1.697538</v>
      </c>
      <c r="K74" s="6">
        <v>2.313939999</v>
      </c>
      <c r="L74" s="6">
        <v>1.6861150999999998E-2</v>
      </c>
      <c r="M74" s="6">
        <v>47.664410279999998</v>
      </c>
      <c r="N74" s="6" t="s">
        <v>432</v>
      </c>
      <c r="O74" s="6" t="s">
        <v>432</v>
      </c>
      <c r="P74" s="6" t="s">
        <v>432</v>
      </c>
      <c r="Q74" s="6" t="s">
        <v>432</v>
      </c>
      <c r="R74" s="6" t="s">
        <v>432</v>
      </c>
      <c r="S74" s="6" t="s">
        <v>432</v>
      </c>
      <c r="T74" s="6" t="s">
        <v>431</v>
      </c>
      <c r="U74" s="6" t="s">
        <v>432</v>
      </c>
      <c r="V74" s="6" t="s">
        <v>431</v>
      </c>
      <c r="W74" s="6">
        <v>10.85595</v>
      </c>
      <c r="X74" s="6">
        <v>1.593495951</v>
      </c>
      <c r="Y74" s="6">
        <v>1.582402251</v>
      </c>
      <c r="Z74" s="6">
        <v>1.582402251</v>
      </c>
      <c r="AA74" s="6">
        <v>0.1950811009</v>
      </c>
      <c r="AB74" s="6">
        <v>4.9533815538999999</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0.58144499999999999</v>
      </c>
      <c r="H76" s="6" t="s">
        <v>432</v>
      </c>
      <c r="I76" s="6">
        <v>9.3031199999999998E-4</v>
      </c>
      <c r="J76" s="6">
        <v>1.8606250000000001E-3</v>
      </c>
      <c r="K76" s="6">
        <v>2.3257799999999999E-3</v>
      </c>
      <c r="L76" s="6" t="s">
        <v>432</v>
      </c>
      <c r="M76" s="6" t="s">
        <v>432</v>
      </c>
      <c r="N76" s="6">
        <v>0.127917899</v>
      </c>
      <c r="O76" s="6">
        <v>5.8144499999999997E-3</v>
      </c>
      <c r="P76" s="6" t="s">
        <v>432</v>
      </c>
      <c r="Q76" s="6">
        <v>3.4886700999999999E-2</v>
      </c>
      <c r="R76" s="6" t="s">
        <v>432</v>
      </c>
      <c r="S76" s="6" t="s">
        <v>432</v>
      </c>
      <c r="T76" s="6" t="s">
        <v>432</v>
      </c>
      <c r="U76" s="6" t="s">
        <v>432</v>
      </c>
      <c r="V76" s="6">
        <v>5.8144499999999997E-3</v>
      </c>
      <c r="W76" s="6">
        <v>0.37212479999999998</v>
      </c>
      <c r="X76" s="6" t="s">
        <v>432</v>
      </c>
      <c r="Y76" s="6" t="s">
        <v>432</v>
      </c>
      <c r="Z76" s="6" t="s">
        <v>432</v>
      </c>
      <c r="AA76" s="6" t="s">
        <v>432</v>
      </c>
      <c r="AB76" s="6" t="s">
        <v>432</v>
      </c>
      <c r="AC76" s="6" t="s">
        <v>432</v>
      </c>
      <c r="AD76" s="6">
        <v>3.0200000000000002E-4</v>
      </c>
      <c r="AE76" s="60"/>
      <c r="AF76" s="26" t="s">
        <v>431</v>
      </c>
      <c r="AG76" s="26" t="s">
        <v>431</v>
      </c>
      <c r="AH76" s="26" t="s">
        <v>431</v>
      </c>
      <c r="AI76" s="26" t="s">
        <v>431</v>
      </c>
      <c r="AJ76" s="26" t="s">
        <v>431</v>
      </c>
      <c r="AK76" s="26">
        <v>116.289</v>
      </c>
      <c r="AL76" s="49" t="s">
        <v>193</v>
      </c>
    </row>
    <row r="77" spans="1:38" s="2" customFormat="1" ht="26.25" customHeight="1" thickBot="1" x14ac:dyDescent="0.25">
      <c r="A77" s="70" t="s">
        <v>53</v>
      </c>
      <c r="B77" s="70" t="s">
        <v>194</v>
      </c>
      <c r="C77" s="71" t="s">
        <v>195</v>
      </c>
      <c r="D77" s="72"/>
      <c r="E77" s="6" t="s">
        <v>432</v>
      </c>
      <c r="F77" s="6" t="s">
        <v>432</v>
      </c>
      <c r="G77" s="6">
        <v>0.72235700000000003</v>
      </c>
      <c r="H77" s="6" t="s">
        <v>432</v>
      </c>
      <c r="I77" s="6">
        <v>7.5251140000000003E-3</v>
      </c>
      <c r="J77" s="6">
        <v>8.2059809999999993E-3</v>
      </c>
      <c r="K77" s="6">
        <v>9.3741280000000007E-3</v>
      </c>
      <c r="L77" s="6" t="s">
        <v>432</v>
      </c>
      <c r="M77" s="6" t="s">
        <v>432</v>
      </c>
      <c r="N77" s="6">
        <v>0.14414014999999999</v>
      </c>
      <c r="O77" s="6">
        <v>3.4332870000000001E-2</v>
      </c>
      <c r="P77" s="6">
        <v>0.29246479349999999</v>
      </c>
      <c r="Q77" s="6">
        <v>1.9358699999999999E-3</v>
      </c>
      <c r="R77" s="6" t="s">
        <v>432</v>
      </c>
      <c r="S77" s="6" t="s">
        <v>432</v>
      </c>
      <c r="T77" s="6" t="s">
        <v>432</v>
      </c>
      <c r="U77" s="6" t="s">
        <v>432</v>
      </c>
      <c r="V77" s="6">
        <v>3.0171610000000002</v>
      </c>
      <c r="W77" s="6">
        <v>2.759045</v>
      </c>
      <c r="X77" s="6" t="s">
        <v>432</v>
      </c>
      <c r="Y77" s="6" t="s">
        <v>432</v>
      </c>
      <c r="Z77" s="6" t="s">
        <v>432</v>
      </c>
      <c r="AA77" s="6" t="s">
        <v>432</v>
      </c>
      <c r="AB77" s="6" t="s">
        <v>432</v>
      </c>
      <c r="AC77" s="6" t="s">
        <v>432</v>
      </c>
      <c r="AD77" s="6">
        <v>6.711512E-4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2.1263399999999999</v>
      </c>
      <c r="H78" s="6" t="s">
        <v>432</v>
      </c>
      <c r="I78" s="6">
        <v>3.101384615E-2</v>
      </c>
      <c r="J78" s="6">
        <v>4.0390000000000002E-2</v>
      </c>
      <c r="K78" s="6">
        <v>0.10886</v>
      </c>
      <c r="L78" s="6">
        <v>3.1013845999999997E-5</v>
      </c>
      <c r="M78" s="6" t="s">
        <v>432</v>
      </c>
      <c r="N78" s="6">
        <v>4.5550100000000002</v>
      </c>
      <c r="O78" s="6">
        <v>0.2155</v>
      </c>
      <c r="P78" s="6">
        <v>4.888E-2</v>
      </c>
      <c r="Q78" s="6">
        <v>1.18486</v>
      </c>
      <c r="R78" s="6">
        <v>5.968515</v>
      </c>
      <c r="S78" s="6">
        <v>10.33531</v>
      </c>
      <c r="T78" s="6">
        <v>0.25067</v>
      </c>
      <c r="U78" s="6" t="s">
        <v>432</v>
      </c>
      <c r="V78" s="6">
        <v>2.27372</v>
      </c>
      <c r="W78" s="6">
        <v>1.2028421499999999</v>
      </c>
      <c r="X78" s="6" t="s">
        <v>432</v>
      </c>
      <c r="Y78" s="6" t="s">
        <v>432</v>
      </c>
      <c r="Z78" s="6" t="s">
        <v>432</v>
      </c>
      <c r="AA78" s="6" t="s">
        <v>432</v>
      </c>
      <c r="AB78" s="6" t="s">
        <v>432</v>
      </c>
      <c r="AC78" s="6" t="s">
        <v>432</v>
      </c>
      <c r="AD78" s="6">
        <v>8.8999999999999995E-5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431</v>
      </c>
      <c r="J80" s="6" t="s">
        <v>431</v>
      </c>
      <c r="K80" s="6" t="s">
        <v>431</v>
      </c>
      <c r="L80" s="6" t="s">
        <v>431</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61.015812361000002</v>
      </c>
      <c r="G82" s="6" t="s">
        <v>431</v>
      </c>
      <c r="H82" s="6" t="s">
        <v>431</v>
      </c>
      <c r="I82" s="6" t="s">
        <v>432</v>
      </c>
      <c r="J82" s="6" t="s">
        <v>431</v>
      </c>
      <c r="K82" s="6" t="s">
        <v>431</v>
      </c>
      <c r="L82" s="6" t="s">
        <v>431</v>
      </c>
      <c r="M82" s="6" t="s">
        <v>431</v>
      </c>
      <c r="N82" s="6" t="s">
        <v>431</v>
      </c>
      <c r="O82" s="6" t="s">
        <v>431</v>
      </c>
      <c r="P82" s="6">
        <v>0.235778178</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1.658166671</v>
      </c>
      <c r="G83" s="6" t="s">
        <v>432</v>
      </c>
      <c r="H83" s="6" t="s">
        <v>431</v>
      </c>
      <c r="I83" s="6">
        <v>8.4383338000000002E-2</v>
      </c>
      <c r="J83" s="6">
        <v>1.231166676</v>
      </c>
      <c r="K83" s="6">
        <v>2.1995000060000001</v>
      </c>
      <c r="L83" s="6">
        <v>4.8098500000000001E-3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3.9000000999999999E-2</v>
      </c>
      <c r="G84" s="6" t="s">
        <v>431</v>
      </c>
      <c r="H84" s="6" t="s">
        <v>431</v>
      </c>
      <c r="I84" s="6">
        <v>2.4000001E-2</v>
      </c>
      <c r="J84" s="6">
        <v>0.120000001</v>
      </c>
      <c r="K84" s="6">
        <v>0.48</v>
      </c>
      <c r="L84" s="6">
        <v>3.1190000000000001E-6</v>
      </c>
      <c r="M84" s="6">
        <v>2.849996E-3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300000</v>
      </c>
      <c r="AL84" s="49" t="s">
        <v>412</v>
      </c>
    </row>
    <row r="85" spans="1:38" s="2" customFormat="1" ht="26.25" customHeight="1" thickBot="1" x14ac:dyDescent="0.25">
      <c r="A85" s="70" t="s">
        <v>208</v>
      </c>
      <c r="B85" s="76" t="s">
        <v>215</v>
      </c>
      <c r="C85" s="82" t="s">
        <v>403</v>
      </c>
      <c r="D85" s="72"/>
      <c r="E85" s="6" t="s">
        <v>431</v>
      </c>
      <c r="F85" s="6">
        <v>150.80022044200001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806.30876920000003</v>
      </c>
      <c r="AL85" s="49" t="s">
        <v>216</v>
      </c>
    </row>
    <row r="86" spans="1:38" s="2" customFormat="1" ht="26.25" customHeight="1" thickBot="1" x14ac:dyDescent="0.25">
      <c r="A86" s="70" t="s">
        <v>208</v>
      </c>
      <c r="B86" s="76" t="s">
        <v>217</v>
      </c>
      <c r="C86" s="80" t="s">
        <v>218</v>
      </c>
      <c r="D86" s="72"/>
      <c r="E86" s="6" t="s">
        <v>431</v>
      </c>
      <c r="F86" s="6">
        <v>29.564926598</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0.68614426900000003</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0.99541895319999996</v>
      </c>
      <c r="AL87" s="49" t="s">
        <v>219</v>
      </c>
    </row>
    <row r="88" spans="1:38" s="2" customFormat="1" ht="26.25" customHeight="1" thickBot="1" x14ac:dyDescent="0.25">
      <c r="A88" s="70" t="s">
        <v>208</v>
      </c>
      <c r="B88" s="76" t="s">
        <v>222</v>
      </c>
      <c r="C88" s="80" t="s">
        <v>223</v>
      </c>
      <c r="D88" s="72"/>
      <c r="E88" s="6" t="s">
        <v>432</v>
      </c>
      <c r="F88" s="6">
        <v>62.233839971999998</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25.384745965</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19.355505082000001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5.04E-4</v>
      </c>
      <c r="Y90" s="6">
        <v>2.544E-4</v>
      </c>
      <c r="Z90" s="6">
        <v>2.544E-4</v>
      </c>
      <c r="AA90" s="6">
        <v>2.544E-4</v>
      </c>
      <c r="AB90" s="6">
        <v>1.2672E-3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0.19308430600000001</v>
      </c>
      <c r="F91" s="6">
        <v>0.51540191400000002</v>
      </c>
      <c r="G91" s="6">
        <v>1.6330068999999999E-2</v>
      </c>
      <c r="H91" s="6">
        <v>0.44192520400000002</v>
      </c>
      <c r="I91" s="6">
        <v>3.1560315810000001</v>
      </c>
      <c r="J91" s="6">
        <v>3.415474218</v>
      </c>
      <c r="K91" s="6">
        <v>3.4690606380000002</v>
      </c>
      <c r="L91" s="6">
        <v>1.2938291989999999</v>
      </c>
      <c r="M91" s="6">
        <v>5.9061510520000002</v>
      </c>
      <c r="N91" s="6">
        <v>4.2393309999999998E-3</v>
      </c>
      <c r="O91" s="6">
        <v>0.575043203</v>
      </c>
      <c r="P91" s="6">
        <v>3.0800000000000001E-7</v>
      </c>
      <c r="Q91" s="6">
        <v>7.1899999999999998E-6</v>
      </c>
      <c r="R91" s="6">
        <v>8.4355000000000001E-5</v>
      </c>
      <c r="S91" s="6">
        <v>0.57743604400000004</v>
      </c>
      <c r="T91" s="6">
        <v>0.28767982199999997</v>
      </c>
      <c r="U91" s="6" t="s">
        <v>432</v>
      </c>
      <c r="V91" s="6">
        <v>0.288923504</v>
      </c>
      <c r="W91" s="6">
        <v>1.06488E-2</v>
      </c>
      <c r="X91" s="6">
        <v>1.1820168000000001E-2</v>
      </c>
      <c r="Y91" s="6">
        <v>4.7919599999999996E-3</v>
      </c>
      <c r="Z91" s="6">
        <v>4.7919599999999996E-3</v>
      </c>
      <c r="AA91" s="6">
        <v>4.7919599999999996E-3</v>
      </c>
      <c r="AB91" s="6">
        <v>2.6196048E-2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1.641286</v>
      </c>
      <c r="F92" s="6">
        <v>3.6853267999999999</v>
      </c>
      <c r="G92" s="6">
        <v>3.2900019999999999</v>
      </c>
      <c r="H92" s="6" t="s">
        <v>432</v>
      </c>
      <c r="I92" s="6">
        <v>0.41857080000000002</v>
      </c>
      <c r="J92" s="6">
        <v>0.55819439999999998</v>
      </c>
      <c r="K92" s="6">
        <v>0.69761799999999996</v>
      </c>
      <c r="L92" s="6">
        <v>1.08828408E-2</v>
      </c>
      <c r="M92" s="6">
        <v>8.4126790000000007</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1882.7619999999999</v>
      </c>
      <c r="AL92" s="49" t="s">
        <v>231</v>
      </c>
    </row>
    <row r="93" spans="1:38" s="2" customFormat="1" ht="26.25" customHeight="1" thickBot="1" x14ac:dyDescent="0.25">
      <c r="A93" s="70" t="s">
        <v>53</v>
      </c>
      <c r="B93" s="74" t="s">
        <v>232</v>
      </c>
      <c r="C93" s="71" t="s">
        <v>405</v>
      </c>
      <c r="D93" s="77"/>
      <c r="E93" s="6" t="s">
        <v>431</v>
      </c>
      <c r="F93" s="6">
        <v>23.170893980999999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8599.9918153500003</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1.693111577</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3402.4630000000002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t="s">
        <v>432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8.6816299E-2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0.85213192400000004</v>
      </c>
      <c r="F99" s="6">
        <v>21.603562263000001</v>
      </c>
      <c r="G99" s="6" t="s">
        <v>431</v>
      </c>
      <c r="H99" s="6">
        <v>31.383805392999999</v>
      </c>
      <c r="I99" s="6">
        <v>0.42847993000000001</v>
      </c>
      <c r="J99" s="6">
        <v>0.65839599000000004</v>
      </c>
      <c r="K99" s="6">
        <v>1.4422007400000001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1045.0730000000001</v>
      </c>
      <c r="AL99" s="49" t="s">
        <v>245</v>
      </c>
    </row>
    <row r="100" spans="1:38" s="2" customFormat="1" ht="26.25" customHeight="1" thickBot="1" x14ac:dyDescent="0.25">
      <c r="A100" s="70" t="s">
        <v>243</v>
      </c>
      <c r="B100" s="70" t="s">
        <v>246</v>
      </c>
      <c r="C100" s="71" t="s">
        <v>408</v>
      </c>
      <c r="D100" s="84"/>
      <c r="E100" s="6">
        <v>1.4751394179999999</v>
      </c>
      <c r="F100" s="6">
        <v>18.743185016999998</v>
      </c>
      <c r="G100" s="6" t="s">
        <v>431</v>
      </c>
      <c r="H100" s="6">
        <v>42.234701844</v>
      </c>
      <c r="I100" s="6">
        <v>0.35083241999999998</v>
      </c>
      <c r="J100" s="6">
        <v>0.52624863</v>
      </c>
      <c r="K100" s="6">
        <v>1.1499507099999999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5378.5130019490689</v>
      </c>
      <c r="AL100" s="49" t="s">
        <v>245</v>
      </c>
    </row>
    <row r="101" spans="1:38" s="2" customFormat="1" ht="26.25" customHeight="1" thickBot="1" x14ac:dyDescent="0.25">
      <c r="A101" s="70" t="s">
        <v>243</v>
      </c>
      <c r="B101" s="70" t="s">
        <v>247</v>
      </c>
      <c r="C101" s="71" t="s">
        <v>248</v>
      </c>
      <c r="D101" s="84"/>
      <c r="E101" s="6">
        <v>0.36541584199999999</v>
      </c>
      <c r="F101" s="6">
        <v>1.356965033</v>
      </c>
      <c r="G101" s="6" t="s">
        <v>431</v>
      </c>
      <c r="H101" s="6">
        <v>9.8581024359999994</v>
      </c>
      <c r="I101" s="6">
        <v>0.10116388</v>
      </c>
      <c r="J101" s="6">
        <v>0.30349164000000001</v>
      </c>
      <c r="K101" s="6">
        <v>0.70814716</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22749.482</v>
      </c>
      <c r="AL101" s="49" t="s">
        <v>245</v>
      </c>
    </row>
    <row r="102" spans="1:38" s="2" customFormat="1" ht="26.25" customHeight="1" thickBot="1" x14ac:dyDescent="0.25">
      <c r="A102" s="70" t="s">
        <v>243</v>
      </c>
      <c r="B102" s="70" t="s">
        <v>249</v>
      </c>
      <c r="C102" s="71" t="s">
        <v>386</v>
      </c>
      <c r="D102" s="84"/>
      <c r="E102" s="6">
        <v>0.52072724999999997</v>
      </c>
      <c r="F102" s="6">
        <v>14.447981052999999</v>
      </c>
      <c r="G102" s="6" t="s">
        <v>431</v>
      </c>
      <c r="H102" s="6">
        <v>80.327537728999999</v>
      </c>
      <c r="I102" s="6">
        <v>0.14866713000000001</v>
      </c>
      <c r="J102" s="6">
        <v>3.3146335699999998</v>
      </c>
      <c r="K102" s="6">
        <v>23.26431522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25244.026000000002</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0.17302608</v>
      </c>
      <c r="F104" s="6">
        <v>0.56012007799999997</v>
      </c>
      <c r="G104" s="6" t="s">
        <v>431</v>
      </c>
      <c r="H104" s="6">
        <v>4.2150210179999998</v>
      </c>
      <c r="I104" s="6">
        <v>2.772146E-2</v>
      </c>
      <c r="J104" s="6">
        <v>8.3164379999999996E-2</v>
      </c>
      <c r="K104" s="6">
        <v>0.19405022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2904.6869999999999</v>
      </c>
      <c r="AL104" s="49" t="s">
        <v>245</v>
      </c>
    </row>
    <row r="105" spans="1:38" s="2" customFormat="1" ht="26.25" customHeight="1" thickBot="1" x14ac:dyDescent="0.25">
      <c r="A105" s="70" t="s">
        <v>243</v>
      </c>
      <c r="B105" s="70" t="s">
        <v>254</v>
      </c>
      <c r="C105" s="71" t="s">
        <v>255</v>
      </c>
      <c r="D105" s="84"/>
      <c r="E105" s="6">
        <v>8.3096838000000006E-2</v>
      </c>
      <c r="F105" s="6">
        <v>0.479024055</v>
      </c>
      <c r="G105" s="6" t="s">
        <v>431</v>
      </c>
      <c r="H105" s="6">
        <v>2.192329612</v>
      </c>
      <c r="I105" s="6">
        <v>1.4674992E-2</v>
      </c>
      <c r="J105" s="6">
        <v>2.3060700999999999E-2</v>
      </c>
      <c r="K105" s="6">
        <v>5.0314258000000001E-2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268.50599999604299</v>
      </c>
      <c r="AL105" s="49" t="s">
        <v>245</v>
      </c>
    </row>
    <row r="106" spans="1:38" s="2" customFormat="1" ht="26.25" customHeight="1" thickBot="1" x14ac:dyDescent="0.25">
      <c r="A106" s="70" t="s">
        <v>243</v>
      </c>
      <c r="B106" s="70" t="s">
        <v>256</v>
      </c>
      <c r="C106" s="71" t="s">
        <v>257</v>
      </c>
      <c r="D106" s="84"/>
      <c r="E106" s="6">
        <v>1.1081019999999999E-3</v>
      </c>
      <c r="F106" s="6">
        <v>3.8222075000000001E-2</v>
      </c>
      <c r="G106" s="6" t="s">
        <v>431</v>
      </c>
      <c r="H106" s="6">
        <v>4.4108880000000003E-2</v>
      </c>
      <c r="I106" s="6">
        <v>7.8622100000000003E-4</v>
      </c>
      <c r="J106" s="6">
        <v>1.257965E-3</v>
      </c>
      <c r="K106" s="6">
        <v>2.673155E-3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27.706</v>
      </c>
      <c r="AL106" s="49" t="s">
        <v>245</v>
      </c>
    </row>
    <row r="107" spans="1:38" s="2" customFormat="1" ht="26.25" customHeight="1" thickBot="1" x14ac:dyDescent="0.25">
      <c r="A107" s="70" t="s">
        <v>243</v>
      </c>
      <c r="B107" s="70" t="s">
        <v>258</v>
      </c>
      <c r="C107" s="71" t="s">
        <v>379</v>
      </c>
      <c r="D107" s="84"/>
      <c r="E107" s="6">
        <v>0.65144982299999998</v>
      </c>
      <c r="F107" s="6">
        <v>2.0705482210000001</v>
      </c>
      <c r="G107" s="6" t="s">
        <v>431</v>
      </c>
      <c r="H107" s="6">
        <v>7.9499140380000002</v>
      </c>
      <c r="I107" s="6">
        <v>0.15342325200000001</v>
      </c>
      <c r="J107" s="6">
        <v>2.0456433600000001</v>
      </c>
      <c r="K107" s="6">
        <v>9.7168059600000003</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51141.084000000003</v>
      </c>
      <c r="AL107" s="49" t="s">
        <v>245</v>
      </c>
    </row>
    <row r="108" spans="1:38" s="2" customFormat="1" ht="26.25" customHeight="1" thickBot="1" x14ac:dyDescent="0.25">
      <c r="A108" s="70" t="s">
        <v>243</v>
      </c>
      <c r="B108" s="70" t="s">
        <v>259</v>
      </c>
      <c r="C108" s="71" t="s">
        <v>380</v>
      </c>
      <c r="D108" s="84"/>
      <c r="E108" s="6">
        <v>1.0519030009999999</v>
      </c>
      <c r="F108" s="6">
        <v>11.992174344</v>
      </c>
      <c r="G108" s="6" t="s">
        <v>431</v>
      </c>
      <c r="H108" s="6">
        <v>22.149316730999999</v>
      </c>
      <c r="I108" s="6">
        <v>0.153183402</v>
      </c>
      <c r="J108" s="6">
        <v>1.53183402</v>
      </c>
      <c r="K108" s="6">
        <v>3.06366804</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76591.701000000001</v>
      </c>
      <c r="AL108" s="49" t="s">
        <v>245</v>
      </c>
    </row>
    <row r="109" spans="1:38" s="2" customFormat="1" ht="26.25" customHeight="1" thickBot="1" x14ac:dyDescent="0.25">
      <c r="A109" s="70" t="s">
        <v>243</v>
      </c>
      <c r="B109" s="70" t="s">
        <v>260</v>
      </c>
      <c r="C109" s="71" t="s">
        <v>381</v>
      </c>
      <c r="D109" s="84"/>
      <c r="E109" s="6" t="s">
        <v>434</v>
      </c>
      <c r="F109" s="6" t="s">
        <v>434</v>
      </c>
      <c r="G109" s="6" t="s">
        <v>431</v>
      </c>
      <c r="H109" s="6" t="s">
        <v>434</v>
      </c>
      <c r="I109" s="6" t="s">
        <v>434</v>
      </c>
      <c r="J109" s="6" t="s">
        <v>434</v>
      </c>
      <c r="K109" s="6" t="s">
        <v>434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434</v>
      </c>
      <c r="AL109" s="49" t="s">
        <v>245</v>
      </c>
    </row>
    <row r="110" spans="1:38" s="2" customFormat="1" ht="26.25" customHeight="1" thickBot="1" x14ac:dyDescent="0.25">
      <c r="A110" s="70" t="s">
        <v>243</v>
      </c>
      <c r="B110" s="70" t="s">
        <v>261</v>
      </c>
      <c r="C110" s="71" t="s">
        <v>382</v>
      </c>
      <c r="D110" s="84"/>
      <c r="E110" s="6">
        <v>0.57281603400000003</v>
      </c>
      <c r="F110" s="6">
        <v>5.3786052639999999</v>
      </c>
      <c r="G110" s="6" t="s">
        <v>431</v>
      </c>
      <c r="H110" s="6">
        <v>16.561979383000001</v>
      </c>
      <c r="I110" s="6">
        <v>0.49196624</v>
      </c>
      <c r="J110" s="6">
        <v>2.70581432</v>
      </c>
      <c r="K110" s="6">
        <v>2.70581432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24598.312000000002</v>
      </c>
      <c r="AL110" s="49" t="s">
        <v>245</v>
      </c>
    </row>
    <row r="111" spans="1:38" s="2" customFormat="1" ht="26.25" customHeight="1" thickBot="1" x14ac:dyDescent="0.25">
      <c r="A111" s="70" t="s">
        <v>243</v>
      </c>
      <c r="B111" s="70" t="s">
        <v>262</v>
      </c>
      <c r="C111" s="71" t="s">
        <v>376</v>
      </c>
      <c r="D111" s="84"/>
      <c r="E111" s="6" t="s">
        <v>433</v>
      </c>
      <c r="F111" s="6" t="s">
        <v>433</v>
      </c>
      <c r="G111" s="6" t="s">
        <v>433</v>
      </c>
      <c r="H111" s="6" t="s">
        <v>433</v>
      </c>
      <c r="I111" s="6" t="s">
        <v>433</v>
      </c>
      <c r="J111" s="6" t="s">
        <v>433</v>
      </c>
      <c r="K111" s="6" t="s">
        <v>433</v>
      </c>
      <c r="L111" s="6" t="s">
        <v>433</v>
      </c>
      <c r="M111" s="6" t="s">
        <v>433</v>
      </c>
      <c r="N111" s="6" t="s">
        <v>433</v>
      </c>
      <c r="O111" s="6" t="s">
        <v>433</v>
      </c>
      <c r="P111" s="6" t="s">
        <v>433</v>
      </c>
      <c r="Q111" s="6" t="s">
        <v>433</v>
      </c>
      <c r="R111" s="6" t="s">
        <v>433</v>
      </c>
      <c r="S111" s="6" t="s">
        <v>433</v>
      </c>
      <c r="T111" s="6" t="s">
        <v>433</v>
      </c>
      <c r="U111" s="6" t="s">
        <v>433</v>
      </c>
      <c r="V111" s="6" t="s">
        <v>433</v>
      </c>
      <c r="W111" s="6" t="s">
        <v>433</v>
      </c>
      <c r="X111" s="6" t="s">
        <v>433</v>
      </c>
      <c r="Y111" s="6" t="s">
        <v>433</v>
      </c>
      <c r="Z111" s="6" t="s">
        <v>433</v>
      </c>
      <c r="AA111" s="6" t="s">
        <v>433</v>
      </c>
      <c r="AB111" s="6" t="s">
        <v>433</v>
      </c>
      <c r="AC111" s="6" t="s">
        <v>433</v>
      </c>
      <c r="AD111" s="6" t="s">
        <v>433</v>
      </c>
      <c r="AE111" s="60"/>
      <c r="AF111" s="26" t="s">
        <v>433</v>
      </c>
      <c r="AG111" s="26" t="s">
        <v>433</v>
      </c>
      <c r="AH111" s="26" t="s">
        <v>433</v>
      </c>
      <c r="AI111" s="26" t="s">
        <v>433</v>
      </c>
      <c r="AJ111" s="26" t="s">
        <v>433</v>
      </c>
      <c r="AK111" s="26" t="s">
        <v>433</v>
      </c>
      <c r="AL111" s="49" t="s">
        <v>245</v>
      </c>
    </row>
    <row r="112" spans="1:38" s="2" customFormat="1" ht="26.25" customHeight="1" thickBot="1" x14ac:dyDescent="0.25">
      <c r="A112" s="70" t="s">
        <v>263</v>
      </c>
      <c r="B112" s="70" t="s">
        <v>264</v>
      </c>
      <c r="C112" s="71" t="s">
        <v>265</v>
      </c>
      <c r="D112" s="72"/>
      <c r="E112" s="6">
        <v>36.950559994999999</v>
      </c>
      <c r="F112" s="6" t="s">
        <v>431</v>
      </c>
      <c r="G112" s="6" t="s">
        <v>431</v>
      </c>
      <c r="H112" s="6">
        <v>66.045712003000006</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923764000</v>
      </c>
      <c r="AL112" s="49" t="s">
        <v>418</v>
      </c>
    </row>
    <row r="113" spans="1:38" s="2" customFormat="1" ht="26.25" customHeight="1" thickBot="1" x14ac:dyDescent="0.25">
      <c r="A113" s="70" t="s">
        <v>263</v>
      </c>
      <c r="B113" s="85" t="s">
        <v>266</v>
      </c>
      <c r="C113" s="86" t="s">
        <v>267</v>
      </c>
      <c r="D113" s="72"/>
      <c r="E113" s="6">
        <v>18.001499887000001</v>
      </c>
      <c r="F113" s="6">
        <v>73.592972693999997</v>
      </c>
      <c r="G113" s="6" t="s">
        <v>431</v>
      </c>
      <c r="H113" s="6">
        <v>132.50511865300001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0.99311405699999999</v>
      </c>
      <c r="F114" s="6" t="s">
        <v>431</v>
      </c>
      <c r="G114" s="6" t="s">
        <v>431</v>
      </c>
      <c r="H114" s="6">
        <v>3.227620682</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0.35131979899999999</v>
      </c>
      <c r="F115" s="6" t="s">
        <v>431</v>
      </c>
      <c r="G115" s="6" t="s">
        <v>431</v>
      </c>
      <c r="H115" s="6">
        <v>0.702639605</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12.956424950000001</v>
      </c>
      <c r="F116" s="6">
        <v>1.357415732</v>
      </c>
      <c r="G116" s="6" t="s">
        <v>431</v>
      </c>
      <c r="H116" s="6">
        <v>35.945016074000002</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1.075625235</v>
      </c>
      <c r="J119" s="6">
        <v>27.966256094999999</v>
      </c>
      <c r="K119" s="6">
        <v>27.966256094999999</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8.7342951699999993</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2.5127069999999998</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1.078840858</v>
      </c>
      <c r="F123" s="6">
        <v>0.23453062099999999</v>
      </c>
      <c r="G123" s="6">
        <v>0.23453062099999999</v>
      </c>
      <c r="H123" s="6">
        <v>1.125746981</v>
      </c>
      <c r="I123" s="6">
        <v>2.5329307050000001</v>
      </c>
      <c r="J123" s="6">
        <v>2.6736490759999998</v>
      </c>
      <c r="K123" s="6">
        <v>2.720555198</v>
      </c>
      <c r="L123" s="6">
        <v>0.23453062099999999</v>
      </c>
      <c r="M123" s="6">
        <v>31.286384789</v>
      </c>
      <c r="N123" s="6">
        <v>5.1596738000000003E-2</v>
      </c>
      <c r="O123" s="6">
        <v>0.41277389399999997</v>
      </c>
      <c r="P123" s="6">
        <v>6.5668575000000007E-2</v>
      </c>
      <c r="Q123" s="6">
        <v>3.0019930000000001E-3</v>
      </c>
      <c r="R123" s="6">
        <v>3.7524897000000002E-2</v>
      </c>
      <c r="S123" s="6">
        <v>3.4241471000000002E-2</v>
      </c>
      <c r="T123" s="6">
        <v>2.4391184999999999E-2</v>
      </c>
      <c r="U123" s="6">
        <v>9.3812270000000007E-3</v>
      </c>
      <c r="V123" s="6">
        <v>0.262674297</v>
      </c>
      <c r="W123" s="6">
        <v>0.23453062062630867</v>
      </c>
      <c r="X123" s="6">
        <v>0.18434106781227863</v>
      </c>
      <c r="Y123" s="6">
        <v>0.51456018165412121</v>
      </c>
      <c r="Z123" s="6">
        <v>0.21952066090622491</v>
      </c>
      <c r="AA123" s="6">
        <v>0.15760457706087944</v>
      </c>
      <c r="AB123" s="6">
        <v>1.0760264874335042</v>
      </c>
      <c r="AC123" s="6" t="s">
        <v>431</v>
      </c>
      <c r="AD123" s="6" t="s">
        <v>431</v>
      </c>
      <c r="AE123" s="60"/>
      <c r="AF123" s="26" t="s">
        <v>431</v>
      </c>
      <c r="AG123" s="26" t="s">
        <v>431</v>
      </c>
      <c r="AH123" s="26" t="s">
        <v>431</v>
      </c>
      <c r="AI123" s="26" t="s">
        <v>431</v>
      </c>
      <c r="AJ123" s="26" t="s">
        <v>431</v>
      </c>
      <c r="AK123" s="26">
        <v>34234.933239279359</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1.7840525999999999E-2</v>
      </c>
      <c r="F125" s="6">
        <v>3.8037966160000001</v>
      </c>
      <c r="G125" s="6" t="s">
        <v>431</v>
      </c>
      <c r="H125" s="6" t="s">
        <v>432</v>
      </c>
      <c r="I125" s="6">
        <v>8.0611580000000006E-3</v>
      </c>
      <c r="J125" s="6">
        <v>1.1686794E-2</v>
      </c>
      <c r="K125" s="6">
        <v>1.6443017000000001E-2</v>
      </c>
      <c r="L125" s="6" t="s">
        <v>431</v>
      </c>
      <c r="M125" s="6">
        <v>0.32948634599999999</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19492.674166317986</v>
      </c>
      <c r="AL125" s="49" t="s">
        <v>425</v>
      </c>
    </row>
    <row r="126" spans="1:38" s="2" customFormat="1" ht="26.25" customHeight="1" thickBot="1" x14ac:dyDescent="0.25">
      <c r="A126" s="70" t="s">
        <v>288</v>
      </c>
      <c r="B126" s="70" t="s">
        <v>291</v>
      </c>
      <c r="C126" s="71" t="s">
        <v>292</v>
      </c>
      <c r="D126" s="72"/>
      <c r="E126" s="6" t="s">
        <v>432</v>
      </c>
      <c r="F126" s="6" t="s">
        <v>432</v>
      </c>
      <c r="G126" s="6" t="s">
        <v>432</v>
      </c>
      <c r="H126" s="6">
        <v>0.823131948</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3429.7164383999998</v>
      </c>
      <c r="AL126" s="49" t="s">
        <v>424</v>
      </c>
    </row>
    <row r="127" spans="1:38" s="2" customFormat="1" ht="26.25" customHeight="1" thickBot="1" x14ac:dyDescent="0.25">
      <c r="A127" s="70" t="s">
        <v>288</v>
      </c>
      <c r="B127" s="70" t="s">
        <v>293</v>
      </c>
      <c r="C127" s="71" t="s">
        <v>294</v>
      </c>
      <c r="D127" s="72"/>
      <c r="E127" s="6">
        <v>1.6159099999999999E-4</v>
      </c>
      <c r="F127" s="6" t="s">
        <v>432</v>
      </c>
      <c r="G127" s="6" t="s">
        <v>432</v>
      </c>
      <c r="H127" s="6">
        <v>1.2894398E-2</v>
      </c>
      <c r="I127" s="6">
        <v>6.7187999999999994E-5</v>
      </c>
      <c r="J127" s="6">
        <v>6.7187999999999994E-5</v>
      </c>
      <c r="K127" s="6">
        <v>6.7187999999999994E-5</v>
      </c>
      <c r="L127" s="6" t="s">
        <v>432</v>
      </c>
      <c r="M127" s="6">
        <v>2.9843220000000002E-3</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0.4688872</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2.6478000000000001E-3</v>
      </c>
      <c r="F131" s="6">
        <v>1.0296999999999999E-3</v>
      </c>
      <c r="G131" s="6">
        <v>1.29448E-4</v>
      </c>
      <c r="H131" s="6" t="s">
        <v>432</v>
      </c>
      <c r="I131" s="6" t="s">
        <v>432</v>
      </c>
      <c r="J131" s="6" t="s">
        <v>432</v>
      </c>
      <c r="K131" s="6">
        <v>3.3833000000000002E-4</v>
      </c>
      <c r="L131" s="6">
        <v>7.7816000000000002E-5</v>
      </c>
      <c r="M131" s="6">
        <v>2.2065000000000001E-3</v>
      </c>
      <c r="N131" s="6" t="s">
        <v>431</v>
      </c>
      <c r="O131" s="6">
        <v>1.7652E-4</v>
      </c>
      <c r="P131" s="6">
        <v>2.38302E-3</v>
      </c>
      <c r="Q131" s="6">
        <v>1.471E-6</v>
      </c>
      <c r="R131" s="6">
        <v>2.3536E-5</v>
      </c>
      <c r="S131" s="6">
        <v>3.6186600000000001E-3</v>
      </c>
      <c r="T131" s="6">
        <v>4.4129999999999999E-4</v>
      </c>
      <c r="U131" s="6" t="s">
        <v>432</v>
      </c>
      <c r="V131" s="6" t="s">
        <v>432</v>
      </c>
      <c r="W131" s="6">
        <v>4.1188000000000002</v>
      </c>
      <c r="X131" s="6">
        <v>1.0427342368E-8</v>
      </c>
      <c r="Y131" s="6">
        <v>2.2220168435000001E-8</v>
      </c>
      <c r="Z131" s="6">
        <v>1.1792827538E-8</v>
      </c>
      <c r="AA131" s="6">
        <v>1.439966313E-8</v>
      </c>
      <c r="AB131" s="6">
        <v>5.8840000000000003E-8</v>
      </c>
      <c r="AC131" s="6">
        <v>0.14710000000000001</v>
      </c>
      <c r="AD131" s="6">
        <v>2.9420000000000002E-2</v>
      </c>
      <c r="AE131" s="60"/>
      <c r="AF131" s="26" t="s">
        <v>431</v>
      </c>
      <c r="AG131" s="26" t="s">
        <v>431</v>
      </c>
      <c r="AH131" s="26" t="s">
        <v>431</v>
      </c>
      <c r="AI131" s="26" t="s">
        <v>431</v>
      </c>
      <c r="AJ131" s="26" t="s">
        <v>431</v>
      </c>
      <c r="AK131" s="26">
        <v>1.4710000000000001</v>
      </c>
      <c r="AL131" s="49" t="s">
        <v>300</v>
      </c>
    </row>
    <row r="132" spans="1:38" s="2" customFormat="1" ht="26.25" customHeight="1" thickBot="1" x14ac:dyDescent="0.25">
      <c r="A132" s="70" t="s">
        <v>288</v>
      </c>
      <c r="B132" s="74" t="s">
        <v>305</v>
      </c>
      <c r="C132" s="82" t="s">
        <v>306</v>
      </c>
      <c r="D132" s="72"/>
      <c r="E132" s="6">
        <v>4.1799000000000003E-3</v>
      </c>
      <c r="F132" s="6">
        <v>1.9662248399999999E-2</v>
      </c>
      <c r="G132" s="6">
        <v>0.11703719999999999</v>
      </c>
      <c r="H132" s="6" t="s">
        <v>432</v>
      </c>
      <c r="I132" s="6">
        <v>1.839156E-3</v>
      </c>
      <c r="J132" s="6">
        <v>6.8550360000000001E-3</v>
      </c>
      <c r="K132" s="6">
        <v>8.6941920000000006E-2</v>
      </c>
      <c r="L132" s="6">
        <v>6.4370039999999998E-5</v>
      </c>
      <c r="M132" s="6">
        <v>2.5915379999999998E-2</v>
      </c>
      <c r="N132" s="6">
        <v>8.3598000000000006E-2</v>
      </c>
      <c r="O132" s="6">
        <v>2.6751359999999998E-2</v>
      </c>
      <c r="P132" s="6">
        <v>3.845509E-3</v>
      </c>
      <c r="Q132" s="6">
        <v>7.8582110000000004E-3</v>
      </c>
      <c r="R132" s="6">
        <v>2.3407440000000002E-2</v>
      </c>
      <c r="S132" s="6">
        <v>6.6878400000000005E-2</v>
      </c>
      <c r="T132" s="6">
        <v>1.3375679999999999E-2</v>
      </c>
      <c r="U132" s="6">
        <v>2.5079399999999998E-4</v>
      </c>
      <c r="V132" s="6">
        <v>0.11034935999999999</v>
      </c>
      <c r="W132" s="6">
        <v>7.7746139999999997</v>
      </c>
      <c r="X132" s="6">
        <v>2.131749E-5</v>
      </c>
      <c r="Y132" s="6">
        <v>2.9259300000000002E-6</v>
      </c>
      <c r="Z132" s="6">
        <v>2.549739E-5</v>
      </c>
      <c r="AA132" s="6">
        <v>4.1799000000000004E-6</v>
      </c>
      <c r="AB132" s="6">
        <v>5.3920710000000001E-5</v>
      </c>
      <c r="AC132" s="6">
        <v>7.8582879999999997E-3</v>
      </c>
      <c r="AD132" s="6">
        <v>7.5236799999999996E-3</v>
      </c>
      <c r="AE132" s="60"/>
      <c r="AF132" s="26" t="s">
        <v>431</v>
      </c>
      <c r="AG132" s="26" t="s">
        <v>431</v>
      </c>
      <c r="AH132" s="26" t="s">
        <v>431</v>
      </c>
      <c r="AI132" s="26" t="s">
        <v>431</v>
      </c>
      <c r="AJ132" s="26" t="s">
        <v>431</v>
      </c>
      <c r="AK132" s="26">
        <v>41.798999999999999</v>
      </c>
      <c r="AL132" s="49" t="s">
        <v>414</v>
      </c>
    </row>
    <row r="133" spans="1:38" s="2" customFormat="1" ht="26.25" customHeight="1" thickBot="1" x14ac:dyDescent="0.25">
      <c r="A133" s="70" t="s">
        <v>288</v>
      </c>
      <c r="B133" s="74" t="s">
        <v>307</v>
      </c>
      <c r="C133" s="82" t="s">
        <v>308</v>
      </c>
      <c r="D133" s="72"/>
      <c r="E133" s="6">
        <v>6.2336177E-2</v>
      </c>
      <c r="F133" s="6">
        <v>9.8226900000000002E-4</v>
      </c>
      <c r="G133" s="6">
        <v>8.538169E-3</v>
      </c>
      <c r="H133" s="6" t="s">
        <v>431</v>
      </c>
      <c r="I133" s="6">
        <v>2.6218930000000001E-3</v>
      </c>
      <c r="J133" s="6">
        <v>2.6218930000000001E-3</v>
      </c>
      <c r="K133" s="6">
        <v>2.9135559999999999E-3</v>
      </c>
      <c r="L133" s="6" t="s">
        <v>432</v>
      </c>
      <c r="M133" s="6" t="s">
        <v>434</v>
      </c>
      <c r="N133" s="6">
        <v>2.269035E-3</v>
      </c>
      <c r="O133" s="6">
        <v>3.8006200000000002E-4</v>
      </c>
      <c r="P133" s="6">
        <v>0.11258291500000001</v>
      </c>
      <c r="Q133" s="6">
        <v>1.028358E-3</v>
      </c>
      <c r="R133" s="6">
        <v>1.02458E-3</v>
      </c>
      <c r="S133" s="6">
        <v>9.3919800000000003E-4</v>
      </c>
      <c r="T133" s="6">
        <v>1.309438E-3</v>
      </c>
      <c r="U133" s="6">
        <v>1.494553E-3</v>
      </c>
      <c r="V133" s="6">
        <v>1.2098504E-2</v>
      </c>
      <c r="W133" s="6">
        <v>2.0400930000000002E-3</v>
      </c>
      <c r="X133" s="6">
        <v>9.9737879999999994E-7</v>
      </c>
      <c r="Y133" s="6">
        <v>5.4478038999999997E-7</v>
      </c>
      <c r="Z133" s="6">
        <v>4.8659995999999999E-7</v>
      </c>
      <c r="AA133" s="6">
        <v>5.2815740999999996E-7</v>
      </c>
      <c r="AB133" s="6">
        <v>2.55691656E-6</v>
      </c>
      <c r="AC133" s="6">
        <v>1.1334E-2</v>
      </c>
      <c r="AD133" s="6">
        <v>3.0977000000000001E-2</v>
      </c>
      <c r="AE133" s="60"/>
      <c r="AF133" s="26" t="s">
        <v>431</v>
      </c>
      <c r="AG133" s="26" t="s">
        <v>431</v>
      </c>
      <c r="AH133" s="26" t="s">
        <v>431</v>
      </c>
      <c r="AI133" s="26" t="s">
        <v>431</v>
      </c>
      <c r="AJ133" s="26" t="s">
        <v>431</v>
      </c>
      <c r="AK133" s="26">
        <v>75559</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38.005062226</v>
      </c>
      <c r="F135" s="6">
        <v>7.6162449360000002</v>
      </c>
      <c r="G135" s="6">
        <v>1.4470865369999999</v>
      </c>
      <c r="H135" s="6" t="s">
        <v>432</v>
      </c>
      <c r="I135" s="6">
        <v>35.110889151999999</v>
      </c>
      <c r="J135" s="6">
        <v>37.243437739999997</v>
      </c>
      <c r="K135" s="6">
        <v>37.928899778999998</v>
      </c>
      <c r="L135" s="6">
        <v>19.627063195000002</v>
      </c>
      <c r="M135" s="6">
        <v>478.90948153800002</v>
      </c>
      <c r="N135" s="6">
        <v>5.1028841079999996</v>
      </c>
      <c r="O135" s="6">
        <v>0.53313714599999995</v>
      </c>
      <c r="P135" s="6" t="s">
        <v>432</v>
      </c>
      <c r="Q135" s="6">
        <v>0.30464979800000003</v>
      </c>
      <c r="R135" s="6">
        <v>7.6162448999999993E-2</v>
      </c>
      <c r="S135" s="6">
        <v>1.0662742919999999</v>
      </c>
      <c r="T135" s="6" t="s">
        <v>432</v>
      </c>
      <c r="U135" s="6">
        <v>0.22848735000000001</v>
      </c>
      <c r="V135" s="6">
        <v>137.473221083</v>
      </c>
      <c r="W135" s="6">
        <v>76.16244935367672</v>
      </c>
      <c r="X135" s="6">
        <v>4.2651014289073252E-2</v>
      </c>
      <c r="Y135" s="6">
        <v>7.9970651792012348E-2</v>
      </c>
      <c r="Z135" s="6">
        <v>0.18126681072856135</v>
      </c>
      <c r="AA135" s="6" t="s">
        <v>432</v>
      </c>
      <c r="AB135" s="6">
        <v>0.30388847680964692</v>
      </c>
      <c r="AC135" s="6" t="s">
        <v>432</v>
      </c>
      <c r="AD135" s="6" t="s">
        <v>431</v>
      </c>
      <c r="AE135" s="60"/>
      <c r="AF135" s="26" t="s">
        <v>431</v>
      </c>
      <c r="AG135" s="26" t="s">
        <v>431</v>
      </c>
      <c r="AH135" s="26" t="s">
        <v>431</v>
      </c>
      <c r="AI135" s="26" t="s">
        <v>431</v>
      </c>
      <c r="AJ135" s="26" t="s">
        <v>431</v>
      </c>
      <c r="AK135" s="26">
        <v>5331.3767861341566</v>
      </c>
      <c r="AL135" s="49" t="s">
        <v>412</v>
      </c>
    </row>
    <row r="136" spans="1:38" s="2" customFormat="1" ht="26.25" customHeight="1" thickBot="1" x14ac:dyDescent="0.25">
      <c r="A136" s="70" t="s">
        <v>288</v>
      </c>
      <c r="B136" s="70" t="s">
        <v>313</v>
      </c>
      <c r="C136" s="71" t="s">
        <v>314</v>
      </c>
      <c r="D136" s="72"/>
      <c r="E136" s="6">
        <v>1.0812369E-2</v>
      </c>
      <c r="F136" s="6">
        <v>7.5540711999999996E-2</v>
      </c>
      <c r="G136" s="6" t="s">
        <v>431</v>
      </c>
      <c r="H136" s="6" t="s">
        <v>432</v>
      </c>
      <c r="I136" s="6">
        <v>4.4912889999999999E-3</v>
      </c>
      <c r="J136" s="6">
        <v>4.4912889999999999E-3</v>
      </c>
      <c r="K136" s="6">
        <v>4.4912889999999999E-3</v>
      </c>
      <c r="L136" s="6" t="s">
        <v>432</v>
      </c>
      <c r="M136" s="6">
        <v>0.199612915</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1426.2726520000001</v>
      </c>
      <c r="AL136" s="49" t="s">
        <v>416</v>
      </c>
    </row>
    <row r="137" spans="1:38" s="2" customFormat="1" ht="26.25" customHeight="1" thickBot="1" x14ac:dyDescent="0.25">
      <c r="A137" s="70" t="s">
        <v>288</v>
      </c>
      <c r="B137" s="70" t="s">
        <v>315</v>
      </c>
      <c r="C137" s="71" t="s">
        <v>316</v>
      </c>
      <c r="D137" s="72"/>
      <c r="E137" s="6">
        <v>2.8955000000000001E-3</v>
      </c>
      <c r="F137" s="6">
        <v>2.3166543105E-2</v>
      </c>
      <c r="G137" s="6" t="s">
        <v>431</v>
      </c>
      <c r="H137" s="6" t="s">
        <v>432</v>
      </c>
      <c r="I137" s="6">
        <v>1.203916E-3</v>
      </c>
      <c r="J137" s="6">
        <v>1.203916E-3</v>
      </c>
      <c r="K137" s="6">
        <v>1.203916E-3</v>
      </c>
      <c r="L137" s="6" t="s">
        <v>432</v>
      </c>
      <c r="M137" s="6">
        <v>5.3475292000000001E-2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5465.04</v>
      </c>
      <c r="AL137" s="49" t="s">
        <v>416</v>
      </c>
    </row>
    <row r="138" spans="1:38" s="2" customFormat="1" ht="26.25" customHeight="1" thickBot="1" x14ac:dyDescent="0.25">
      <c r="A138" s="74" t="s">
        <v>288</v>
      </c>
      <c r="B138" s="74" t="s">
        <v>317</v>
      </c>
      <c r="C138" s="76" t="s">
        <v>318</v>
      </c>
      <c r="D138" s="73"/>
      <c r="E138" s="6" t="s">
        <v>431</v>
      </c>
      <c r="F138" s="6" t="s">
        <v>432</v>
      </c>
      <c r="G138" s="6" t="s">
        <v>431</v>
      </c>
      <c r="H138" s="6">
        <v>7.7090732439999998</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0.48379066999999998</v>
      </c>
      <c r="G139" s="6" t="s">
        <v>432</v>
      </c>
      <c r="H139" s="6">
        <v>5.8011578000000001E-2</v>
      </c>
      <c r="I139" s="6">
        <v>1.9954711030000001</v>
      </c>
      <c r="J139" s="6">
        <v>1.9954711030000001</v>
      </c>
      <c r="K139" s="6">
        <v>1.9954711030000001</v>
      </c>
      <c r="L139" s="6" t="s">
        <v>433</v>
      </c>
      <c r="M139" s="6" t="s">
        <v>432</v>
      </c>
      <c r="N139" s="6">
        <v>5.76298E-3</v>
      </c>
      <c r="O139" s="6">
        <v>1.1562357000000001E-2</v>
      </c>
      <c r="P139" s="6">
        <v>1.1562357000000001E-2</v>
      </c>
      <c r="Q139" s="6">
        <v>1.8282772999999999E-2</v>
      </c>
      <c r="R139" s="6">
        <v>1.7446030000000001E-2</v>
      </c>
      <c r="S139" s="6">
        <v>4.0809858999999997E-2</v>
      </c>
      <c r="T139" s="6" t="s">
        <v>432</v>
      </c>
      <c r="U139" s="6" t="s">
        <v>432</v>
      </c>
      <c r="V139" s="6" t="s">
        <v>432</v>
      </c>
      <c r="W139" s="6">
        <v>20.354845999999998</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987.3279</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1441.0211265016301</v>
      </c>
      <c r="F141" s="20">
        <f t="shared" ref="F141:AD141" si="0">SUM(F14:F140)</f>
        <v>763.29362306317671</v>
      </c>
      <c r="G141" s="20">
        <f t="shared" si="0"/>
        <v>1229.7370926883586</v>
      </c>
      <c r="H141" s="20">
        <f t="shared" si="0"/>
        <v>481.94356800355501</v>
      </c>
      <c r="I141" s="20">
        <f t="shared" si="0"/>
        <v>161.22223379187403</v>
      </c>
      <c r="J141" s="20">
        <f t="shared" si="0"/>
        <v>253.94808634107991</v>
      </c>
      <c r="K141" s="20">
        <f t="shared" si="0"/>
        <v>348.58068640094444</v>
      </c>
      <c r="L141" s="20">
        <f t="shared" si="0"/>
        <v>52.866049828705883</v>
      </c>
      <c r="M141" s="20">
        <f t="shared" si="0"/>
        <v>2127.2645206608631</v>
      </c>
      <c r="N141" s="20">
        <f t="shared" si="0"/>
        <v>154.49572980365446</v>
      </c>
      <c r="O141" s="20">
        <f t="shared" si="0"/>
        <v>12.532500919518778</v>
      </c>
      <c r="P141" s="20">
        <f t="shared" si="0"/>
        <v>8.8384630928214545</v>
      </c>
      <c r="Q141" s="20">
        <f t="shared" si="0"/>
        <v>10.059860107121265</v>
      </c>
      <c r="R141" s="20">
        <f>SUM(R14:R140)</f>
        <v>36.190690486774727</v>
      </c>
      <c r="S141" s="20">
        <f t="shared" si="0"/>
        <v>143.76229158320842</v>
      </c>
      <c r="T141" s="20">
        <f t="shared" si="0"/>
        <v>231.44291692872847</v>
      </c>
      <c r="U141" s="20">
        <f t="shared" si="0"/>
        <v>9.6224170739828843</v>
      </c>
      <c r="V141" s="20">
        <f t="shared" si="0"/>
        <v>357.28313021346878</v>
      </c>
      <c r="W141" s="20">
        <f t="shared" si="0"/>
        <v>274.34014602534307</v>
      </c>
      <c r="X141" s="20">
        <f t="shared" si="0"/>
        <v>17.408654511438719</v>
      </c>
      <c r="Y141" s="20">
        <f t="shared" si="0"/>
        <v>16.157961185640094</v>
      </c>
      <c r="Z141" s="20">
        <f t="shared" si="0"/>
        <v>7.7459996728005107</v>
      </c>
      <c r="AA141" s="20">
        <f t="shared" si="0"/>
        <v>8.1885860717288779</v>
      </c>
      <c r="AB141" s="20">
        <f t="shared" si="0"/>
        <v>59.823895898785324</v>
      </c>
      <c r="AC141" s="20">
        <f t="shared" si="0"/>
        <v>135.58174218065875</v>
      </c>
      <c r="AD141" s="20">
        <f t="shared" si="0"/>
        <v>39.776548507472363</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1441.0211265016301</v>
      </c>
      <c r="F152" s="14">
        <f t="shared" ref="F152:AD152" si="1">SUM(F$141, F$151, IF(AND(ISNUMBER(SEARCH($B$4,"AT|BE|CH|GB|IE|LT|LU|NL")),SUM(F$143:F$149)&gt;0),SUM(F$143:F$149)-SUM(F$27:F$33),0))</f>
        <v>763.29362306317671</v>
      </c>
      <c r="G152" s="14">
        <f t="shared" si="1"/>
        <v>1229.7370926883586</v>
      </c>
      <c r="H152" s="14">
        <f t="shared" si="1"/>
        <v>481.94356800355501</v>
      </c>
      <c r="I152" s="14">
        <f t="shared" si="1"/>
        <v>161.22223379187403</v>
      </c>
      <c r="J152" s="14">
        <f t="shared" si="1"/>
        <v>253.94808634107991</v>
      </c>
      <c r="K152" s="14">
        <f t="shared" si="1"/>
        <v>348.58068640094444</v>
      </c>
      <c r="L152" s="14">
        <f t="shared" si="1"/>
        <v>52.866049828705883</v>
      </c>
      <c r="M152" s="14">
        <f t="shared" si="1"/>
        <v>2127.2645206608631</v>
      </c>
      <c r="N152" s="14">
        <f t="shared" si="1"/>
        <v>154.49572980365446</v>
      </c>
      <c r="O152" s="14">
        <f t="shared" si="1"/>
        <v>12.532500919518778</v>
      </c>
      <c r="P152" s="14">
        <f t="shared" si="1"/>
        <v>8.8384630928214545</v>
      </c>
      <c r="Q152" s="14">
        <f t="shared" si="1"/>
        <v>10.059860107121265</v>
      </c>
      <c r="R152" s="14">
        <f t="shared" si="1"/>
        <v>36.190690486774727</v>
      </c>
      <c r="S152" s="14">
        <f t="shared" si="1"/>
        <v>143.76229158320842</v>
      </c>
      <c r="T152" s="14">
        <f t="shared" si="1"/>
        <v>231.44291692872847</v>
      </c>
      <c r="U152" s="14">
        <f t="shared" si="1"/>
        <v>9.6224170739828843</v>
      </c>
      <c r="V152" s="14">
        <f t="shared" si="1"/>
        <v>357.28313021346878</v>
      </c>
      <c r="W152" s="14">
        <f t="shared" si="1"/>
        <v>274.34014602534307</v>
      </c>
      <c r="X152" s="14">
        <f t="shared" si="1"/>
        <v>17.408654511438719</v>
      </c>
      <c r="Y152" s="14">
        <f t="shared" si="1"/>
        <v>16.157961185640094</v>
      </c>
      <c r="Z152" s="14">
        <f t="shared" si="1"/>
        <v>7.7459996728005107</v>
      </c>
      <c r="AA152" s="14">
        <f t="shared" si="1"/>
        <v>8.1885860717288779</v>
      </c>
      <c r="AB152" s="14">
        <f t="shared" si="1"/>
        <v>59.823895898785324</v>
      </c>
      <c r="AC152" s="14">
        <f t="shared" si="1"/>
        <v>135.58174218065875</v>
      </c>
      <c r="AD152" s="14">
        <f t="shared" si="1"/>
        <v>39.776548507472363</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1366.02139350163</v>
      </c>
      <c r="F154" s="14">
        <f>SUM(F$141, F$153, -1 * IF(OR($B$6=2005,$B$6&gt;=2020),SUM(F$99:F$122),0), IF(AND(ISNUMBER(SEARCH($B$4,"AT|BE|CH|GB|IE|LT|LU|NL")),SUM(F$143:F$149)&gt;0),SUM(F$143:F$149)-SUM(F$27:F$33),0))</f>
        <v>602.93855206417675</v>
      </c>
      <c r="G154" s="14">
        <f>SUM(G$141, G$153, IF(AND(ISNUMBER(SEARCH($B$4,"AT|BE|CH|GB|IE|LT|LU|NL")),SUM(G$143:G$149)&gt;0),SUM(G$143:G$149)-SUM(G$27:G$33),0))</f>
        <v>1229.7370926883586</v>
      </c>
      <c r="H154" s="14">
        <f>SUM(H$141, H$153, IF(AND(ISNUMBER(SEARCH($B$4,"AT|BE|CH|GB|IE|LT|LU|NL")),SUM(H$143:H$149)&gt;0),SUM(H$143:H$149)-SUM(H$27:H$33),0))</f>
        <v>481.94356800355501</v>
      </c>
      <c r="I154" s="14">
        <f t="shared" ref="I154:AD154" si="2">SUM(I$141, I$153, IF(AND(ISNUMBER(SEARCH($B$4,"AT|BE|CH|GB|IE|LT|LU|NL")),SUM(I$143:I$149)&gt;0),SUM(I$143:I$149)-SUM(I$27:I$33),0))</f>
        <v>161.22223379187403</v>
      </c>
      <c r="J154" s="14">
        <f t="shared" si="2"/>
        <v>253.94808634107991</v>
      </c>
      <c r="K154" s="14">
        <f t="shared" si="2"/>
        <v>348.58068640094444</v>
      </c>
      <c r="L154" s="14">
        <f t="shared" si="2"/>
        <v>52.866049828705883</v>
      </c>
      <c r="M154" s="14">
        <f t="shared" si="2"/>
        <v>2127.2645206608631</v>
      </c>
      <c r="N154" s="14">
        <f t="shared" si="2"/>
        <v>154.49572980365446</v>
      </c>
      <c r="O154" s="14">
        <f t="shared" si="2"/>
        <v>12.532500919518778</v>
      </c>
      <c r="P154" s="14">
        <f t="shared" si="2"/>
        <v>8.8384630928214545</v>
      </c>
      <c r="Q154" s="14">
        <f t="shared" si="2"/>
        <v>10.059860107121265</v>
      </c>
      <c r="R154" s="14">
        <f t="shared" si="2"/>
        <v>36.190690486774727</v>
      </c>
      <c r="S154" s="14">
        <f t="shared" si="2"/>
        <v>143.76229158320842</v>
      </c>
      <c r="T154" s="14">
        <f t="shared" si="2"/>
        <v>231.44291692872847</v>
      </c>
      <c r="U154" s="14">
        <f t="shared" si="2"/>
        <v>9.6224170739828843</v>
      </c>
      <c r="V154" s="14">
        <f t="shared" si="2"/>
        <v>357.28313021346878</v>
      </c>
      <c r="W154" s="14">
        <f t="shared" si="2"/>
        <v>274.34014602534307</v>
      </c>
      <c r="X154" s="14">
        <f t="shared" si="2"/>
        <v>17.408654511438719</v>
      </c>
      <c r="Y154" s="14">
        <f t="shared" si="2"/>
        <v>16.157961185640094</v>
      </c>
      <c r="Z154" s="14">
        <f t="shared" si="2"/>
        <v>7.7459996728005107</v>
      </c>
      <c r="AA154" s="14">
        <f t="shared" si="2"/>
        <v>8.1885860717288779</v>
      </c>
      <c r="AB154" s="14">
        <f t="shared" si="2"/>
        <v>59.823895898785324</v>
      </c>
      <c r="AC154" s="14">
        <f t="shared" si="2"/>
        <v>135.58174218065875</v>
      </c>
      <c r="AD154" s="14">
        <f t="shared" si="2"/>
        <v>39.776548507472363</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47.416968016422473</v>
      </c>
      <c r="F157" s="23">
        <v>0.90061730574614107</v>
      </c>
      <c r="G157" s="23">
        <v>2.7980920525482249</v>
      </c>
      <c r="H157" s="23" t="s">
        <v>432</v>
      </c>
      <c r="I157" s="23">
        <v>0.72205773389806749</v>
      </c>
      <c r="J157" s="23">
        <v>0.72205773389806749</v>
      </c>
      <c r="K157" s="23">
        <v>0.72205773389806749</v>
      </c>
      <c r="L157" s="23">
        <v>0.34655310127456324</v>
      </c>
      <c r="M157" s="23">
        <v>8.70671110202073</v>
      </c>
      <c r="N157" s="23">
        <v>1.0062343398267137</v>
      </c>
      <c r="O157" s="23">
        <v>1.7287821433020572E-4</v>
      </c>
      <c r="P157" s="23">
        <v>7.6352781080382646E-3</v>
      </c>
      <c r="Q157" s="23">
        <v>3.3123968691675573E-4</v>
      </c>
      <c r="R157" s="23">
        <v>4.0284857561550473E-2</v>
      </c>
      <c r="S157" s="23">
        <v>2.4459556332963508E-2</v>
      </c>
      <c r="T157" s="23">
        <v>3.3388506010408178E-4</v>
      </c>
      <c r="U157" s="23">
        <v>3.3110741825738942E-4</v>
      </c>
      <c r="V157" s="23">
        <v>6.3335330228464354E-2</v>
      </c>
      <c r="W157" s="23" t="s">
        <v>432</v>
      </c>
      <c r="X157" s="23">
        <v>2.9544511758437799E-5</v>
      </c>
      <c r="Y157" s="23">
        <v>5.416493805823026E-5</v>
      </c>
      <c r="Z157" s="23">
        <v>1.8465319890416714E-5</v>
      </c>
      <c r="AA157" s="23">
        <v>6.4128907612741124E-3</v>
      </c>
      <c r="AB157" s="23">
        <v>6.515065530981197E-3</v>
      </c>
      <c r="AC157" s="23" t="s">
        <v>431</v>
      </c>
      <c r="AD157" s="23" t="s">
        <v>431</v>
      </c>
      <c r="AE157" s="63"/>
      <c r="AF157" s="23">
        <v>143901.87090374052</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13.221385704259644</v>
      </c>
      <c r="F158" s="23">
        <v>0.35513216412411147</v>
      </c>
      <c r="G158" s="23">
        <v>0.8216056690401351</v>
      </c>
      <c r="H158" s="23" t="s">
        <v>432</v>
      </c>
      <c r="I158" s="23">
        <v>0.14251750254178769</v>
      </c>
      <c r="J158" s="23">
        <v>0.14251750254178769</v>
      </c>
      <c r="K158" s="23">
        <v>0.14251750254178769</v>
      </c>
      <c r="L158" s="23">
        <v>6.8240137231830408E-2</v>
      </c>
      <c r="M158" s="23">
        <v>10.37670117458525</v>
      </c>
      <c r="N158" s="23">
        <v>4.6941952546234349</v>
      </c>
      <c r="O158" s="23">
        <v>5.1619869819587852E-5</v>
      </c>
      <c r="P158" s="23">
        <v>2.2790540914979385E-3</v>
      </c>
      <c r="Q158" s="23">
        <v>9.8423401195548614E-5</v>
      </c>
      <c r="R158" s="23">
        <v>1.1795324027528238E-2</v>
      </c>
      <c r="S158" s="23">
        <v>7.165615660264444E-3</v>
      </c>
      <c r="T158" s="23">
        <v>1.1077578420342283E-4</v>
      </c>
      <c r="U158" s="23">
        <v>9.7805782045154915E-5</v>
      </c>
      <c r="V158" s="23">
        <v>1.867817920985675E-2</v>
      </c>
      <c r="W158" s="23" t="s">
        <v>432</v>
      </c>
      <c r="X158" s="23">
        <v>1.2996347882031058E-4</v>
      </c>
      <c r="Y158" s="23">
        <v>2.3826637710889907E-4</v>
      </c>
      <c r="Z158" s="23">
        <v>8.1227174444778352E-5</v>
      </c>
      <c r="AA158" s="23">
        <v>2.1195689824029871E-3</v>
      </c>
      <c r="AB158" s="23">
        <v>2.5690260127769751E-3</v>
      </c>
      <c r="AC158" s="23" t="s">
        <v>431</v>
      </c>
      <c r="AD158" s="23" t="s">
        <v>431</v>
      </c>
      <c r="AE158" s="63"/>
      <c r="AF158" s="23">
        <v>42254.004405303771</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642.86292945299999</v>
      </c>
      <c r="F159" s="23">
        <v>22.010860158</v>
      </c>
      <c r="G159" s="23">
        <v>647.53780022499996</v>
      </c>
      <c r="H159" s="23">
        <v>5.6815153E-2</v>
      </c>
      <c r="I159" s="23">
        <v>41.401430081000001</v>
      </c>
      <c r="J159" s="23">
        <v>45.789075081999997</v>
      </c>
      <c r="K159" s="23">
        <v>45.789075081999997</v>
      </c>
      <c r="L159" s="23">
        <v>5.224715325</v>
      </c>
      <c r="M159" s="23">
        <v>60.061730421999997</v>
      </c>
      <c r="N159" s="23">
        <v>1.412738509</v>
      </c>
      <c r="O159" s="23">
        <v>0.152684499</v>
      </c>
      <c r="P159" s="23">
        <v>0.1719735</v>
      </c>
      <c r="Q159" s="23">
        <v>3.6145780040000002</v>
      </c>
      <c r="R159" s="23">
        <v>5.1976624999999999</v>
      </c>
      <c r="S159" s="23">
        <v>1.623290015</v>
      </c>
      <c r="T159" s="23">
        <v>229.82845005999999</v>
      </c>
      <c r="U159" s="23">
        <v>0.2957245</v>
      </c>
      <c r="V159" s="23">
        <v>9.7397400669999996</v>
      </c>
      <c r="W159" s="23">
        <v>3.4868185073709999</v>
      </c>
      <c r="X159" s="23">
        <v>3.7688900113400002E-2</v>
      </c>
      <c r="Y159" s="23">
        <v>0.224204500567</v>
      </c>
      <c r="Z159" s="23">
        <v>0.152684500567</v>
      </c>
      <c r="AA159" s="23">
        <v>6.5332450056700006E-2</v>
      </c>
      <c r="AB159" s="23">
        <v>0.47991035130409998</v>
      </c>
      <c r="AC159" s="23">
        <v>1.078436</v>
      </c>
      <c r="AD159" s="23">
        <v>4.1132879999999998</v>
      </c>
      <c r="AE159" s="63"/>
      <c r="AF159" s="23">
        <v>331223.79700000002</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19.061352022000001</v>
      </c>
      <c r="F163" s="25">
        <v>50.482298063000002</v>
      </c>
      <c r="G163" s="25">
        <v>3.799131579</v>
      </c>
      <c r="H163" s="25">
        <v>4.2738961350000002</v>
      </c>
      <c r="I163" s="25">
        <v>30.702133254</v>
      </c>
      <c r="J163" s="25">
        <v>37.524829529000002</v>
      </c>
      <c r="K163" s="25">
        <v>57.992918365999998</v>
      </c>
      <c r="L163" s="25">
        <v>2.7631919979999999</v>
      </c>
      <c r="M163" s="25">
        <v>546.67613461099995</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2022-03-02T11:03:51Z</dcterms:modified>
</cp:coreProperties>
</file>