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<sst xmlns="http://schemas.openxmlformats.org/spreadsheetml/2006/main" count="3913" uniqueCount="436">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</sst>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171.05752319038865</v>
      </c>
      <c r="F14" s="6">
        <v>1.8299831202917951</v>
      </c>
      <c r="G14" s="6">
        <v>112.43005759729598</v>
      </c>
      <c r="H14" s="6">
        <v>6.1211082999999999E-2</v>
      </c>
      <c r="I14" s="6">
        <v>3.7067393328764457</v>
      </c>
      <c r="J14" s="6">
        <v>4.982262451646446</v>
      </c>
      <c r="K14" s="6">
        <v>5.883004514176446</v>
      </c>
      <c r="L14" s="6">
        <v>0.17690384861312863</v>
      </c>
      <c r="M14" s="6">
        <v>11.52718863921057</v>
      </c>
      <c r="N14" s="6">
        <v>3.4213624671853204</v>
      </c>
      <c r="O14" s="6">
        <v>1.8682267046821339</v>
      </c>
      <c r="P14" s="6">
        <v>2.6848728710444076</v>
      </c>
      <c r="Q14" s="6">
        <v>2.4701445116711795</v>
      </c>
      <c r="R14" s="6">
        <v>6.0073140822713791</v>
      </c>
      <c r="S14" s="6">
        <v>4.9631823953911205</v>
      </c>
      <c r="T14" s="6">
        <v>62.579410774987316</v>
      </c>
      <c r="U14" s="6">
        <v>2.0461530385115787</v>
      </c>
      <c r="V14" s="6">
        <v>11.368462815175503</v>
      </c>
      <c r="W14" s="6">
        <v>1.9734618609324357</v>
      </c>
      <c r="X14" s="6">
        <v>7.0967641999318655E-3</v>
      </c>
      <c r="Y14" s="6">
        <v>2.4183642086078816E-2</v>
      </c>
      <c r="Z14" s="6">
        <v>1.4681133555178773E-2</v>
      </c>
      <c r="AA14" s="6">
        <v>9.5946309232288682E-3</v>
      </c>
      <c r="AB14" s="6">
        <v>5.5556171248513211E-2</v>
      </c>
      <c r="AC14" s="6">
        <v>0.34419475640000002</v>
      </c>
      <c r="AD14" s="6">
        <v>1.1447229465320001E-3</v>
      </c>
      <c r="AE14" s="60"/>
      <c r="AF14" s="26">
        <v>125702.57447250609</v>
      </c>
      <c r="AG14" s="26">
        <v>356155.70899999997</v>
      </c>
      <c r="AH14" s="26">
        <v>528243.85374070005</v>
      </c>
      <c r="AI14" s="26">
        <v>7963.3047882450155</v>
      </c>
      <c r="AJ14" s="26">
        <v>19407.317999999999</v>
      </c>
      <c r="AK14" s="26" t="s">
        <v>431</v>
      </c>
      <c r="AL14" s="49" t="s">
        <v>49</v>
      </c>
    </row>
    <row r="15" spans="1:38" s="1" customFormat="1" ht="26.25" customHeight="1" thickBot="1" x14ac:dyDescent="0.25">
      <c r="A15" s="70" t="s">
        <v>53</v>
      </c>
      <c r="B15" s="70" t="s">
        <v>54</v>
      </c>
      <c r="C15" s="71" t="s">
        <v>55</v>
      </c>
      <c r="D15" s="72"/>
      <c r="E15" s="6">
        <v>17.470310408011052</v>
      </c>
      <c r="F15" s="6">
        <v>0.42731683449898422</v>
      </c>
      <c r="G15" s="6">
        <v>42.275048300000002</v>
      </c>
      <c r="H15" s="6" t="s">
        <v>432</v>
      </c>
      <c r="I15" s="6">
        <v>0.65665646867983285</v>
      </c>
      <c r="J15" s="6">
        <v>0.93094931378003443</v>
      </c>
      <c r="K15" s="6">
        <v>1.1845622772347042</v>
      </c>
      <c r="L15" s="6">
        <v>5.0516924361194933E-2</v>
      </c>
      <c r="M15" s="6">
        <v>1.8368852537262126</v>
      </c>
      <c r="N15" s="6">
        <v>0.39793846432276159</v>
      </c>
      <c r="O15" s="6">
        <v>0.2522605012840759</v>
      </c>
      <c r="P15" s="6">
        <v>5.2925561958098728E-2</v>
      </c>
      <c r="Q15" s="6">
        <v>0.26236332186181122</v>
      </c>
      <c r="R15" s="6">
        <v>1.4070454428138364</v>
      </c>
      <c r="S15" s="6">
        <v>0.95603794577362256</v>
      </c>
      <c r="T15" s="6">
        <v>44.784210347512072</v>
      </c>
      <c r="U15" s="6">
        <v>0.2513405580078541</v>
      </c>
      <c r="V15" s="6">
        <v>4.2431707459968564</v>
      </c>
      <c r="W15" s="6">
        <v>0.1433621053122289</v>
      </c>
      <c r="X15" s="6">
        <v>8.1480055265735496E-5</v>
      </c>
      <c r="Y15" s="6">
        <v>3.7344662578546532E-4</v>
      </c>
      <c r="Z15" s="6">
        <v>1.013299211364478E-4</v>
      </c>
      <c r="AA15" s="6">
        <v>3.7933062313739269E-4</v>
      </c>
      <c r="AB15" s="6">
        <v>9.3558718891579684E-4</v>
      </c>
      <c r="AC15" s="6" t="s">
        <v>431</v>
      </c>
      <c r="AD15" s="6" t="s">
        <v>431</v>
      </c>
      <c r="AE15" s="60"/>
      <c r="AF15" s="26">
        <v>157678.39199999999</v>
      </c>
      <c r="AG15" s="26" t="s">
        <v>433</v>
      </c>
      <c r="AH15" s="26">
        <v>29636.16</v>
      </c>
      <c r="AI15" s="26" t="s">
        <v>433</v>
      </c>
      <c r="AJ15" s="26" t="s">
        <v>431</v>
      </c>
      <c r="AK15" s="26" t="s">
        <v>431</v>
      </c>
      <c r="AL15" s="49" t="s">
        <v>49</v>
      </c>
    </row>
    <row r="16" spans="1:38" s="1" customFormat="1" ht="26.25" customHeight="1" thickBot="1" x14ac:dyDescent="0.25">
      <c r="A16" s="70" t="s">
        <v>53</v>
      </c>
      <c r="B16" s="70" t="s">
        <v>56</v>
      </c>
      <c r="C16" s="71" t="s">
        <v>57</v>
      </c>
      <c r="D16" s="72"/>
      <c r="E16" s="6">
        <v>6.7810240733585063</v>
      </c>
      <c r="F16" s="6">
        <v>1.001131977984679</v>
      </c>
      <c r="G16" s="6">
        <v>1.5954693510207618</v>
      </c>
      <c r="H16" s="6">
        <v>0.41815559013999998</v>
      </c>
      <c r="I16" s="6">
        <v>0.58710361076832329</v>
      </c>
      <c r="J16" s="6">
        <v>0.74394876619132333</v>
      </c>
      <c r="K16" s="6">
        <v>1.0442338552163233</v>
      </c>
      <c r="L16" s="6">
        <v>0.10516656503299986</v>
      </c>
      <c r="M16" s="6">
        <v>6.0467178238881729</v>
      </c>
      <c r="N16" s="6">
        <v>0.28194845866672186</v>
      </c>
      <c r="O16" s="6">
        <v>0.12313220888194977</v>
      </c>
      <c r="P16" s="6">
        <v>1.4187813747201902E-2</v>
      </c>
      <c r="Q16" s="6">
        <v>7.7776803203458214E-3</v>
      </c>
      <c r="R16" s="6">
        <v>0.24945747550676461</v>
      </c>
      <c r="S16" s="6">
        <v>6.7193837777082321E-2</v>
      </c>
      <c r="T16" s="6">
        <v>3.8889683378553794E-2</v>
      </c>
      <c r="U16" s="6">
        <v>6.6769292883724022E-3</v>
      </c>
      <c r="V16" s="6">
        <v>4.9339504586444152</v>
      </c>
      <c r="W16" s="6">
        <v>0.96943385519911196</v>
      </c>
      <c r="X16" s="6">
        <v>0.13423334404004555</v>
      </c>
      <c r="Y16" s="6">
        <v>0.15213977395737191</v>
      </c>
      <c r="Z16" s="6">
        <v>4.7561377235235111E-2</v>
      </c>
      <c r="AA16" s="6">
        <v>3.8045367192861897E-2</v>
      </c>
      <c r="AB16" s="6">
        <v>0.37197986242601999</v>
      </c>
      <c r="AC16" s="6">
        <v>4.7348230543940002E-2</v>
      </c>
      <c r="AD16" s="6">
        <v>7.2722E-10</v>
      </c>
      <c r="AE16" s="60"/>
      <c r="AF16" s="26">
        <v>10131.906999999999</v>
      </c>
      <c r="AG16" s="26">
        <v>11812.869000000001</v>
      </c>
      <c r="AH16" s="26">
        <v>43876.1689166</v>
      </c>
      <c r="AI16" s="26">
        <v>9468.5220000000008</v>
      </c>
      <c r="AJ16" s="26" t="s">
        <v>431</v>
      </c>
      <c r="AK16" s="26" t="s">
        <v>431</v>
      </c>
      <c r="AL16" s="49" t="s">
        <v>49</v>
      </c>
    </row>
    <row r="17" spans="1:38" s="2" customFormat="1" ht="26.25" customHeight="1" thickBot="1" x14ac:dyDescent="0.25">
      <c r="A17" s="70" t="s">
        <v>53</v>
      </c>
      <c r="B17" s="70" t="s">
        <v>58</v>
      </c>
      <c r="C17" s="71" t="s">
        <v>59</v>
      </c>
      <c r="D17" s="72"/>
      <c r="E17" s="6">
        <v>9.5158821722006124</v>
      </c>
      <c r="F17" s="6">
        <v>0.30721621990018017</v>
      </c>
      <c r="G17" s="6">
        <v>6.4509205349001899</v>
      </c>
      <c r="H17" s="6" t="s">
        <v>432</v>
      </c>
      <c r="I17" s="6">
        <v>0.30184475507163677</v>
      </c>
      <c r="J17" s="6">
        <v>0.7068254155667949</v>
      </c>
      <c r="K17" s="6">
        <v>1.7524024000650702</v>
      </c>
      <c r="L17" s="6">
        <v>8.7194769272875922E-2</v>
      </c>
      <c r="M17" s="6">
        <v>72.272253912477822</v>
      </c>
      <c r="N17" s="6">
        <v>5.4399167786207299</v>
      </c>
      <c r="O17" s="6">
        <v>0.10513375041613859</v>
      </c>
      <c r="P17" s="6">
        <v>8.9578508619736989E-3</v>
      </c>
      <c r="Q17" s="6">
        <v>0.23085520610599242</v>
      </c>
      <c r="R17" s="6">
        <v>0.92093062127601155</v>
      </c>
      <c r="S17" s="6">
        <v>3.9591223885376815E-2</v>
      </c>
      <c r="T17" s="6">
        <v>1.5478576087238543</v>
      </c>
      <c r="U17" s="6">
        <v>2.5097821930453253E-3</v>
      </c>
      <c r="V17" s="6">
        <v>3.944925317175966</v>
      </c>
      <c r="W17" s="6">
        <v>0.86835153928618392</v>
      </c>
      <c r="X17" s="6">
        <v>1.0269126979163235E-2</v>
      </c>
      <c r="Y17" s="6">
        <v>1.4158647736370973E-2</v>
      </c>
      <c r="Z17" s="6">
        <v>7.3926189655462229E-3</v>
      </c>
      <c r="AA17" s="6">
        <v>5.2331884394862232E-3</v>
      </c>
      <c r="AB17" s="6">
        <v>3.7053582123936987E-2</v>
      </c>
      <c r="AC17" s="6">
        <v>2.1879999999999998E-3</v>
      </c>
      <c r="AD17" s="6">
        <v>0.12228</v>
      </c>
      <c r="AE17" s="60"/>
      <c r="AF17" s="26">
        <v>9395.2559999999994</v>
      </c>
      <c r="AG17" s="26">
        <v>19311.391</v>
      </c>
      <c r="AH17" s="26">
        <v>28979.634999999998</v>
      </c>
      <c r="AI17" s="26" t="s">
        <v>431</v>
      </c>
      <c r="AJ17" s="26" t="s">
        <v>433</v>
      </c>
      <c r="AK17" s="26" t="s">
        <v>431</v>
      </c>
      <c r="AL17" s="49" t="s">
        <v>49</v>
      </c>
    </row>
    <row r="18" spans="1:38" s="2" customFormat="1" ht="26.25" customHeight="1" thickBot="1" x14ac:dyDescent="0.25">
      <c r="A18" s="70" t="s">
        <v>53</v>
      </c>
      <c r="B18" s="70" t="s">
        <v>60</v>
      </c>
      <c r="C18" s="71" t="s">
        <v>61</v>
      </c>
      <c r="D18" s="72"/>
      <c r="E18" s="6">
        <v>8.8061102918927112</v>
      </c>
      <c r="F18" s="6">
        <v>0.40149063346943192</v>
      </c>
      <c r="G18" s="6">
        <v>12.453713412562818</v>
      </c>
      <c r="H18" s="6">
        <v>3.8148000000000001E-5</v>
      </c>
      <c r="I18" s="6">
        <v>0.44793467550108229</v>
      </c>
      <c r="J18" s="6">
        <v>0.52506180590356488</v>
      </c>
      <c r="K18" s="6">
        <v>0.59492064097023356</v>
      </c>
      <c r="L18" s="6">
        <v>0.2361718373667257</v>
      </c>
      <c r="M18" s="6">
        <v>1.6625765521746247</v>
      </c>
      <c r="N18" s="6">
        <v>0.26339686248328559</v>
      </c>
      <c r="O18" s="6">
        <v>0.10844986203447614</v>
      </c>
      <c r="P18" s="6">
        <v>0.10118142846654025</v>
      </c>
      <c r="Q18" s="6">
        <v>9.0760703426094796E-2</v>
      </c>
      <c r="R18" s="6">
        <v>0.37935363098961472</v>
      </c>
      <c r="S18" s="6">
        <v>0.17915895987651881</v>
      </c>
      <c r="T18" s="6">
        <v>7.1139480790663425</v>
      </c>
      <c r="U18" s="6">
        <v>0.1160023836331905</v>
      </c>
      <c r="V18" s="6">
        <v>1.1112936006010545</v>
      </c>
      <c r="W18" s="6">
        <v>0.11047142287571209</v>
      </c>
      <c r="X18" s="6">
        <v>6.6979371011219758E-4</v>
      </c>
      <c r="Y18" s="6">
        <v>1.0443675109819953E-3</v>
      </c>
      <c r="Z18" s="6">
        <v>4.7482611195459758E-4</v>
      </c>
      <c r="AA18" s="6">
        <v>3.8458674412579762E-4</v>
      </c>
      <c r="AB18" s="6">
        <v>2.5735740770148523E-3</v>
      </c>
      <c r="AC18" s="6">
        <v>2.5790000000000001E-3</v>
      </c>
      <c r="AD18" s="6">
        <v>8.0649999999999993E-3</v>
      </c>
      <c r="AE18" s="60"/>
      <c r="AF18" s="26">
        <v>25539.062000000002</v>
      </c>
      <c r="AG18" s="26">
        <v>1116.57502</v>
      </c>
      <c r="AH18" s="26">
        <v>9961.8622985500006</v>
      </c>
      <c r="AI18" s="26">
        <v>1.0309999999999999</v>
      </c>
      <c r="AJ18" s="26" t="s">
        <v>433</v>
      </c>
      <c r="AK18" s="26" t="s">
        <v>431</v>
      </c>
      <c r="AL18" s="49" t="s">
        <v>49</v>
      </c>
    </row>
    <row r="19" spans="1:38" s="2" customFormat="1" ht="26.25" customHeight="1" thickBot="1" x14ac:dyDescent="0.25">
      <c r="A19" s="70" t="s">
        <v>53</v>
      </c>
      <c r="B19" s="70" t="s">
        <v>62</v>
      </c>
      <c r="C19" s="71" t="s">
        <v>63</v>
      </c>
      <c r="D19" s="72"/>
      <c r="E19" s="6">
        <v>6.9689078990803219</v>
      </c>
      <c r="F19" s="6">
        <v>1.1482703501670799</v>
      </c>
      <c r="G19" s="6">
        <v>7.4580388651168521</v>
      </c>
      <c r="H19" s="6">
        <v>1.1318484E-2</v>
      </c>
      <c r="I19" s="6">
        <v>0.28735115971903818</v>
      </c>
      <c r="J19" s="6">
        <v>0.35445540815681992</v>
      </c>
      <c r="K19" s="6">
        <v>0.40963554646655614</v>
      </c>
      <c r="L19" s="6">
        <v>6.6481193589691401E-2</v>
      </c>
      <c r="M19" s="6">
        <v>2.5878012684345459</v>
      </c>
      <c r="N19" s="6">
        <v>0.12877650368512131</v>
      </c>
      <c r="O19" s="6">
        <v>1.1012025076976857E-2</v>
      </c>
      <c r="P19" s="6">
        <v>1.69877240453821E-2</v>
      </c>
      <c r="Q19" s="6">
        <v>5.501298848985367E-2</v>
      </c>
      <c r="R19" s="6">
        <v>0.14384081624252609</v>
      </c>
      <c r="S19" s="6">
        <v>7.1576551811969688E-2</v>
      </c>
      <c r="T19" s="6">
        <v>1.2474532230921382</v>
      </c>
      <c r="U19" s="6">
        <v>0.13654517261822716</v>
      </c>
      <c r="V19" s="6">
        <v>0.41139908302161304</v>
      </c>
      <c r="W19" s="6">
        <v>0.19293726162368649</v>
      </c>
      <c r="X19" s="6">
        <v>7.4151171014122082E-3</v>
      </c>
      <c r="Y19" s="6">
        <v>1.3081068562953069E-2</v>
      </c>
      <c r="Z19" s="6">
        <v>5.7023531917885393E-3</v>
      </c>
      <c r="AA19" s="6">
        <v>4.9599673745528983E-3</v>
      </c>
      <c r="AB19" s="6">
        <v>3.1158506235705319E-2</v>
      </c>
      <c r="AC19" s="6">
        <v>4.1374165027558502E-2</v>
      </c>
      <c r="AD19" s="6">
        <v>1.5660109254121299E-2</v>
      </c>
      <c r="AE19" s="60"/>
      <c r="AF19" s="26">
        <v>8722.8894588799994</v>
      </c>
      <c r="AG19" s="26">
        <v>6092.7725006999999</v>
      </c>
      <c r="AH19" s="26">
        <v>69948.062999999995</v>
      </c>
      <c r="AI19" s="26">
        <v>305.90499999999997</v>
      </c>
      <c r="AJ19" s="26" t="s">
        <v>431</v>
      </c>
      <c r="AK19" s="26" t="s">
        <v>431</v>
      </c>
      <c r="AL19" s="49" t="s">
        <v>49</v>
      </c>
    </row>
    <row r="20" spans="1:38" s="2" customFormat="1" ht="26.25" customHeight="1" thickBot="1" x14ac:dyDescent="0.25">
      <c r="A20" s="70" t="s">
        <v>53</v>
      </c>
      <c r="B20" s="70" t="s">
        <v>64</v>
      </c>
      <c r="C20" s="71" t="s">
        <v>65</v>
      </c>
      <c r="D20" s="72"/>
      <c r="E20" s="6">
        <v>10.690402244511533</v>
      </c>
      <c r="F20" s="6">
        <v>2.51689727631015</v>
      </c>
      <c r="G20" s="6">
        <v>2.8808697711099249</v>
      </c>
      <c r="H20" s="6">
        <v>0.19500858760471307</v>
      </c>
      <c r="I20" s="6">
        <v>1.7577269683941064</v>
      </c>
      <c r="J20" s="6">
        <v>1.9958864767479605</v>
      </c>
      <c r="K20" s="6">
        <v>2.1966975478281365</v>
      </c>
      <c r="L20" s="6">
        <v>0.16185450257058909</v>
      </c>
      <c r="M20" s="6">
        <v>7.3726354758914203</v>
      </c>
      <c r="N20" s="6">
        <v>0.8228904923303606</v>
      </c>
      <c r="O20" s="6">
        <v>0.1273045906035295</v>
      </c>
      <c r="P20" s="6">
        <v>6.0322737592438704E-2</v>
      </c>
      <c r="Q20" s="6">
        <v>0.32138975370782941</v>
      </c>
      <c r="R20" s="6">
        <v>0.44819017355394697</v>
      </c>
      <c r="S20" s="6">
        <v>0.71755644147214848</v>
      </c>
      <c r="T20" s="6">
        <v>1.2880019185901788</v>
      </c>
      <c r="U20" s="6">
        <v>6.045194005485692E-2</v>
      </c>
      <c r="V20" s="6">
        <v>8.6054737000867298</v>
      </c>
      <c r="W20" s="6">
        <v>2.1732049479908309</v>
      </c>
      <c r="X20" s="6">
        <v>8.9477871877858314E-2</v>
      </c>
      <c r="Y20" s="6">
        <v>8.8680343896931593E-2</v>
      </c>
      <c r="Z20" s="6">
        <v>2.8357385374947437E-2</v>
      </c>
      <c r="AA20" s="6">
        <v>2.3764624536865255E-2</v>
      </c>
      <c r="AB20" s="6">
        <v>0.2302802257374936</v>
      </c>
      <c r="AC20" s="6">
        <v>0.1882740465939646</v>
      </c>
      <c r="AD20" s="6">
        <v>0.1106449244634731</v>
      </c>
      <c r="AE20" s="60"/>
      <c r="AF20" s="26">
        <v>5645.2920000000004</v>
      </c>
      <c r="AG20" s="26">
        <v>616.87199999999996</v>
      </c>
      <c r="AH20" s="26">
        <v>80323.414000000004</v>
      </c>
      <c r="AI20" s="26">
        <v>37445.394</v>
      </c>
      <c r="AJ20" s="26" t="s">
        <v>433</v>
      </c>
      <c r="AK20" s="26" t="s">
        <v>431</v>
      </c>
      <c r="AL20" s="49" t="s">
        <v>49</v>
      </c>
    </row>
    <row r="21" spans="1:38" s="2" customFormat="1" ht="26.25" customHeight="1" thickBot="1" x14ac:dyDescent="0.25">
      <c r="A21" s="70" t="s">
        <v>53</v>
      </c>
      <c r="B21" s="70" t="s">
        <v>66</v>
      </c>
      <c r="C21" s="71" t="s">
        <v>67</v>
      </c>
      <c r="D21" s="72"/>
      <c r="E21" s="6">
        <v>4.1078752730000003</v>
      </c>
      <c r="F21" s="6">
        <v>3.9115619659999998</v>
      </c>
      <c r="G21" s="6">
        <v>3.6683619140000001</v>
      </c>
      <c r="H21" s="6">
        <v>0.40737477500000002</v>
      </c>
      <c r="I21" s="6">
        <v>1.7543068429999999</v>
      </c>
      <c r="J21" s="6">
        <v>1.84153371</v>
      </c>
      <c r="K21" s="6">
        <v>1.9682066970000001</v>
      </c>
      <c r="L21" s="6">
        <v>0.45989797100000002</v>
      </c>
      <c r="M21" s="6">
        <v>7.674376466</v>
      </c>
      <c r="N21" s="6">
        <v>0.3760423</v>
      </c>
      <c r="O21" s="6">
        <v>0.145060728</v>
      </c>
      <c r="P21" s="6">
        <v>1.1383324E-2</v>
      </c>
      <c r="Q21" s="6">
        <v>1.2076174E-2</v>
      </c>
      <c r="R21" s="6">
        <v>0.37332092300000003</v>
      </c>
      <c r="S21" s="6">
        <v>8.7988733E-2</v>
      </c>
      <c r="T21" s="6">
        <v>1.247466014</v>
      </c>
      <c r="U21" s="6">
        <v>7.3811299999999996E-3</v>
      </c>
      <c r="V21" s="6">
        <v>5.7328587669999997</v>
      </c>
      <c r="W21" s="6">
        <v>1.19251609444</v>
      </c>
      <c r="X21" s="6">
        <v>0.11689751420331999</v>
      </c>
      <c r="Y21" s="6">
        <v>0.18854131021548001</v>
      </c>
      <c r="Z21" s="6">
        <v>6.1295455856680003E-2</v>
      </c>
      <c r="AA21" s="6">
        <v>4.9864441024079997E-2</v>
      </c>
      <c r="AB21" s="6">
        <v>0.41659872129955999</v>
      </c>
      <c r="AC21" s="6">
        <v>5.5551999999999997E-2</v>
      </c>
      <c r="AD21" s="6">
        <v>2.452E-2</v>
      </c>
      <c r="AE21" s="60"/>
      <c r="AF21" s="26">
        <v>6933.0690000000004</v>
      </c>
      <c r="AG21" s="26">
        <v>481.63139999999999</v>
      </c>
      <c r="AH21" s="26">
        <v>32611.425999999999</v>
      </c>
      <c r="AI21" s="26">
        <v>11010.129000000001</v>
      </c>
      <c r="AJ21" s="26" t="s">
        <v>433</v>
      </c>
      <c r="AK21" s="26" t="s">
        <v>431</v>
      </c>
      <c r="AL21" s="49" t="s">
        <v>49</v>
      </c>
    </row>
    <row r="22" spans="1:38" s="2" customFormat="1" ht="26.25" customHeight="1" thickBot="1" x14ac:dyDescent="0.25">
      <c r="A22" s="70" t="s">
        <v>53</v>
      </c>
      <c r="B22" s="74" t="s">
        <v>68</v>
      </c>
      <c r="C22" s="71" t="s">
        <v>69</v>
      </c>
      <c r="D22" s="72"/>
      <c r="E22" s="6">
        <v>74.597380591240352</v>
      </c>
      <c r="F22" s="6">
        <v>1.6053618435899535</v>
      </c>
      <c r="G22" s="6">
        <v>29.959327832502712</v>
      </c>
      <c r="H22" s="6">
        <v>6.5092914000000002E-2</v>
      </c>
      <c r="I22" s="6">
        <v>1.1324506561972782</v>
      </c>
      <c r="J22" s="6">
        <v>1.6216040878367211</v>
      </c>
      <c r="K22" s="6">
        <v>1.8870867638163031</v>
      </c>
      <c r="L22" s="6">
        <v>0.4006990023743674</v>
      </c>
      <c r="M22" s="6">
        <v>59.867006983611589</v>
      </c>
      <c r="N22" s="6">
        <v>1.1304259099430694</v>
      </c>
      <c r="O22" s="6">
        <v>0.13569987350300244</v>
      </c>
      <c r="P22" s="6">
        <v>0.38197175243534104</v>
      </c>
      <c r="Q22" s="6">
        <v>0.16340009402628633</v>
      </c>
      <c r="R22" s="6">
        <v>1.134959485597453</v>
      </c>
      <c r="S22" s="6">
        <v>0.52787424254065485</v>
      </c>
      <c r="T22" s="6">
        <v>3.6714628751214216</v>
      </c>
      <c r="U22" s="6">
        <v>0.13960336173999743</v>
      </c>
      <c r="V22" s="6">
        <v>3.2334557673871469</v>
      </c>
      <c r="W22" s="6">
        <v>0.79229165252483724</v>
      </c>
      <c r="X22" s="6">
        <v>1.9162915290561602E-2</v>
      </c>
      <c r="Y22" s="6">
        <v>3.47316780364424E-2</v>
      </c>
      <c r="Z22" s="6">
        <v>1.0557436467242401E-2</v>
      </c>
      <c r="AA22" s="6">
        <v>8.047369184442401E-3</v>
      </c>
      <c r="AB22" s="6">
        <v>7.2499398978688803E-2</v>
      </c>
      <c r="AC22" s="6">
        <v>0.112969</v>
      </c>
      <c r="AD22" s="6">
        <v>5.8416000000000003E-2</v>
      </c>
      <c r="AE22" s="60"/>
      <c r="AF22" s="26">
        <v>108438.57687400001</v>
      </c>
      <c r="AG22" s="26">
        <v>1458.5141899999999</v>
      </c>
      <c r="AH22" s="26">
        <v>66364.491238000002</v>
      </c>
      <c r="AI22" s="26">
        <v>5701.8031979999996</v>
      </c>
      <c r="AJ22" s="26">
        <v>7266.4728720000003</v>
      </c>
      <c r="AK22" s="26" t="s">
        <v>431</v>
      </c>
      <c r="AL22" s="49" t="s">
        <v>49</v>
      </c>
    </row>
    <row r="23" spans="1:38" s="2" customFormat="1" ht="26.25" customHeight="1" thickBot="1" x14ac:dyDescent="0.25">
      <c r="A23" s="70" t="s">
        <v>70</v>
      </c>
      <c r="B23" s="74" t="s">
        <v>393</v>
      </c>
      <c r="C23" s="71" t="s">
        <v>389</v>
      </c>
      <c r="D23" s="117"/>
      <c r="E23" s="6">
        <v>31.341477976</v>
      </c>
      <c r="F23" s="6">
        <v>2.9154934849999998</v>
      </c>
      <c r="G23" s="6">
        <v>2.3314432E-2</v>
      </c>
      <c r="H23" s="6">
        <v>9.3232049999999993E-3</v>
      </c>
      <c r="I23" s="6">
        <v>1.8292889029999999</v>
      </c>
      <c r="J23" s="6">
        <v>1.8292889029999999</v>
      </c>
      <c r="K23" s="6">
        <v>1.8292889029999999</v>
      </c>
      <c r="L23" s="6">
        <v>1.2330571109999999</v>
      </c>
      <c r="M23" s="6">
        <v>10.411658057</v>
      </c>
      <c r="N23" s="6" t="s">
        <v>432</v>
      </c>
      <c r="O23" s="6">
        <v>1.1657213E-2</v>
      </c>
      <c r="P23" s="6" t="s">
        <v>432</v>
      </c>
      <c r="Q23" s="6" t="s">
        <v>432</v>
      </c>
      <c r="R23" s="6">
        <v>5.8286042000000003E-2</v>
      </c>
      <c r="S23" s="6">
        <v>1.9817256649999999</v>
      </c>
      <c r="T23" s="6">
        <v>8.1600471999999993E-2</v>
      </c>
      <c r="U23" s="6">
        <v>1.1657213E-2</v>
      </c>
      <c r="V23" s="6">
        <v>1.1657209740000001</v>
      </c>
      <c r="W23" s="6" t="s">
        <v>432</v>
      </c>
      <c r="X23" s="6">
        <v>3.4971629292532197E-2</v>
      </c>
      <c r="Y23" s="6">
        <v>5.8286048820886997E-2</v>
      </c>
      <c r="Z23" s="6">
        <v>4.0100801588770253E-2</v>
      </c>
      <c r="AA23" s="6">
        <v>9.2091957137001457E-3</v>
      </c>
      <c r="AB23" s="6">
        <v>0.14256767541588961</v>
      </c>
      <c r="AC23" s="6" t="s">
        <v>431</v>
      </c>
      <c r="AD23" s="6" t="s">
        <v>431</v>
      </c>
      <c r="AE23" s="60"/>
      <c r="AF23" s="26">
        <v>50242.574000000001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11.77698175542173</v>
      </c>
      <c r="F24" s="6">
        <v>7.9091835920113125</v>
      </c>
      <c r="G24" s="6">
        <v>4.1551239322817413</v>
      </c>
      <c r="H24" s="6">
        <v>0.68349041099999996</v>
      </c>
      <c r="I24" s="6">
        <v>2.935127843382642</v>
      </c>
      <c r="J24" s="6">
        <v>3.0541379353829425</v>
      </c>
      <c r="K24" s="6">
        <v>3.2356588733826634</v>
      </c>
      <c r="L24" s="6">
        <v>0.80107358450551047</v>
      </c>
      <c r="M24" s="6">
        <v>14.537365602752587</v>
      </c>
      <c r="N24" s="6">
        <v>0.59760716489885268</v>
      </c>
      <c r="O24" s="6">
        <v>0.24266115250299472</v>
      </c>
      <c r="P24" s="6">
        <v>2.32991711114202E-2</v>
      </c>
      <c r="Q24" s="6">
        <v>2.4185899325637941E-2</v>
      </c>
      <c r="R24" s="6">
        <v>0.58748440346903108</v>
      </c>
      <c r="S24" s="6">
        <v>0.14391471974664327</v>
      </c>
      <c r="T24" s="6">
        <v>1.7936311674857481</v>
      </c>
      <c r="U24" s="6">
        <v>1.5506228520265349E-2</v>
      </c>
      <c r="V24" s="6">
        <v>9.6740587808989922</v>
      </c>
      <c r="W24" s="6">
        <v>1.994699991828522</v>
      </c>
      <c r="X24" s="6">
        <v>0.19004067386485865</v>
      </c>
      <c r="Y24" s="6">
        <v>0.30638243666329795</v>
      </c>
      <c r="Z24" s="6">
        <v>9.7714027044857765E-2</v>
      </c>
      <c r="AA24" s="6">
        <v>7.9242388009057765E-2</v>
      </c>
      <c r="AB24" s="6">
        <v>0.67337952558149228</v>
      </c>
      <c r="AC24" s="6">
        <v>9.3632000000000007E-2</v>
      </c>
      <c r="AD24" s="6">
        <v>1.0970000000000001E-3</v>
      </c>
      <c r="AE24" s="60"/>
      <c r="AF24" s="26">
        <v>11486.731</v>
      </c>
      <c r="AG24" s="26" t="s">
        <v>431</v>
      </c>
      <c r="AH24" s="26">
        <v>118021.58500000001</v>
      </c>
      <c r="AI24" s="26">
        <v>18472.714</v>
      </c>
      <c r="AJ24" s="26" t="s">
        <v>431</v>
      </c>
      <c r="AK24" s="26" t="s">
        <v>431</v>
      </c>
      <c r="AL24" s="49" t="s">
        <v>49</v>
      </c>
    </row>
    <row r="25" spans="1:38" s="2" customFormat="1" ht="26.25" customHeight="1" thickBot="1" x14ac:dyDescent="0.25">
      <c r="A25" s="70" t="s">
        <v>73</v>
      </c>
      <c r="B25" s="74" t="s">
        <v>74</v>
      </c>
      <c r="C25" s="76" t="s">
        <v>75</v>
      </c>
      <c r="D25" s="72"/>
      <c r="E25" s="6">
        <v>4.7691625677200138</v>
      </c>
      <c r="F25" s="6">
        <v>0.43994447365283368</v>
      </c>
      <c r="G25" s="6">
        <v>0.2848314870379125</v>
      </c>
      <c r="H25" s="6" t="s">
        <v>432</v>
      </c>
      <c r="I25" s="6">
        <v>3.7741288395270543E-2</v>
      </c>
      <c r="J25" s="6">
        <v>3.7741288395270543E-2</v>
      </c>
      <c r="K25" s="6">
        <v>3.7741288395270543E-2</v>
      </c>
      <c r="L25" s="6">
        <v>1.8113460498071748E-2</v>
      </c>
      <c r="M25" s="6">
        <v>3.1004598813419828</v>
      </c>
      <c r="N25" s="6">
        <v>8.6137202320666933E-2</v>
      </c>
      <c r="O25" s="6">
        <v>1.7594942540960493E-5</v>
      </c>
      <c r="P25" s="6">
        <v>7.7709486816231882E-4</v>
      </c>
      <c r="Q25" s="6">
        <v>3.3714206080526548E-5</v>
      </c>
      <c r="R25" s="6">
        <v>4.1009168651854186E-3</v>
      </c>
      <c r="S25" s="6">
        <v>2.4899187961301508E-3</v>
      </c>
      <c r="T25" s="6">
        <v>3.3940617032072216E-5</v>
      </c>
      <c r="U25" s="6">
        <v>3.3702885532949266E-5</v>
      </c>
      <c r="V25" s="6">
        <v>6.4469129774960103E-3</v>
      </c>
      <c r="W25" s="6" t="s">
        <v>432</v>
      </c>
      <c r="X25" s="6">
        <v>4.2736051979910956E-6</v>
      </c>
      <c r="Y25" s="6">
        <v>7.8349428390336799E-6</v>
      </c>
      <c r="Z25" s="6">
        <v>2.671003254731934E-6</v>
      </c>
      <c r="AA25" s="6">
        <v>3.167778950354967E-3</v>
      </c>
      <c r="AB25" s="6">
        <v>3.182558501646724E-3</v>
      </c>
      <c r="AC25" s="6" t="s">
        <v>431</v>
      </c>
      <c r="AD25" s="6" t="s">
        <v>431</v>
      </c>
      <c r="AE25" s="60"/>
      <c r="AF25" s="26">
        <v>14691.732042127556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3.2729511868772225</v>
      </c>
      <c r="F26" s="6">
        <v>0.32329057077907292</v>
      </c>
      <c r="G26" s="6">
        <v>0.21164491275671549</v>
      </c>
      <c r="H26" s="6" t="s">
        <v>432</v>
      </c>
      <c r="I26" s="6">
        <v>2.3981289409651899E-2</v>
      </c>
      <c r="J26" s="6">
        <v>2.3981289409651899E-2</v>
      </c>
      <c r="K26" s="6">
        <v>2.3981289409651899E-2</v>
      </c>
      <c r="L26" s="6">
        <v>1.1492512544686541E-2</v>
      </c>
      <c r="M26" s="6">
        <v>2.9166580281039329</v>
      </c>
      <c r="N26" s="6">
        <v>0.56987631432005881</v>
      </c>
      <c r="O26" s="6">
        <v>1.317259474699756E-5</v>
      </c>
      <c r="P26" s="6">
        <v>5.8168963616184839E-4</v>
      </c>
      <c r="Q26" s="6">
        <v>2.5184995037655432E-5</v>
      </c>
      <c r="R26" s="6">
        <v>3.043340987602288E-3</v>
      </c>
      <c r="S26" s="6">
        <v>1.8482488161149456E-3</v>
      </c>
      <c r="T26" s="6">
        <v>2.6684472495812808E-5</v>
      </c>
      <c r="U26" s="6">
        <v>2.5110021164747565E-5</v>
      </c>
      <c r="V26" s="6">
        <v>4.7997119451595989E-3</v>
      </c>
      <c r="W26" s="6" t="s">
        <v>432</v>
      </c>
      <c r="X26" s="6">
        <v>3.100837573196417E-5</v>
      </c>
      <c r="Y26" s="6">
        <v>5.68486886681582E-5</v>
      </c>
      <c r="Z26" s="6">
        <v>1.938023487592163E-5</v>
      </c>
      <c r="AA26" s="6">
        <v>2.2314467635830438E-3</v>
      </c>
      <c r="AB26" s="6">
        <v>2.3386840628590879E-3</v>
      </c>
      <c r="AC26" s="6" t="s">
        <v>431</v>
      </c>
      <c r="AD26" s="6" t="s">
        <v>431</v>
      </c>
      <c r="AE26" s="60"/>
      <c r="AF26" s="26">
        <v>10884.594547414385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191.03177804500001</v>
      </c>
      <c r="F27" s="6">
        <v>21.164591029</v>
      </c>
      <c r="G27" s="6">
        <v>0.34328882500000002</v>
      </c>
      <c r="H27" s="6">
        <v>3.8915185590000001</v>
      </c>
      <c r="I27" s="6">
        <v>10.403346819999999</v>
      </c>
      <c r="J27" s="6">
        <v>10.403346819999999</v>
      </c>
      <c r="K27" s="6">
        <v>10.403346819999999</v>
      </c>
      <c r="L27" s="6">
        <v>8.7564395820000005</v>
      </c>
      <c r="M27" s="6">
        <v>217.41241970600001</v>
      </c>
      <c r="N27" s="6">
        <v>42.845399325000002</v>
      </c>
      <c r="O27" s="6">
        <v>0.212725781</v>
      </c>
      <c r="P27" s="6">
        <v>0.116922732</v>
      </c>
      <c r="Q27" s="6">
        <v>2.9101190000000001E-3</v>
      </c>
      <c r="R27" s="6">
        <v>1.0363268219999999</v>
      </c>
      <c r="S27" s="6">
        <v>36.102115326000003</v>
      </c>
      <c r="T27" s="6">
        <v>1.490323318</v>
      </c>
      <c r="U27" s="6">
        <v>0.21247797700000001</v>
      </c>
      <c r="V27" s="6">
        <v>21.247756566</v>
      </c>
      <c r="W27" s="6">
        <v>16.126075104000002</v>
      </c>
      <c r="X27" s="6">
        <v>0.45513974874309998</v>
      </c>
      <c r="Y27" s="6">
        <v>0.51120743135879998</v>
      </c>
      <c r="Z27" s="6">
        <v>0.39825921036279999</v>
      </c>
      <c r="AA27" s="6">
        <v>0.43232360363860001</v>
      </c>
      <c r="AB27" s="6">
        <v>1.7969299941029999</v>
      </c>
      <c r="AC27" s="6" t="s">
        <v>431</v>
      </c>
      <c r="AD27" s="6">
        <v>3.2261380000000002</v>
      </c>
      <c r="AE27" s="60"/>
      <c r="AF27" s="26">
        <v>767702.61192014255</v>
      </c>
      <c r="AG27" s="26" t="s">
        <v>433</v>
      </c>
      <c r="AH27" s="26" t="s">
        <v>433</v>
      </c>
      <c r="AI27" s="26">
        <v>26454.628538990833</v>
      </c>
      <c r="AJ27" s="26">
        <v>1219.7056560088138</v>
      </c>
      <c r="AK27" s="26" t="s">
        <v>431</v>
      </c>
      <c r="AL27" s="49" t="s">
        <v>49</v>
      </c>
    </row>
    <row r="28" spans="1:38" s="2" customFormat="1" ht="26.25" customHeight="1" thickBot="1" x14ac:dyDescent="0.25">
      <c r="A28" s="70" t="s">
        <v>78</v>
      </c>
      <c r="B28" s="70" t="s">
        <v>81</v>
      </c>
      <c r="C28" s="71" t="s">
        <v>82</v>
      </c>
      <c r="D28" s="72"/>
      <c r="E28" s="6">
        <v>27.142335479</v>
      </c>
      <c r="F28" s="6">
        <v>2.517187743</v>
      </c>
      <c r="G28" s="6">
        <v>4.1882269999999999E-2</v>
      </c>
      <c r="H28" s="6">
        <v>2.9429716000000002E-2</v>
      </c>
      <c r="I28" s="6">
        <v>2.0279799409999999</v>
      </c>
      <c r="J28" s="6">
        <v>2.0279799409999999</v>
      </c>
      <c r="K28" s="6">
        <v>2.0279799409999999</v>
      </c>
      <c r="L28" s="6">
        <v>1.609272045</v>
      </c>
      <c r="M28" s="6">
        <v>28.768474925</v>
      </c>
      <c r="N28" s="6">
        <v>1.7269939000000001</v>
      </c>
      <c r="O28" s="6">
        <v>1.6686708000000001E-2</v>
      </c>
      <c r="P28" s="6">
        <v>1.2348909E-2</v>
      </c>
      <c r="Q28" s="6">
        <v>2.40864E-4</v>
      </c>
      <c r="R28" s="6">
        <v>8.9102438000000006E-2</v>
      </c>
      <c r="S28" s="6">
        <v>2.8389458990000001</v>
      </c>
      <c r="T28" s="6">
        <v>0.11641486199999999</v>
      </c>
      <c r="U28" s="6">
        <v>1.6725810000000001E-2</v>
      </c>
      <c r="V28" s="6">
        <v>1.6774107090000001</v>
      </c>
      <c r="W28" s="6">
        <v>1.4768936301</v>
      </c>
      <c r="X28" s="6">
        <v>4.3639576019600002E-2</v>
      </c>
      <c r="Y28" s="6">
        <v>4.9086982380199998E-2</v>
      </c>
      <c r="Z28" s="6">
        <v>3.8306285333700001E-2</v>
      </c>
      <c r="AA28" s="6">
        <v>4.09463800618E-2</v>
      </c>
      <c r="AB28" s="6">
        <v>0.17197922379550001</v>
      </c>
      <c r="AC28" s="6" t="s">
        <v>431</v>
      </c>
      <c r="AD28" s="6">
        <v>0.309896</v>
      </c>
      <c r="AE28" s="60"/>
      <c r="AF28" s="26">
        <v>94248.905629020868</v>
      </c>
      <c r="AG28" s="26" t="s">
        <v>433</v>
      </c>
      <c r="AH28" s="26" t="s">
        <v>433</v>
      </c>
      <c r="AI28" s="26">
        <v>3518.8288510865491</v>
      </c>
      <c r="AJ28" s="26">
        <v>201.12388697473264</v>
      </c>
      <c r="AK28" s="26" t="s">
        <v>431</v>
      </c>
      <c r="AL28" s="49" t="s">
        <v>49</v>
      </c>
    </row>
    <row r="29" spans="1:38" s="2" customFormat="1" ht="26.25" customHeight="1" thickBot="1" x14ac:dyDescent="0.25">
      <c r="A29" s="70" t="s">
        <v>78</v>
      </c>
      <c r="B29" s="70" t="s">
        <v>83</v>
      </c>
      <c r="C29" s="71" t="s">
        <v>84</v>
      </c>
      <c r="D29" s="72"/>
      <c r="E29" s="6">
        <v>170.327814518</v>
      </c>
      <c r="F29" s="6">
        <v>4.8405418029999998</v>
      </c>
      <c r="G29" s="6">
        <v>0.124486782</v>
      </c>
      <c r="H29" s="6">
        <v>0.11879492799999999</v>
      </c>
      <c r="I29" s="6">
        <v>3.1361205660000002</v>
      </c>
      <c r="J29" s="6">
        <v>3.1361205660000002</v>
      </c>
      <c r="K29" s="6">
        <v>3.1361205660000002</v>
      </c>
      <c r="L29" s="6">
        <v>2.0901523439999998</v>
      </c>
      <c r="M29" s="6">
        <v>40.315983287000002</v>
      </c>
      <c r="N29" s="6">
        <v>4.0971275340000002</v>
      </c>
      <c r="O29" s="6">
        <v>2.8423670000000002E-2</v>
      </c>
      <c r="P29" s="6">
        <v>3.6137675000000001E-2</v>
      </c>
      <c r="Q29" s="6">
        <v>6.8213300000000002E-4</v>
      </c>
      <c r="R29" s="6">
        <v>0.176182953</v>
      </c>
      <c r="S29" s="6">
        <v>4.8301252029999997</v>
      </c>
      <c r="T29" s="6">
        <v>0.19776057399999999</v>
      </c>
      <c r="U29" s="6">
        <v>2.8641271999999999E-2</v>
      </c>
      <c r="V29" s="6">
        <v>2.8952708020000002</v>
      </c>
      <c r="W29" s="6">
        <v>1.7586785641</v>
      </c>
      <c r="X29" s="6">
        <v>2.8277903439099999E-2</v>
      </c>
      <c r="Y29" s="6">
        <v>0.17123841526729999</v>
      </c>
      <c r="Z29" s="6">
        <v>0.191347146602</v>
      </c>
      <c r="AA29" s="6">
        <v>4.3987849793299998E-2</v>
      </c>
      <c r="AB29" s="6">
        <v>0.43485131510050001</v>
      </c>
      <c r="AC29" s="6" t="s">
        <v>431</v>
      </c>
      <c r="AD29" s="6">
        <v>0.34977599999999998</v>
      </c>
      <c r="AE29" s="60"/>
      <c r="AF29" s="26">
        <v>280335.97139000904</v>
      </c>
      <c r="AG29" s="26" t="s">
        <v>433</v>
      </c>
      <c r="AH29" s="26">
        <v>2027.568379</v>
      </c>
      <c r="AI29" s="26">
        <v>10545.228495587613</v>
      </c>
      <c r="AJ29" s="26">
        <v>613.28374001645363</v>
      </c>
      <c r="AK29" s="26" t="s">
        <v>431</v>
      </c>
      <c r="AL29" s="49" t="s">
        <v>49</v>
      </c>
    </row>
    <row r="30" spans="1:38" s="2" customFormat="1" ht="26.25" customHeight="1" thickBot="1" x14ac:dyDescent="0.25">
      <c r="A30" s="70" t="s">
        <v>78</v>
      </c>
      <c r="B30" s="70" t="s">
        <v>85</v>
      </c>
      <c r="C30" s="71" t="s">
        <v>86</v>
      </c>
      <c r="D30" s="72"/>
      <c r="E30" s="6">
        <v>4.4527988049999996</v>
      </c>
      <c r="F30" s="6">
        <v>19.686380692</v>
      </c>
      <c r="G30" s="6">
        <v>1.3994603E-2</v>
      </c>
      <c r="H30" s="6">
        <v>4.3107973000000001E-2</v>
      </c>
      <c r="I30" s="6">
        <v>0.29065835200000001</v>
      </c>
      <c r="J30" s="6">
        <v>0.29065835200000001</v>
      </c>
      <c r="K30" s="6">
        <v>0.29065835200000001</v>
      </c>
      <c r="L30" s="6">
        <v>5.3375775E-2</v>
      </c>
      <c r="M30" s="6">
        <v>147.839902352</v>
      </c>
      <c r="N30" s="6">
        <v>5.0734544350000004</v>
      </c>
      <c r="O30" s="6">
        <v>2.2889703000000001E-2</v>
      </c>
      <c r="P30" s="6">
        <v>6.5875439999999999E-3</v>
      </c>
      <c r="Q30" s="6">
        <v>2.2715300000000001E-4</v>
      </c>
      <c r="R30" s="6">
        <v>0.100510368</v>
      </c>
      <c r="S30" s="6">
        <v>3.8828753680000001</v>
      </c>
      <c r="T30" s="6">
        <v>0.16075982999999999</v>
      </c>
      <c r="U30" s="6">
        <v>2.2789980000000001E-2</v>
      </c>
      <c r="V30" s="6">
        <v>2.2698927449999999</v>
      </c>
      <c r="W30" s="6">
        <v>0.40346224120000002</v>
      </c>
      <c r="X30" s="6">
        <v>8.4470315272999995E-3</v>
      </c>
      <c r="Y30" s="6">
        <v>1.11706054171E-2</v>
      </c>
      <c r="Z30" s="6">
        <v>6.4217644525000001E-3</v>
      </c>
      <c r="AA30" s="6">
        <v>1.24775380638E-2</v>
      </c>
      <c r="AB30" s="6">
        <v>3.8516939460499999E-2</v>
      </c>
      <c r="AC30" s="6" t="s">
        <v>431</v>
      </c>
      <c r="AD30" s="6">
        <v>0.20429800000000001</v>
      </c>
      <c r="AE30" s="60"/>
      <c r="AF30" s="26">
        <v>30625.674352827518</v>
      </c>
      <c r="AG30" s="26" t="s">
        <v>433</v>
      </c>
      <c r="AH30" s="26" t="s">
        <v>433</v>
      </c>
      <c r="AI30" s="26">
        <v>801.6108313350021</v>
      </c>
      <c r="AJ30" s="26" t="s">
        <v>433</v>
      </c>
      <c r="AK30" s="26" t="s">
        <v>431</v>
      </c>
      <c r="AL30" s="49" t="s">
        <v>49</v>
      </c>
    </row>
    <row r="31" spans="1:38" s="2" customFormat="1" ht="26.25" customHeight="1" thickBot="1" x14ac:dyDescent="0.25">
      <c r="A31" s="70" t="s">
        <v>78</v>
      </c>
      <c r="B31" s="70" t="s">
        <v>87</v>
      </c>
      <c r="C31" s="71" t="s">
        <v>88</v>
      </c>
      <c r="D31" s="72"/>
      <c r="E31" s="6" t="s">
        <v>431</v>
      </c>
      <c r="F31" s="6">
        <v>6.1573970439999997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249015.5282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3.679472058</v>
      </c>
      <c r="J32" s="6">
        <v>6.574215498</v>
      </c>
      <c r="K32" s="6">
        <v>8.9832536330000003</v>
      </c>
      <c r="L32" s="6">
        <v>0.40872139000000002</v>
      </c>
      <c r="M32" s="6" t="s">
        <v>431</v>
      </c>
      <c r="N32" s="6">
        <v>7.8137513710000004</v>
      </c>
      <c r="O32" s="6">
        <v>3.8806592000000001E-2</v>
      </c>
      <c r="P32" s="6" t="s">
        <v>432</v>
      </c>
      <c r="Q32" s="6">
        <v>9.1404767999999997E-2</v>
      </c>
      <c r="R32" s="6">
        <v>2.8674986709999999</v>
      </c>
      <c r="S32" s="6">
        <v>62.551706498999998</v>
      </c>
      <c r="T32" s="6">
        <v>0.47111992000000003</v>
      </c>
      <c r="U32" s="6">
        <v>7.3589441000000005E-2</v>
      </c>
      <c r="V32" s="6">
        <v>28.862756998999998</v>
      </c>
      <c r="W32" s="6" t="s">
        <v>431</v>
      </c>
      <c r="X32" s="6">
        <v>1.0509188104899999E-2</v>
      </c>
      <c r="Y32" s="6">
        <v>5.104798164E-4</v>
      </c>
      <c r="Z32" s="6">
        <v>7.5356544339999997E-4</v>
      </c>
      <c r="AA32" s="6" t="s">
        <v>432</v>
      </c>
      <c r="AB32" s="6">
        <v>1.1773233365900001E-2</v>
      </c>
      <c r="AC32" s="6" t="s">
        <v>431</v>
      </c>
      <c r="AD32" s="6" t="s">
        <v>431</v>
      </c>
      <c r="AE32" s="60"/>
      <c r="AF32" s="26" t="s">
        <v>433</v>
      </c>
      <c r="AG32" s="26" t="s">
        <v>433</v>
      </c>
      <c r="AH32" s="26" t="s">
        <v>433</v>
      </c>
      <c r="AI32" s="26" t="s">
        <v>433</v>
      </c>
      <c r="AJ32" s="26" t="s">
        <v>433</v>
      </c>
      <c r="AK32" s="26">
        <v>405235495.78052372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2.1005043099999998</v>
      </c>
      <c r="J33" s="6">
        <v>3.889822777</v>
      </c>
      <c r="K33" s="6">
        <v>7.7796455609999997</v>
      </c>
      <c r="L33" s="6">
        <v>8.2464236999999996E-2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405235495.78052372</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4.1487385484999997E-3</v>
      </c>
      <c r="X34" s="6">
        <v>2.56623003E-3</v>
      </c>
      <c r="Y34" s="6">
        <v>4.2770500499999999E-3</v>
      </c>
      <c r="Z34" s="6">
        <v>2.9426104343999999E-3</v>
      </c>
      <c r="AA34" s="6">
        <v>6.7577390790000004E-4</v>
      </c>
      <c r="AB34" s="6">
        <v>1.04616644223E-2</v>
      </c>
      <c r="AC34" s="6" t="s">
        <v>431</v>
      </c>
      <c r="AD34" s="6" t="s">
        <v>431</v>
      </c>
      <c r="AE34" s="60"/>
      <c r="AF34" s="26">
        <v>3686.817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57.565349515999998</v>
      </c>
      <c r="F36" s="6">
        <v>2.9849652409999998</v>
      </c>
      <c r="G36" s="6">
        <v>7.2972608880000003</v>
      </c>
      <c r="H36" s="6">
        <v>7.5084100000000001E-3</v>
      </c>
      <c r="I36" s="6">
        <v>1.8268752580000001</v>
      </c>
      <c r="J36" s="6">
        <v>2.067182029</v>
      </c>
      <c r="K36" s="6">
        <v>2.067182029</v>
      </c>
      <c r="L36" s="6">
        <v>0.38491647699999998</v>
      </c>
      <c r="M36" s="6">
        <v>7.9374652790000004</v>
      </c>
      <c r="N36" s="6">
        <v>0.14864195899999999</v>
      </c>
      <c r="O36" s="6">
        <v>1.2566308E-2</v>
      </c>
      <c r="P36" s="6">
        <v>3.0338917E-2</v>
      </c>
      <c r="Q36" s="6">
        <v>0.12754522200000001</v>
      </c>
      <c r="R36" s="6">
        <v>0.17691152600000001</v>
      </c>
      <c r="S36" s="6">
        <v>0.21452609</v>
      </c>
      <c r="T36" s="6">
        <v>6.7766304460000004</v>
      </c>
      <c r="U36" s="6">
        <v>1.624631E-2</v>
      </c>
      <c r="V36" s="6">
        <v>1.2871565300000001</v>
      </c>
      <c r="W36" s="6">
        <v>0.20200195752499997</v>
      </c>
      <c r="X36" s="6">
        <v>2.6972608849999999E-3</v>
      </c>
      <c r="Y36" s="6">
        <v>1.4406304424999999E-2</v>
      </c>
      <c r="Z36" s="6">
        <v>1.2566304424999999E-2</v>
      </c>
      <c r="AA36" s="6">
        <v>2.5446304424999997E-3</v>
      </c>
      <c r="AB36" s="6">
        <v>3.2214500177499994E-2</v>
      </c>
      <c r="AC36" s="6">
        <v>9.6848000000000004E-2</v>
      </c>
      <c r="AD36" s="6">
        <v>0.13864599999999999</v>
      </c>
      <c r="AE36" s="60"/>
      <c r="AF36" s="26">
        <v>45751.974000000002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15.698</v>
      </c>
      <c r="AG37" s="26" t="s">
        <v>431</v>
      </c>
      <c r="AH37" s="26">
        <v>2159.0680000000002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12.120990908007689</v>
      </c>
      <c r="F39" s="6">
        <v>2.2982101329654809</v>
      </c>
      <c r="G39" s="6">
        <v>9.4870422096011993</v>
      </c>
      <c r="H39" s="6" t="s">
        <v>432</v>
      </c>
      <c r="I39" s="6">
        <v>2.3059153404256496</v>
      </c>
      <c r="J39" s="6">
        <v>2.8395713704256496</v>
      </c>
      <c r="K39" s="6">
        <v>3.3854170924256493</v>
      </c>
      <c r="L39" s="6">
        <v>0.21609600698940784</v>
      </c>
      <c r="M39" s="6">
        <v>8.2763550407678697</v>
      </c>
      <c r="N39" s="6">
        <v>0.89884546099999996</v>
      </c>
      <c r="O39" s="6">
        <v>8.6340655000000002E-2</v>
      </c>
      <c r="P39" s="6">
        <v>4.1886705448201486E-2</v>
      </c>
      <c r="Q39" s="6">
        <v>7.5512527999999995E-2</v>
      </c>
      <c r="R39" s="6">
        <v>1.1849385029999999</v>
      </c>
      <c r="S39" s="6">
        <v>0.210049291</v>
      </c>
      <c r="T39" s="6">
        <v>10.303607518</v>
      </c>
      <c r="U39" s="6">
        <v>1.5585757E-2</v>
      </c>
      <c r="V39" s="6">
        <v>3.349049977</v>
      </c>
      <c r="W39" s="6">
        <v>1.3424630233672967</v>
      </c>
      <c r="X39" s="6">
        <v>0.13562959512135464</v>
      </c>
      <c r="Y39" s="6">
        <v>0.22841080543904774</v>
      </c>
      <c r="Z39" s="6">
        <v>9.9627992095431619E-2</v>
      </c>
      <c r="AA39" s="6">
        <v>8.7081342312764584E-2</v>
      </c>
      <c r="AB39" s="6">
        <v>0.55074973496859858</v>
      </c>
      <c r="AC39" s="6">
        <v>3.9174534965194602E-2</v>
      </c>
      <c r="AD39" s="6">
        <v>0.41278300000000001</v>
      </c>
      <c r="AE39" s="60"/>
      <c r="AF39" s="26">
        <v>59799.907056582109</v>
      </c>
      <c r="AG39" s="26">
        <v>3169.9816411682891</v>
      </c>
      <c r="AH39" s="26">
        <v>110266.68695871742</v>
      </c>
      <c r="AI39" s="26">
        <v>5357.6421078657831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24.430909551999999</v>
      </c>
      <c r="F41" s="6">
        <v>38.038959878999997</v>
      </c>
      <c r="G41" s="6">
        <v>15.722298146</v>
      </c>
      <c r="H41" s="6">
        <v>7.558470529</v>
      </c>
      <c r="I41" s="6">
        <v>50.392741940000001</v>
      </c>
      <c r="J41" s="6">
        <v>51.644516111999998</v>
      </c>
      <c r="K41" s="6">
        <v>54.038840450000002</v>
      </c>
      <c r="L41" s="6">
        <v>7.8131307249999997</v>
      </c>
      <c r="M41" s="6">
        <v>457.84542728399998</v>
      </c>
      <c r="N41" s="6">
        <v>4.5811569079999996</v>
      </c>
      <c r="O41" s="6">
        <v>1.356073122</v>
      </c>
      <c r="P41" s="6">
        <v>0.142635699</v>
      </c>
      <c r="Q41" s="6">
        <v>9.0384776E-2</v>
      </c>
      <c r="R41" s="6">
        <v>2.5035354249999999</v>
      </c>
      <c r="S41" s="6">
        <v>0.89681235400000003</v>
      </c>
      <c r="T41" s="6">
        <v>0.386957312</v>
      </c>
      <c r="U41" s="6">
        <v>7.1785811000000005E-2</v>
      </c>
      <c r="V41" s="6">
        <v>55.092626051000003</v>
      </c>
      <c r="W41" s="6">
        <v>61.224271138794471</v>
      </c>
      <c r="X41" s="6">
        <v>14.830644228107474</v>
      </c>
      <c r="Y41" s="6">
        <v>13.623400287960813</v>
      </c>
      <c r="Z41" s="6">
        <v>5.2085503756976124</v>
      </c>
      <c r="AA41" s="6">
        <v>8.0886887865528116</v>
      </c>
      <c r="AB41" s="6">
        <v>41.751283678318714</v>
      </c>
      <c r="AC41" s="6">
        <v>0.516652</v>
      </c>
      <c r="AD41" s="6">
        <v>1.553469</v>
      </c>
      <c r="AE41" s="60"/>
      <c r="AF41" s="26">
        <v>137128.68719999999</v>
      </c>
      <c r="AG41" s="26">
        <v>10028.184515530829</v>
      </c>
      <c r="AH41" s="26">
        <v>153661.73454745201</v>
      </c>
      <c r="AI41" s="26">
        <v>102202.57689679999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17.850473113</v>
      </c>
      <c r="F43" s="6">
        <v>1.3025357129999999</v>
      </c>
      <c r="G43" s="6">
        <v>1.0231024099999999</v>
      </c>
      <c r="H43" s="6" t="s">
        <v>432</v>
      </c>
      <c r="I43" s="6">
        <v>0.81049943000000002</v>
      </c>
      <c r="J43" s="6">
        <v>0.82324543100000003</v>
      </c>
      <c r="K43" s="6">
        <v>0.84187893300000005</v>
      </c>
      <c r="L43" s="6">
        <v>0.49220896200000003</v>
      </c>
      <c r="M43" s="6">
        <v>3.618348143</v>
      </c>
      <c r="N43" s="6">
        <v>7.4388858000000002E-2</v>
      </c>
      <c r="O43" s="6">
        <v>3.1041451000000001E-2</v>
      </c>
      <c r="P43" s="6">
        <v>3.9905030000000003E-3</v>
      </c>
      <c r="Q43" s="6">
        <v>3.0361810000000002E-3</v>
      </c>
      <c r="R43" s="6">
        <v>5.8009143999999999E-2</v>
      </c>
      <c r="S43" s="6">
        <v>1.9753581999999999E-2</v>
      </c>
      <c r="T43" s="6">
        <v>0.16561684800000001</v>
      </c>
      <c r="U43" s="6">
        <v>6.7334719999999999E-3</v>
      </c>
      <c r="V43" s="6">
        <v>2.2767326840000002</v>
      </c>
      <c r="W43" s="6">
        <v>0.26458680197742696</v>
      </c>
      <c r="X43" s="6">
        <v>2.4392024667527303E-2</v>
      </c>
      <c r="Y43" s="6">
        <v>3.9571678430806487E-2</v>
      </c>
      <c r="Z43" s="6">
        <v>1.2615118678266849E-2</v>
      </c>
      <c r="AA43" s="6">
        <v>1.0256402909567005E-2</v>
      </c>
      <c r="AB43" s="6">
        <v>8.6835224686167639E-2</v>
      </c>
      <c r="AC43" s="6">
        <v>1.6326E-2</v>
      </c>
      <c r="AD43" s="6">
        <v>0.13667899999999999</v>
      </c>
      <c r="AE43" s="60"/>
      <c r="AF43" s="26">
        <v>21794.023499220701</v>
      </c>
      <c r="AG43" s="26" t="s">
        <v>433</v>
      </c>
      <c r="AH43" s="26">
        <v>3846.0694263968812</v>
      </c>
      <c r="AI43" s="26">
        <v>2396</v>
      </c>
      <c r="AJ43" s="26" t="s">
        <v>433</v>
      </c>
      <c r="AK43" s="26" t="s">
        <v>431</v>
      </c>
      <c r="AL43" s="49" t="s">
        <v>49</v>
      </c>
    </row>
    <row r="44" spans="1:38" s="2" customFormat="1" ht="26.25" customHeight="1" thickBot="1" x14ac:dyDescent="0.25">
      <c r="A44" s="70" t="s">
        <v>70</v>
      </c>
      <c r="B44" s="70" t="s">
        <v>111</v>
      </c>
      <c r="C44" s="71" t="s">
        <v>112</v>
      </c>
      <c r="D44" s="72"/>
      <c r="E44" s="6">
        <v>69.015516317000007</v>
      </c>
      <c r="F44" s="6">
        <v>7.0501975430000003</v>
      </c>
      <c r="G44" s="6">
        <v>4.6274899930000002</v>
      </c>
      <c r="H44" s="6">
        <v>1.8164077000000001E-2</v>
      </c>
      <c r="I44" s="6">
        <v>3.5515784369999999</v>
      </c>
      <c r="J44" s="6">
        <v>3.5515784369999999</v>
      </c>
      <c r="K44" s="6">
        <v>3.5515784369999999</v>
      </c>
      <c r="L44" s="6">
        <v>2.1220188439999998</v>
      </c>
      <c r="M44" s="6">
        <v>24.283367697999999</v>
      </c>
      <c r="N44" s="6" t="s">
        <v>432</v>
      </c>
      <c r="O44" s="6">
        <v>2.3137448000000001E-2</v>
      </c>
      <c r="P44" s="6" t="s">
        <v>432</v>
      </c>
      <c r="Q44" s="6" t="s">
        <v>432</v>
      </c>
      <c r="R44" s="6">
        <v>0.11568724700000001</v>
      </c>
      <c r="S44" s="6">
        <v>3.9333665029999998</v>
      </c>
      <c r="T44" s="6">
        <v>0.161962153</v>
      </c>
      <c r="U44" s="6">
        <v>2.3137448000000001E-2</v>
      </c>
      <c r="V44" s="6">
        <v>2.3137449920000002</v>
      </c>
      <c r="W44" s="6" t="s">
        <v>432</v>
      </c>
      <c r="X44" s="6">
        <v>6.9426909999999994E-2</v>
      </c>
      <c r="Y44" s="6">
        <v>0.11567268999999999</v>
      </c>
      <c r="Z44" s="6">
        <v>7.9592828000000004E-2</v>
      </c>
      <c r="AA44" s="6">
        <v>1.82785855E-2</v>
      </c>
      <c r="AB44" s="6">
        <v>0.28297101349999998</v>
      </c>
      <c r="AC44" s="6" t="s">
        <v>431</v>
      </c>
      <c r="AD44" s="6" t="s">
        <v>431</v>
      </c>
      <c r="AE44" s="60"/>
      <c r="AF44" s="26">
        <v>99720.968999999997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23.884819234999998</v>
      </c>
      <c r="F45" s="6">
        <v>1.1061917569999999</v>
      </c>
      <c r="G45" s="6">
        <v>0.79013697100000002</v>
      </c>
      <c r="H45" s="6">
        <v>2.7654770000000001E-3</v>
      </c>
      <c r="I45" s="6">
        <v>0.51358902900000003</v>
      </c>
      <c r="J45" s="6">
        <v>0.59260273100000005</v>
      </c>
      <c r="K45" s="6">
        <v>0.59260273100000005</v>
      </c>
      <c r="L45" s="6">
        <v>0.15921259800000001</v>
      </c>
      <c r="M45" s="6">
        <v>2.9235067859999999</v>
      </c>
      <c r="N45" s="6">
        <v>5.1358905000000003E-2</v>
      </c>
      <c r="O45" s="6">
        <v>3.9506840000000003E-3</v>
      </c>
      <c r="P45" s="6">
        <v>1.1852058E-2</v>
      </c>
      <c r="Q45" s="6">
        <v>1.5802738E-2</v>
      </c>
      <c r="R45" s="6">
        <v>1.9753427E-2</v>
      </c>
      <c r="S45" s="6">
        <v>7.9013699000000007E-2</v>
      </c>
      <c r="T45" s="6">
        <v>0.395068484</v>
      </c>
      <c r="U45" s="6">
        <v>3.9506840000000003E-3</v>
      </c>
      <c r="V45" s="6">
        <v>0.47408217699999999</v>
      </c>
      <c r="W45" s="6">
        <v>5.1358902933000002E-2</v>
      </c>
      <c r="X45" s="6">
        <v>7.9013696819999998E-4</v>
      </c>
      <c r="Y45" s="6">
        <v>3.950684841E-3</v>
      </c>
      <c r="Z45" s="6">
        <v>3.950684841E-3</v>
      </c>
      <c r="AA45" s="6">
        <v>3.9506848409999999E-4</v>
      </c>
      <c r="AB45" s="6">
        <v>9.0865751342999995E-3</v>
      </c>
      <c r="AC45" s="6">
        <v>3.1605000000000001E-2</v>
      </c>
      <c r="AD45" s="6">
        <v>1.5010000000000001E-2</v>
      </c>
      <c r="AE45" s="60"/>
      <c r="AF45" s="26">
        <v>17027.451000000001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4.059217684</v>
      </c>
      <c r="F47" s="6">
        <v>0.13768527799999999</v>
      </c>
      <c r="G47" s="6">
        <v>0.179365526</v>
      </c>
      <c r="H47" s="6">
        <v>1.049807E-3</v>
      </c>
      <c r="I47" s="6">
        <v>6.6301923999999998E-2</v>
      </c>
      <c r="J47" s="6">
        <v>7.2233142E-2</v>
      </c>
      <c r="K47" s="6">
        <v>7.5653037000000006E-2</v>
      </c>
      <c r="L47" s="6">
        <v>2.5579846999999999E-2</v>
      </c>
      <c r="M47" s="6">
        <v>1.1741660279999999</v>
      </c>
      <c r="N47" s="6">
        <v>0.20278581900000001</v>
      </c>
      <c r="O47" s="6">
        <v>5.08786E-4</v>
      </c>
      <c r="P47" s="6">
        <v>1.3656580000000001E-3</v>
      </c>
      <c r="Q47" s="6">
        <v>1.4287519999999999E-3</v>
      </c>
      <c r="R47" s="6">
        <v>5.2783270000000002E-3</v>
      </c>
      <c r="S47" s="6">
        <v>6.4437001999999993E-2</v>
      </c>
      <c r="T47" s="6">
        <v>3.5435962000000001E-2</v>
      </c>
      <c r="U47" s="6">
        <v>5.3291600000000003E-4</v>
      </c>
      <c r="V47" s="6">
        <v>7.2619873000000001E-2</v>
      </c>
      <c r="W47" s="6">
        <v>1.6119712855099999E-2</v>
      </c>
      <c r="X47" s="6">
        <v>3.9692211199112267E-4</v>
      </c>
      <c r="Y47" s="6">
        <v>7.9409524389372486E-4</v>
      </c>
      <c r="Z47" s="6">
        <v>7.289144400569517E-4</v>
      </c>
      <c r="AA47" s="6">
        <v>9.2504168950922009E-3</v>
      </c>
      <c r="AB47" s="6">
        <v>1.1170348691134001E-2</v>
      </c>
      <c r="AC47" s="6">
        <v>2.7369999999999998E-3</v>
      </c>
      <c r="AD47" s="6">
        <v>3.6519999999999999E-3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t="s">
        <v>432</v>
      </c>
      <c r="O49" s="6" t="s">
        <v>432</v>
      </c>
      <c r="P49" s="6" t="s">
        <v>432</v>
      </c>
      <c r="Q49" s="6" t="s">
        <v>432</v>
      </c>
      <c r="R49" s="6" t="s">
        <v>432</v>
      </c>
      <c r="S49" s="6" t="s">
        <v>432</v>
      </c>
      <c r="T49" s="6" t="s">
        <v>432</v>
      </c>
      <c r="U49" s="6" t="s">
        <v>432</v>
      </c>
      <c r="V49" s="6" t="s">
        <v>432</v>
      </c>
      <c r="W49" s="6" t="s">
        <v>431</v>
      </c>
      <c r="X49" s="6">
        <v>0.78139145369999996</v>
      </c>
      <c r="Y49" s="6" t="s">
        <v>432</v>
      </c>
      <c r="Z49" s="6" t="s">
        <v>432</v>
      </c>
      <c r="AA49" s="6" t="s">
        <v>432</v>
      </c>
      <c r="AB49" s="6">
        <v>0.78139145369999996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14.284950970998212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0.120616081535</v>
      </c>
      <c r="AL51" s="49" t="s">
        <v>130</v>
      </c>
    </row>
    <row r="52" spans="1:38" s="2" customFormat="1" ht="26.25" customHeight="1" thickBot="1" x14ac:dyDescent="0.25">
      <c r="A52" s="70" t="s">
        <v>119</v>
      </c>
      <c r="B52" s="74" t="s">
        <v>131</v>
      </c>
      <c r="C52" s="76" t="s">
        <v>392</v>
      </c>
      <c r="D52" s="73"/>
      <c r="E52" s="6">
        <v>1.7191964833</v>
      </c>
      <c r="F52" s="6">
        <v>0.90846752538499997</v>
      </c>
      <c r="G52" s="6">
        <v>20.674769821447171</v>
      </c>
      <c r="H52" s="6">
        <v>7.9346652999999993E-3</v>
      </c>
      <c r="I52" s="6">
        <v>0.20088167139999999</v>
      </c>
      <c r="J52" s="6">
        <v>0.46045125762</v>
      </c>
      <c r="K52" s="6">
        <v>0.58595793758000003</v>
      </c>
      <c r="L52" s="6">
        <v>3.1141732E-4</v>
      </c>
      <c r="M52" s="6">
        <v>0.63283843246708249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2.034580075594564E-4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56.606563000000001</v>
      </c>
      <c r="AL52" s="49" t="s">
        <v>132</v>
      </c>
    </row>
    <row r="53" spans="1:38" s="2" customFormat="1" ht="26.25" customHeight="1" thickBot="1" x14ac:dyDescent="0.25">
      <c r="A53" s="70" t="s">
        <v>119</v>
      </c>
      <c r="B53" s="74" t="s">
        <v>133</v>
      </c>
      <c r="C53" s="76" t="s">
        <v>134</v>
      </c>
      <c r="D53" s="73"/>
      <c r="E53" s="6" t="s">
        <v>431</v>
      </c>
      <c r="F53" s="6">
        <v>5.7248138409999996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48.237366000508999</v>
      </c>
      <c r="AL53" s="49" t="s">
        <v>135</v>
      </c>
    </row>
    <row r="54" spans="1:38" s="2" customFormat="1" ht="37.5" customHeight="1" thickBot="1" x14ac:dyDescent="0.25">
      <c r="A54" s="70" t="s">
        <v>119</v>
      </c>
      <c r="B54" s="74" t="s">
        <v>136</v>
      </c>
      <c r="C54" s="76" t="s">
        <v>137</v>
      </c>
      <c r="D54" s="73"/>
      <c r="E54" s="6" t="s">
        <v>431</v>
      </c>
      <c r="F54" s="6">
        <v>2.2495779935313194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4.144426286208E-2</v>
      </c>
      <c r="AL54" s="49" t="s">
        <v>419</v>
      </c>
    </row>
    <row r="55" spans="1:38" s="2" customFormat="1" ht="26.25" customHeight="1" thickBot="1" x14ac:dyDescent="0.25">
      <c r="A55" s="70" t="s">
        <v>119</v>
      </c>
      <c r="B55" s="74" t="s">
        <v>138</v>
      </c>
      <c r="C55" s="76" t="s">
        <v>139</v>
      </c>
      <c r="D55" s="73"/>
      <c r="E55" s="6">
        <v>2.7194734882291951</v>
      </c>
      <c r="F55" s="6">
        <v>0.71015358284141294</v>
      </c>
      <c r="G55" s="6">
        <v>4.9015303189812753</v>
      </c>
      <c r="H55" s="6" t="s">
        <v>432</v>
      </c>
      <c r="I55" s="6">
        <v>1.6447774799999999E-2</v>
      </c>
      <c r="J55" s="6">
        <v>1.6447774799999999E-2</v>
      </c>
      <c r="K55" s="6">
        <v>1.6447774799999999E-2</v>
      </c>
      <c r="L55" s="6">
        <v>4.1119437000000002E-4</v>
      </c>
      <c r="M55" s="6">
        <v>0.72596360083144096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4519.0020000000004</v>
      </c>
      <c r="AG55" s="26" t="s">
        <v>431</v>
      </c>
      <c r="AH55" s="26">
        <v>208.69526286208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0.66890819000000001</v>
      </c>
      <c r="J59" s="6">
        <v>0.76364695999999999</v>
      </c>
      <c r="K59" s="6">
        <v>0.86497765999999998</v>
      </c>
      <c r="L59" s="6">
        <v>1.2597820916E-3</v>
      </c>
      <c r="M59" s="6" t="s">
        <v>432</v>
      </c>
      <c r="N59" s="6">
        <v>7.2235381863999999</v>
      </c>
      <c r="O59" s="6">
        <v>0.35062448190000001</v>
      </c>
      <c r="P59" s="6">
        <v>3.0112289999999998E-3</v>
      </c>
      <c r="Q59" s="6">
        <v>0.76697408</v>
      </c>
      <c r="R59" s="6">
        <v>0.95638128929999999</v>
      </c>
      <c r="S59" s="6">
        <v>1.54787329E-2</v>
      </c>
      <c r="T59" s="6">
        <v>1.3136518243999999</v>
      </c>
      <c r="U59" s="6">
        <v>3.6788926194</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4199.5370000000003</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1.584868006</v>
      </c>
      <c r="J60" s="6">
        <v>15.848680049</v>
      </c>
      <c r="K60" s="6">
        <v>32.331307301000002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316973.60100000002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0.33926983700000002</v>
      </c>
      <c r="J61" s="6">
        <v>3.392698394</v>
      </c>
      <c r="K61" s="6">
        <v>6.7686840019999996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41782000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2.1544951999999999E-2</v>
      </c>
      <c r="J62" s="6">
        <v>0.21544954099999999</v>
      </c>
      <c r="K62" s="6">
        <v>0.43089908399999999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35908.256999999998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408.75400000000002</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656.20399999999995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8.4305701170000003</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v>9.2990320000000004</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434</v>
      </c>
      <c r="Y72" s="6" t="s">
        <v>434</v>
      </c>
      <c r="Z72" s="6" t="s">
        <v>434</v>
      </c>
      <c r="AA72" s="6" t="s">
        <v>434</v>
      </c>
      <c r="AB72" s="6">
        <v>8.1284793197173606</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8.4672600000000001E-2</v>
      </c>
      <c r="J73" s="6">
        <v>0.11995285</v>
      </c>
      <c r="K73" s="6">
        <v>0.141121</v>
      </c>
      <c r="L73" s="6">
        <v>8.4672600000000008E-3</v>
      </c>
      <c r="M73" s="6" t="s">
        <v>431</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141.12100000000001</v>
      </c>
      <c r="AL73" s="49" t="s">
        <v>184</v>
      </c>
    </row>
    <row r="74" spans="1:38" s="2" customFormat="1" ht="26.25" customHeight="1" thickBot="1" x14ac:dyDescent="0.25">
      <c r="A74" s="70" t="s">
        <v>53</v>
      </c>
      <c r="B74" s="70" t="s">
        <v>185</v>
      </c>
      <c r="C74" s="71" t="s">
        <v>186</v>
      </c>
      <c r="D74" s="72"/>
      <c r="E74" s="6">
        <v>0.363171405</v>
      </c>
      <c r="F74" s="6" t="s">
        <v>431</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431</v>
      </c>
      <c r="U74" s="6" t="s">
        <v>432</v>
      </c>
      <c r="V74" s="6" t="s">
        <v>431</v>
      </c>
      <c r="W74" s="6">
        <v>7.6513499999999999</v>
      </c>
      <c r="X74" s="6">
        <v>1.3396894349999999</v>
      </c>
      <c r="Y74" s="6">
        <v>1.328889585</v>
      </c>
      <c r="Z74" s="6">
        <v>1.328889585</v>
      </c>
      <c r="AA74" s="6">
        <v>0.1640518155</v>
      </c>
      <c r="AB74" s="6">
        <v>4.1615204204999996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0.69</v>
      </c>
      <c r="H76" s="6" t="s">
        <v>432</v>
      </c>
      <c r="I76" s="6">
        <v>1.1040010000000001E-3</v>
      </c>
      <c r="J76" s="6">
        <v>2.2079999999999999E-3</v>
      </c>
      <c r="K76" s="6">
        <v>2.759999E-3</v>
      </c>
      <c r="L76" s="6" t="s">
        <v>432</v>
      </c>
      <c r="M76" s="6" t="s">
        <v>432</v>
      </c>
      <c r="N76" s="6">
        <v>0.15180000099999999</v>
      </c>
      <c r="O76" s="6">
        <v>6.9000010000000002E-3</v>
      </c>
      <c r="P76" s="6" t="s">
        <v>432</v>
      </c>
      <c r="Q76" s="6">
        <v>4.1399999E-2</v>
      </c>
      <c r="R76" s="6" t="s">
        <v>432</v>
      </c>
      <c r="S76" s="6" t="s">
        <v>432</v>
      </c>
      <c r="T76" s="6" t="s">
        <v>432</v>
      </c>
      <c r="U76" s="6" t="s">
        <v>432</v>
      </c>
      <c r="V76" s="6">
        <v>6.9000010000000002E-3</v>
      </c>
      <c r="W76" s="6">
        <v>0.44159999999999999</v>
      </c>
      <c r="X76" s="6" t="s">
        <v>432</v>
      </c>
      <c r="Y76" s="6" t="s">
        <v>432</v>
      </c>
      <c r="Z76" s="6" t="s">
        <v>432</v>
      </c>
      <c r="AA76" s="6" t="s">
        <v>432</v>
      </c>
      <c r="AB76" s="6" t="s">
        <v>432</v>
      </c>
      <c r="AC76" s="6" t="s">
        <v>432</v>
      </c>
      <c r="AD76" s="6">
        <v>3.5799999999999997E-4</v>
      </c>
      <c r="AE76" s="60"/>
      <c r="AF76" s="26" t="s">
        <v>431</v>
      </c>
      <c r="AG76" s="26" t="s">
        <v>431</v>
      </c>
      <c r="AH76" s="26" t="s">
        <v>431</v>
      </c>
      <c r="AI76" s="26" t="s">
        <v>431</v>
      </c>
      <c r="AJ76" s="26" t="s">
        <v>431</v>
      </c>
      <c r="AK76" s="26">
        <v>138</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52.065314264999998</v>
      </c>
      <c r="G82" s="6" t="s">
        <v>431</v>
      </c>
      <c r="H82" s="6" t="s">
        <v>431</v>
      </c>
      <c r="I82" s="6" t="s">
        <v>432</v>
      </c>
      <c r="J82" s="6" t="s">
        <v>431</v>
      </c>
      <c r="K82" s="6" t="s">
        <v>431</v>
      </c>
      <c r="L82" s="6" t="s">
        <v>431</v>
      </c>
      <c r="M82" s="6" t="s">
        <v>431</v>
      </c>
      <c r="N82" s="6" t="s">
        <v>431</v>
      </c>
      <c r="O82" s="6" t="s">
        <v>431</v>
      </c>
      <c r="P82" s="6">
        <v>0.21421841899999999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1.402999994</v>
      </c>
      <c r="G83" s="6" t="s">
        <v>432</v>
      </c>
      <c r="H83" s="6" t="s">
        <v>431</v>
      </c>
      <c r="I83" s="6">
        <v>7.9299998999999996E-2</v>
      </c>
      <c r="J83" s="6">
        <v>1.1569999989999999</v>
      </c>
      <c r="K83" s="6">
        <v>2.0670000040000001</v>
      </c>
      <c r="L83" s="6">
        <v>4.5200960000000004E-3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4.1535388999999999E-2</v>
      </c>
      <c r="G84" s="6" t="s">
        <v>431</v>
      </c>
      <c r="H84" s="6" t="s">
        <v>431</v>
      </c>
      <c r="I84" s="6">
        <v>2.5560237E-2</v>
      </c>
      <c r="J84" s="6">
        <v>0.127801199</v>
      </c>
      <c r="K84" s="6">
        <v>0.51120480199999996</v>
      </c>
      <c r="L84" s="6">
        <v>3.3249999999999999E-6</v>
      </c>
      <c r="M84" s="6">
        <v>3.0352780000000002E-3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319503</v>
      </c>
      <c r="AL84" s="49" t="s">
        <v>412</v>
      </c>
    </row>
    <row r="85" spans="1:38" s="2" customFormat="1" ht="26.25" customHeight="1" thickBot="1" x14ac:dyDescent="0.25">
      <c r="A85" s="70" t="s">
        <v>208</v>
      </c>
      <c r="B85" s="76" t="s">
        <v>215</v>
      </c>
      <c r="C85" s="82" t="s">
        <v>403</v>
      </c>
      <c r="D85" s="72"/>
      <c r="E85" s="6" t="s">
        <v>431</v>
      </c>
      <c r="F85" s="6">
        <v>100.767658012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624.84115380000003</v>
      </c>
      <c r="AL85" s="49" t="s">
        <v>216</v>
      </c>
    </row>
    <row r="86" spans="1:38" s="2" customFormat="1" ht="26.25" customHeight="1" thickBot="1" x14ac:dyDescent="0.25">
      <c r="A86" s="70" t="s">
        <v>208</v>
      </c>
      <c r="B86" s="76" t="s">
        <v>217</v>
      </c>
      <c r="C86" s="80" t="s">
        <v>218</v>
      </c>
      <c r="D86" s="72"/>
      <c r="E86" s="6" t="s">
        <v>431</v>
      </c>
      <c r="F86" s="6">
        <v>23.902267404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0.50478187500000005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0.73230873320000001</v>
      </c>
      <c r="AL87" s="49" t="s">
        <v>219</v>
      </c>
    </row>
    <row r="88" spans="1:38" s="2" customFormat="1" ht="26.25" customHeight="1" thickBot="1" x14ac:dyDescent="0.25">
      <c r="A88" s="70" t="s">
        <v>208</v>
      </c>
      <c r="B88" s="76" t="s">
        <v>222</v>
      </c>
      <c r="C88" s="80" t="s">
        <v>223</v>
      </c>
      <c r="D88" s="72"/>
      <c r="E88" s="6" t="s">
        <v>432</v>
      </c>
      <c r="F88" s="6">
        <v>45.741919789999997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14.377080706999999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14.088477233000001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3.045E-3</v>
      </c>
      <c r="Y90" s="6">
        <v>1.537E-3</v>
      </c>
      <c r="Z90" s="6">
        <v>1.537E-3</v>
      </c>
      <c r="AA90" s="6">
        <v>1.537E-3</v>
      </c>
      <c r="AB90" s="6">
        <v>7.6559999999999996E-3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0.23396479100000001</v>
      </c>
      <c r="F91" s="6">
        <v>0.62589911799999998</v>
      </c>
      <c r="G91" s="6">
        <v>1.3850100000000001E-2</v>
      </c>
      <c r="H91" s="6">
        <v>0.53666970000000003</v>
      </c>
      <c r="I91" s="6">
        <v>3.7297894330000001</v>
      </c>
      <c r="J91" s="6">
        <v>3.9498318060000002</v>
      </c>
      <c r="K91" s="6">
        <v>3.9952803229999998</v>
      </c>
      <c r="L91" s="6">
        <v>1.571213698</v>
      </c>
      <c r="M91" s="6">
        <v>7.1582126080000004</v>
      </c>
      <c r="N91" s="6">
        <v>3.595525E-3</v>
      </c>
      <c r="O91" s="6">
        <v>0.69832397899999998</v>
      </c>
      <c r="P91" s="6">
        <v>2.5899999999999998E-7</v>
      </c>
      <c r="Q91" s="6">
        <v>6.1E-6</v>
      </c>
      <c r="R91" s="6">
        <v>7.1544999999999993E-5</v>
      </c>
      <c r="S91" s="6">
        <v>0.70035343299999997</v>
      </c>
      <c r="T91" s="6">
        <v>0.34929618299999998</v>
      </c>
      <c r="U91" s="6" t="s">
        <v>432</v>
      </c>
      <c r="V91" s="6">
        <v>0.35035099600000003</v>
      </c>
      <c r="W91" s="6">
        <v>1.29318E-2</v>
      </c>
      <c r="X91" s="6">
        <v>1.4354298E-2</v>
      </c>
      <c r="Y91" s="6">
        <v>5.8193100000000003E-3</v>
      </c>
      <c r="Z91" s="6">
        <v>5.8193100000000003E-3</v>
      </c>
      <c r="AA91" s="6">
        <v>5.8193100000000003E-3</v>
      </c>
      <c r="AB91" s="6">
        <v>3.1812227999999998E-2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19.917001095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8531.1323280500001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0.75449998399999996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2074.8326000000002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6.9999998999999993E-2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0.68227185599999995</v>
      </c>
      <c r="F99" s="6">
        <v>17.403782798000002</v>
      </c>
      <c r="G99" s="6" t="s">
        <v>431</v>
      </c>
      <c r="H99" s="6">
        <v>25.118893825000001</v>
      </c>
      <c r="I99" s="6">
        <v>0.34167472999999998</v>
      </c>
      <c r="J99" s="6">
        <v>0.52501239</v>
      </c>
      <c r="K99" s="6">
        <v>1.1500271399999999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833.35299999999995</v>
      </c>
      <c r="AL99" s="49" t="s">
        <v>245</v>
      </c>
    </row>
    <row r="100" spans="1:38" s="2" customFormat="1" ht="26.25" customHeight="1" thickBot="1" x14ac:dyDescent="0.25">
      <c r="A100" s="70" t="s">
        <v>243</v>
      </c>
      <c r="B100" s="70" t="s">
        <v>246</v>
      </c>
      <c r="C100" s="71" t="s">
        <v>408</v>
      </c>
      <c r="D100" s="84"/>
      <c r="E100" s="6">
        <v>1.2131766049999999</v>
      </c>
      <c r="F100" s="6">
        <v>16.0437689</v>
      </c>
      <c r="G100" s="6" t="s">
        <v>431</v>
      </c>
      <c r="H100" s="6">
        <v>34.747569341999998</v>
      </c>
      <c r="I100" s="6">
        <v>0.29501675999999999</v>
      </c>
      <c r="J100" s="6">
        <v>0.44252513999999998</v>
      </c>
      <c r="K100" s="6">
        <v>0.96699937999999996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5216.530001638982</v>
      </c>
      <c r="AL100" s="49" t="s">
        <v>245</v>
      </c>
    </row>
    <row r="101" spans="1:38" s="2" customFormat="1" ht="26.25" customHeight="1" thickBot="1" x14ac:dyDescent="0.25">
      <c r="A101" s="70" t="s">
        <v>243</v>
      </c>
      <c r="B101" s="70" t="s">
        <v>247</v>
      </c>
      <c r="C101" s="71" t="s">
        <v>248</v>
      </c>
      <c r="D101" s="84"/>
      <c r="E101" s="6">
        <v>0.424679315</v>
      </c>
      <c r="F101" s="6">
        <v>1.5135831099999999</v>
      </c>
      <c r="G101" s="6" t="s">
        <v>431</v>
      </c>
      <c r="H101" s="6">
        <v>11.3812891</v>
      </c>
      <c r="I101" s="6">
        <v>0.10186244</v>
      </c>
      <c r="J101" s="6">
        <v>0.30558732</v>
      </c>
      <c r="K101" s="6">
        <v>0.71303707999999999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19718.198</v>
      </c>
      <c r="AL101" s="49" t="s">
        <v>245</v>
      </c>
    </row>
    <row r="102" spans="1:38" s="2" customFormat="1" ht="26.25" customHeight="1" thickBot="1" x14ac:dyDescent="0.25">
      <c r="A102" s="70" t="s">
        <v>243</v>
      </c>
      <c r="B102" s="70" t="s">
        <v>249</v>
      </c>
      <c r="C102" s="71" t="s">
        <v>386</v>
      </c>
      <c r="D102" s="84"/>
      <c r="E102" s="6">
        <v>0.45752494900000001</v>
      </c>
      <c r="F102" s="6">
        <v>13.181471244000001</v>
      </c>
      <c r="G102" s="6" t="s">
        <v>431</v>
      </c>
      <c r="H102" s="6">
        <v>70.093146481000005</v>
      </c>
      <c r="I102" s="6">
        <v>0.15845225800000001</v>
      </c>
      <c r="J102" s="6">
        <v>3.5446532799999999</v>
      </c>
      <c r="K102" s="6">
        <v>25.007045210000001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25586.383999999998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0.187394912</v>
      </c>
      <c r="F104" s="6">
        <v>0.61889301299999999</v>
      </c>
      <c r="G104" s="6" t="s">
        <v>431</v>
      </c>
      <c r="H104" s="6">
        <v>4.572639294</v>
      </c>
      <c r="I104" s="6">
        <v>2.988406E-2</v>
      </c>
      <c r="J104" s="6">
        <v>8.9652179999999998E-2</v>
      </c>
      <c r="K104" s="6">
        <v>0.20918842000000001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2933.7829999999999</v>
      </c>
      <c r="AL104" s="49" t="s">
        <v>245</v>
      </c>
    </row>
    <row r="105" spans="1:38" s="2" customFormat="1" ht="26.25" customHeight="1" thickBot="1" x14ac:dyDescent="0.25">
      <c r="A105" s="70" t="s">
        <v>243</v>
      </c>
      <c r="B105" s="70" t="s">
        <v>254</v>
      </c>
      <c r="C105" s="71" t="s">
        <v>255</v>
      </c>
      <c r="D105" s="84"/>
      <c r="E105" s="6">
        <v>0.14771398199999999</v>
      </c>
      <c r="F105" s="6">
        <v>0.82486269199999995</v>
      </c>
      <c r="G105" s="6" t="s">
        <v>431</v>
      </c>
      <c r="H105" s="6">
        <v>3.8906577819999999</v>
      </c>
      <c r="I105" s="6">
        <v>2.5664955E-2</v>
      </c>
      <c r="J105" s="6">
        <v>4.0330649000000003E-2</v>
      </c>
      <c r="K105" s="6">
        <v>8.7994141999999997E-2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564.35100002034505</v>
      </c>
      <c r="AL105" s="49" t="s">
        <v>245</v>
      </c>
    </row>
    <row r="106" spans="1:38" s="2" customFormat="1" ht="26.25" customHeight="1" thickBot="1" x14ac:dyDescent="0.25">
      <c r="A106" s="70" t="s">
        <v>243</v>
      </c>
      <c r="B106" s="70" t="s">
        <v>256</v>
      </c>
      <c r="C106" s="71" t="s">
        <v>257</v>
      </c>
      <c r="D106" s="84"/>
      <c r="E106" s="6">
        <v>1.4635830000000001E-3</v>
      </c>
      <c r="F106" s="6">
        <v>4.4848482000000002E-2</v>
      </c>
      <c r="G106" s="6" t="s">
        <v>431</v>
      </c>
      <c r="H106" s="6">
        <v>5.5533971000000001E-2</v>
      </c>
      <c r="I106" s="6">
        <v>9.1789599999999997E-4</v>
      </c>
      <c r="J106" s="6">
        <v>1.4686320000000001E-3</v>
      </c>
      <c r="K106" s="6">
        <v>3.120846E-3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40.691000000000003</v>
      </c>
      <c r="AL106" s="49" t="s">
        <v>245</v>
      </c>
    </row>
    <row r="107" spans="1:38" s="2" customFormat="1" ht="26.25" customHeight="1" thickBot="1" x14ac:dyDescent="0.25">
      <c r="A107" s="70" t="s">
        <v>243</v>
      </c>
      <c r="B107" s="70" t="s">
        <v>258</v>
      </c>
      <c r="C107" s="71" t="s">
        <v>379</v>
      </c>
      <c r="D107" s="84"/>
      <c r="E107" s="6">
        <v>0.64399905800000001</v>
      </c>
      <c r="F107" s="6">
        <v>2.0463814509999998</v>
      </c>
      <c r="G107" s="6" t="s">
        <v>431</v>
      </c>
      <c r="H107" s="6">
        <v>7.8574648839999996</v>
      </c>
      <c r="I107" s="6">
        <v>0.151779741</v>
      </c>
      <c r="J107" s="6">
        <v>2.0237298799999999</v>
      </c>
      <c r="K107" s="6">
        <v>9.6127169299999995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50593.247000000003</v>
      </c>
      <c r="AL107" s="49" t="s">
        <v>245</v>
      </c>
    </row>
    <row r="108" spans="1:38" s="2" customFormat="1" ht="26.25" customHeight="1" thickBot="1" x14ac:dyDescent="0.25">
      <c r="A108" s="70" t="s">
        <v>243</v>
      </c>
      <c r="B108" s="70" t="s">
        <v>259</v>
      </c>
      <c r="C108" s="71" t="s">
        <v>380</v>
      </c>
      <c r="D108" s="84"/>
      <c r="E108" s="6">
        <v>1.0539658569999999</v>
      </c>
      <c r="F108" s="6">
        <v>12.015691729</v>
      </c>
      <c r="G108" s="6" t="s">
        <v>431</v>
      </c>
      <c r="H108" s="6">
        <v>22.192753140000001</v>
      </c>
      <c r="I108" s="6">
        <v>0.1534838</v>
      </c>
      <c r="J108" s="6">
        <v>1.5348379999999999</v>
      </c>
      <c r="K108" s="6">
        <v>3.0696759999999998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76741.899999999994</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0.45054899199999998</v>
      </c>
      <c r="F110" s="6">
        <v>4.1301260119999998</v>
      </c>
      <c r="G110" s="6" t="s">
        <v>431</v>
      </c>
      <c r="H110" s="6">
        <v>13.022553254</v>
      </c>
      <c r="I110" s="6">
        <v>0.39242445999999997</v>
      </c>
      <c r="J110" s="6">
        <v>2.1583345299999999</v>
      </c>
      <c r="K110" s="6">
        <v>2.1583345299999999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19621.223000000002</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31.242760003000001</v>
      </c>
      <c r="F112" s="6" t="s">
        <v>431</v>
      </c>
      <c r="G112" s="6" t="s">
        <v>431</v>
      </c>
      <c r="H112" s="6">
        <v>63.382547778999999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781069000</v>
      </c>
      <c r="AL112" s="49" t="s">
        <v>418</v>
      </c>
    </row>
    <row r="113" spans="1:38" s="2" customFormat="1" ht="26.25" customHeight="1" thickBot="1" x14ac:dyDescent="0.25">
      <c r="A113" s="70" t="s">
        <v>263</v>
      </c>
      <c r="B113" s="85" t="s">
        <v>266</v>
      </c>
      <c r="C113" s="86" t="s">
        <v>267</v>
      </c>
      <c r="D113" s="72"/>
      <c r="E113" s="6">
        <v>16.481418625</v>
      </c>
      <c r="F113" s="6">
        <v>65.037857246000002</v>
      </c>
      <c r="G113" s="6" t="s">
        <v>431</v>
      </c>
      <c r="H113" s="6">
        <v>121.551507413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1.5722017370000001</v>
      </c>
      <c r="F114" s="6" t="s">
        <v>431</v>
      </c>
      <c r="G114" s="6" t="s">
        <v>431</v>
      </c>
      <c r="H114" s="6">
        <v>5.1096556440000001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0.26084812000000002</v>
      </c>
      <c r="F115" s="6" t="s">
        <v>431</v>
      </c>
      <c r="G115" s="6" t="s">
        <v>431</v>
      </c>
      <c r="H115" s="6">
        <v>0.52169624599999997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12.480315130999999</v>
      </c>
      <c r="F116" s="6">
        <v>1.42119025</v>
      </c>
      <c r="G116" s="6" t="s">
        <v>431</v>
      </c>
      <c r="H116" s="6">
        <v>33.906462761999997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1.040168674</v>
      </c>
      <c r="J119" s="6">
        <v>27.044385513999998</v>
      </c>
      <c r="K119" s="6">
        <v>27.044385513999998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9.9462868800000006</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2.5353140000000001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0.26981433300000002</v>
      </c>
      <c r="F123" s="6">
        <v>5.8655286000000001E-2</v>
      </c>
      <c r="G123" s="6">
        <v>5.8655286000000001E-2</v>
      </c>
      <c r="H123" s="6">
        <v>0.28154539499999998</v>
      </c>
      <c r="I123" s="6">
        <v>0.63347712899999997</v>
      </c>
      <c r="J123" s="6">
        <v>0.66867030800000005</v>
      </c>
      <c r="K123" s="6">
        <v>0.68040136500000004</v>
      </c>
      <c r="L123" s="6">
        <v>5.8655286000000001E-2</v>
      </c>
      <c r="M123" s="6">
        <v>7.8246156859999996</v>
      </c>
      <c r="N123" s="6">
        <v>1.2904162E-2</v>
      </c>
      <c r="O123" s="6">
        <v>0.10323331099999999</v>
      </c>
      <c r="P123" s="6">
        <v>1.6423480000000001E-2</v>
      </c>
      <c r="Q123" s="6">
        <v>7.5078899999999997E-4</v>
      </c>
      <c r="R123" s="6">
        <v>9.3848460000000005E-3</v>
      </c>
      <c r="S123" s="6">
        <v>8.5636710000000001E-3</v>
      </c>
      <c r="T123" s="6">
        <v>6.100149E-3</v>
      </c>
      <c r="U123" s="6">
        <v>2.346211E-3</v>
      </c>
      <c r="V123" s="6">
        <v>6.5693924000000001E-2</v>
      </c>
      <c r="W123" s="6">
        <v>5.8655289998341839E-2</v>
      </c>
      <c r="X123" s="6">
        <v>4.6103057938696686E-2</v>
      </c>
      <c r="Y123" s="6">
        <v>0.128689706256362</v>
      </c>
      <c r="Z123" s="6">
        <v>5.490135143844796E-2</v>
      </c>
      <c r="AA123" s="6">
        <v>3.9416354878885715E-2</v>
      </c>
      <c r="AB123" s="6">
        <v>0.26911047051239234</v>
      </c>
      <c r="AC123" s="6" t="s">
        <v>431</v>
      </c>
      <c r="AD123" s="6" t="s">
        <v>431</v>
      </c>
      <c r="AE123" s="60"/>
      <c r="AF123" s="26" t="s">
        <v>431</v>
      </c>
      <c r="AG123" s="26" t="s">
        <v>431</v>
      </c>
      <c r="AH123" s="26" t="s">
        <v>431</v>
      </c>
      <c r="AI123" s="26" t="s">
        <v>431</v>
      </c>
      <c r="AJ123" s="26" t="s">
        <v>431</v>
      </c>
      <c r="AK123" s="26">
        <v>9099.3692985110956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7.0173939999999997E-3</v>
      </c>
      <c r="F125" s="6">
        <v>4.6321521399999996</v>
      </c>
      <c r="G125" s="6" t="s">
        <v>431</v>
      </c>
      <c r="H125" s="6" t="s">
        <v>432</v>
      </c>
      <c r="I125" s="6">
        <v>3.471656E-3</v>
      </c>
      <c r="J125" s="6">
        <v>6.5936019999999996E-3</v>
      </c>
      <c r="K125" s="6">
        <v>1.0689059000000001E-2</v>
      </c>
      <c r="L125" s="6" t="s">
        <v>431</v>
      </c>
      <c r="M125" s="6">
        <v>0.12960015599999999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16784.66096299643</v>
      </c>
      <c r="AL125" s="49" t="s">
        <v>425</v>
      </c>
    </row>
    <row r="126" spans="1:38" s="2" customFormat="1" ht="26.25" customHeight="1" thickBot="1" x14ac:dyDescent="0.25">
      <c r="A126" s="70" t="s">
        <v>288</v>
      </c>
      <c r="B126" s="70" t="s">
        <v>291</v>
      </c>
      <c r="C126" s="71" t="s">
        <v>292</v>
      </c>
      <c r="D126" s="72"/>
      <c r="E126" s="6" t="s">
        <v>432</v>
      </c>
      <c r="F126" s="6" t="s">
        <v>432</v>
      </c>
      <c r="G126" s="6" t="s">
        <v>432</v>
      </c>
      <c r="H126" s="6">
        <v>1.0503691180000001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4376.5379999999996</v>
      </c>
      <c r="AL126" s="49" t="s">
        <v>424</v>
      </c>
    </row>
    <row r="127" spans="1:38" s="2" customFormat="1" ht="26.25" customHeight="1" thickBot="1" x14ac:dyDescent="0.25">
      <c r="A127" s="70" t="s">
        <v>288</v>
      </c>
      <c r="B127" s="70" t="s">
        <v>293</v>
      </c>
      <c r="C127" s="71" t="s">
        <v>294</v>
      </c>
      <c r="D127" s="72"/>
      <c r="E127" s="6">
        <v>1.652106E-3</v>
      </c>
      <c r="F127" s="6" t="s">
        <v>432</v>
      </c>
      <c r="G127" s="6" t="s">
        <v>432</v>
      </c>
      <c r="H127" s="6">
        <v>9.0563071999999994E-2</v>
      </c>
      <c r="I127" s="6">
        <v>6.8692799999999995E-4</v>
      </c>
      <c r="J127" s="6">
        <v>6.8692799999999995E-4</v>
      </c>
      <c r="K127" s="6">
        <v>6.8692799999999995E-4</v>
      </c>
      <c r="L127" s="6" t="s">
        <v>432</v>
      </c>
      <c r="M127" s="6">
        <v>3.0511759999999999E-2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3.2932025802304001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6.4372409999999998E-3</v>
      </c>
      <c r="F132" s="6">
        <v>3.0280781400000002E-2</v>
      </c>
      <c r="G132" s="6">
        <v>0.18024274800000001</v>
      </c>
      <c r="H132" s="6" t="s">
        <v>432</v>
      </c>
      <c r="I132" s="6">
        <v>2.832387E-3</v>
      </c>
      <c r="J132" s="6">
        <v>1.0557076E-2</v>
      </c>
      <c r="K132" s="6">
        <v>0.133894612</v>
      </c>
      <c r="L132" s="6">
        <v>9.9132339999999996E-5</v>
      </c>
      <c r="M132" s="6">
        <v>3.9910895000000002E-2</v>
      </c>
      <c r="N132" s="6">
        <v>0.12874482000000001</v>
      </c>
      <c r="O132" s="6">
        <v>4.1198341999999999E-2</v>
      </c>
      <c r="P132" s="6">
        <v>5.9222620000000002E-3</v>
      </c>
      <c r="Q132" s="6">
        <v>1.2102013E-2</v>
      </c>
      <c r="R132" s="6">
        <v>3.6048549999999999E-2</v>
      </c>
      <c r="S132" s="6">
        <v>0.102995856</v>
      </c>
      <c r="T132" s="6">
        <v>2.0599171999999999E-2</v>
      </c>
      <c r="U132" s="6">
        <v>3.86234E-4</v>
      </c>
      <c r="V132" s="6">
        <v>0.16994316200000001</v>
      </c>
      <c r="W132" s="6">
        <v>11.973268259999999</v>
      </c>
      <c r="X132" s="6">
        <v>3.28299291E-5</v>
      </c>
      <c r="Y132" s="6">
        <v>4.5060687000000003E-6</v>
      </c>
      <c r="Z132" s="6">
        <v>3.9267170099999999E-5</v>
      </c>
      <c r="AA132" s="6">
        <v>6.4372409999999996E-6</v>
      </c>
      <c r="AB132" s="6">
        <v>8.3040408900000005E-5</v>
      </c>
      <c r="AC132" s="6">
        <v>1.2100948E-2</v>
      </c>
      <c r="AD132" s="6">
        <v>1.158678E-2</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7.1802520999999994E-2</v>
      </c>
      <c r="F133" s="6">
        <v>1.1314319999999999E-3</v>
      </c>
      <c r="G133" s="6">
        <v>9.8347680000000007E-3</v>
      </c>
      <c r="H133" s="6" t="s">
        <v>431</v>
      </c>
      <c r="I133" s="6">
        <v>3.020057E-3</v>
      </c>
      <c r="J133" s="6">
        <v>3.020057E-3</v>
      </c>
      <c r="K133" s="6">
        <v>3.3560080000000002E-3</v>
      </c>
      <c r="L133" s="6" t="s">
        <v>432</v>
      </c>
      <c r="M133" s="6" t="s">
        <v>434</v>
      </c>
      <c r="N133" s="6">
        <v>2.613607E-3</v>
      </c>
      <c r="O133" s="6">
        <v>4.3777600000000002E-4</v>
      </c>
      <c r="P133" s="6">
        <v>0.12967970300000001</v>
      </c>
      <c r="Q133" s="6">
        <v>1.184526E-3</v>
      </c>
      <c r="R133" s="6">
        <v>1.180176E-3</v>
      </c>
      <c r="S133" s="6">
        <v>1.081825E-3</v>
      </c>
      <c r="T133" s="6">
        <v>1.5082870000000001E-3</v>
      </c>
      <c r="U133" s="6">
        <v>1.7215170000000001E-3</v>
      </c>
      <c r="V133" s="6">
        <v>1.3935783E-2</v>
      </c>
      <c r="W133" s="6">
        <v>2.34990072E-3</v>
      </c>
      <c r="X133" s="6">
        <v>1.148840352E-6</v>
      </c>
      <c r="Y133" s="6">
        <v>6.2751052560000001E-7</v>
      </c>
      <c r="Z133" s="6">
        <v>5.6049483839999997E-7</v>
      </c>
      <c r="AA133" s="6">
        <v>6.0836318640000003E-7</v>
      </c>
      <c r="AB133" s="6">
        <v>2.9452089024E-6</v>
      </c>
      <c r="AC133" s="6">
        <v>1.3056999999999999E-2</v>
      </c>
      <c r="AD133" s="6">
        <v>3.5679000000000002E-2</v>
      </c>
      <c r="AE133" s="60"/>
      <c r="AF133" s="26" t="s">
        <v>431</v>
      </c>
      <c r="AG133" s="26" t="s">
        <v>431</v>
      </c>
      <c r="AH133" s="26" t="s">
        <v>431</v>
      </c>
      <c r="AI133" s="26" t="s">
        <v>431</v>
      </c>
      <c r="AJ133" s="26" t="s">
        <v>431</v>
      </c>
      <c r="AK133" s="26">
        <v>87033.36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49.924683078999998</v>
      </c>
      <c r="F135" s="6">
        <v>10.004946509</v>
      </c>
      <c r="G135" s="6">
        <v>1.9009398369999999</v>
      </c>
      <c r="H135" s="6" t="s">
        <v>432</v>
      </c>
      <c r="I135" s="6">
        <v>46.122803404000003</v>
      </c>
      <c r="J135" s="6">
        <v>48.924188426999997</v>
      </c>
      <c r="K135" s="6">
        <v>49.824633615000003</v>
      </c>
      <c r="L135" s="6">
        <v>25.782747150999999</v>
      </c>
      <c r="M135" s="6">
        <v>629.11103644499997</v>
      </c>
      <c r="N135" s="6">
        <v>6.7033141609999998</v>
      </c>
      <c r="O135" s="6">
        <v>0.700346252</v>
      </c>
      <c r="P135" s="6" t="s">
        <v>432</v>
      </c>
      <c r="Q135" s="6">
        <v>0.40019785699999999</v>
      </c>
      <c r="R135" s="6">
        <v>0.100049468</v>
      </c>
      <c r="S135" s="6">
        <v>1.400692512</v>
      </c>
      <c r="T135" s="6" t="s">
        <v>432</v>
      </c>
      <c r="U135" s="6">
        <v>0.30014839799999998</v>
      </c>
      <c r="V135" s="6">
        <v>180.58928447900001</v>
      </c>
      <c r="W135" s="6">
        <v>100.04946508350523</v>
      </c>
      <c r="X135" s="6">
        <v>5.6027756474519401E-2</v>
      </c>
      <c r="Y135" s="6">
        <v>0.10505204338972388</v>
      </c>
      <c r="Z135" s="6">
        <v>0.23811796501670746</v>
      </c>
      <c r="AA135" s="6" t="s">
        <v>432</v>
      </c>
      <c r="AB135" s="6">
        <v>0.39919776488095071</v>
      </c>
      <c r="AC135" s="6" t="s">
        <v>432</v>
      </c>
      <c r="AD135" s="6" t="s">
        <v>431</v>
      </c>
      <c r="AE135" s="60"/>
      <c r="AF135" s="26" t="s">
        <v>431</v>
      </c>
      <c r="AG135" s="26" t="s">
        <v>431</v>
      </c>
      <c r="AH135" s="26" t="s">
        <v>431</v>
      </c>
      <c r="AI135" s="26" t="s">
        <v>431</v>
      </c>
      <c r="AJ135" s="26" t="s">
        <v>431</v>
      </c>
      <c r="AK135" s="26">
        <v>7003.4695593149254</v>
      </c>
      <c r="AL135" s="49" t="s">
        <v>412</v>
      </c>
    </row>
    <row r="136" spans="1:38" s="2" customFormat="1" ht="26.25" customHeight="1" thickBot="1" x14ac:dyDescent="0.25">
      <c r="A136" s="70" t="s">
        <v>288</v>
      </c>
      <c r="B136" s="70" t="s">
        <v>313</v>
      </c>
      <c r="C136" s="71" t="s">
        <v>314</v>
      </c>
      <c r="D136" s="72"/>
      <c r="E136" s="6">
        <v>1.1035952E-2</v>
      </c>
      <c r="F136" s="6">
        <v>7.0066115999999998E-2</v>
      </c>
      <c r="G136" s="6" t="s">
        <v>431</v>
      </c>
      <c r="H136" s="6" t="s">
        <v>432</v>
      </c>
      <c r="I136" s="6">
        <v>4.5841659999999998E-3</v>
      </c>
      <c r="J136" s="6">
        <v>4.5841659999999998E-3</v>
      </c>
      <c r="K136" s="6">
        <v>4.5841659999999998E-3</v>
      </c>
      <c r="L136" s="6" t="s">
        <v>432</v>
      </c>
      <c r="M136" s="6">
        <v>0.203740698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1511.006108</v>
      </c>
      <c r="AL136" s="49" t="s">
        <v>416</v>
      </c>
    </row>
    <row r="137" spans="1:38" s="2" customFormat="1" ht="26.25" customHeight="1" thickBot="1" x14ac:dyDescent="0.25">
      <c r="A137" s="70" t="s">
        <v>288</v>
      </c>
      <c r="B137" s="70" t="s">
        <v>315</v>
      </c>
      <c r="C137" s="71" t="s">
        <v>316</v>
      </c>
      <c r="D137" s="72"/>
      <c r="E137" s="6">
        <v>2.9167289999999998E-3</v>
      </c>
      <c r="F137" s="6">
        <v>2.276463317E-2</v>
      </c>
      <c r="G137" s="6" t="s">
        <v>431</v>
      </c>
      <c r="H137" s="6" t="s">
        <v>432</v>
      </c>
      <c r="I137" s="6">
        <v>1.2127450000000001E-3</v>
      </c>
      <c r="J137" s="6">
        <v>1.2127450000000001E-3</v>
      </c>
      <c r="K137" s="6">
        <v>1.2127450000000001E-3</v>
      </c>
      <c r="L137" s="6" t="s">
        <v>432</v>
      </c>
      <c r="M137" s="6">
        <v>5.3867360000000003E-2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5299.5</v>
      </c>
      <c r="AL137" s="49" t="s">
        <v>416</v>
      </c>
    </row>
    <row r="138" spans="1:38" s="2" customFormat="1" ht="26.25" customHeight="1" thickBot="1" x14ac:dyDescent="0.25">
      <c r="A138" s="74" t="s">
        <v>288</v>
      </c>
      <c r="B138" s="74" t="s">
        <v>317</v>
      </c>
      <c r="C138" s="76" t="s">
        <v>318</v>
      </c>
      <c r="D138" s="73"/>
      <c r="E138" s="6" t="s">
        <v>431</v>
      </c>
      <c r="F138" s="6" t="s">
        <v>432</v>
      </c>
      <c r="G138" s="6" t="s">
        <v>431</v>
      </c>
      <c r="H138" s="6">
        <v>3.6908628700000001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0.28922947799999998</v>
      </c>
      <c r="G139" s="6" t="s">
        <v>432</v>
      </c>
      <c r="H139" s="6">
        <v>3.4681648000000002E-2</v>
      </c>
      <c r="I139" s="6">
        <v>1.4276690999999999</v>
      </c>
      <c r="J139" s="6">
        <v>1.4276690999999999</v>
      </c>
      <c r="K139" s="6">
        <v>1.4276690999999999</v>
      </c>
      <c r="L139" s="6" t="s">
        <v>433</v>
      </c>
      <c r="M139" s="6" t="s">
        <v>432</v>
      </c>
      <c r="N139" s="6">
        <v>4.083555E-3</v>
      </c>
      <c r="O139" s="6">
        <v>8.1915449999999997E-3</v>
      </c>
      <c r="P139" s="6">
        <v>8.1915449999999997E-3</v>
      </c>
      <c r="Q139" s="6">
        <v>1.295311E-2</v>
      </c>
      <c r="R139" s="6">
        <v>1.2358028E-2</v>
      </c>
      <c r="S139" s="6">
        <v>2.8904127000000002E-2</v>
      </c>
      <c r="T139" s="6" t="s">
        <v>432</v>
      </c>
      <c r="U139" s="6" t="s">
        <v>432</v>
      </c>
      <c r="V139" s="6" t="s">
        <v>432</v>
      </c>
      <c r="W139" s="6">
        <v>14.7178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1205.12282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1094.2783939709457</v>
      </c>
      <c r="F141" s="20">
        <f t="shared" ref="F141:AD141" si="0">SUM(F14:F140)</f>
        <v>601.68456082480145</v>
      </c>
      <c r="G141" s="20">
        <f t="shared" si="0"/>
        <v>306.6992559723468</v>
      </c>
      <c r="H141" s="20">
        <f t="shared" si="0"/>
        <v>438.15572853442791</v>
      </c>
      <c r="I141" s="20">
        <f t="shared" si="0"/>
        <v>157.77863622139103</v>
      </c>
      <c r="J141" s="20">
        <f t="shared" si="0"/>
        <v>227.18279423601268</v>
      </c>
      <c r="K141" s="20">
        <f t="shared" si="0"/>
        <v>298.62954673305109</v>
      </c>
      <c r="L141" s="20">
        <f t="shared" si="0"/>
        <v>55.598895512203867</v>
      </c>
      <c r="M141" s="20">
        <f t="shared" si="0"/>
        <v>1935.3394757178246</v>
      </c>
      <c r="N141" s="20">
        <f t="shared" si="0"/>
        <v>132.31720633926813</v>
      </c>
      <c r="O141" s="20">
        <f t="shared" si="0"/>
        <v>8.4965720050000613</v>
      </c>
      <c r="P141" s="20">
        <f t="shared" si="0"/>
        <v>5.7448070631171415</v>
      </c>
      <c r="Q141" s="20">
        <f t="shared" si="0"/>
        <v>6.8451062857383258</v>
      </c>
      <c r="R141" s="20">
        <f>SUM(R14:R140)</f>
        <v>28.770625610588841</v>
      </c>
      <c r="S141" s="20">
        <f t="shared" si="0"/>
        <v>140.2093779634061</v>
      </c>
      <c r="T141" s="20">
        <f t="shared" si="0"/>
        <v>152.75863471487997</v>
      </c>
      <c r="U141" s="20">
        <f t="shared" si="0"/>
        <v>7.361437540635225</v>
      </c>
      <c r="V141" s="20">
        <f t="shared" si="0"/>
        <v>391.62840713536798</v>
      </c>
      <c r="W141" s="20">
        <f t="shared" si="0"/>
        <v>284.63014227400794</v>
      </c>
      <c r="X141" s="20">
        <f t="shared" si="0"/>
        <v>18.463554487108301</v>
      </c>
      <c r="Y141" s="20">
        <f t="shared" si="0"/>
        <v>17.225359785681732</v>
      </c>
      <c r="Z141" s="20">
        <f t="shared" si="0"/>
        <v>7.9989304767816254</v>
      </c>
      <c r="AA141" s="20">
        <f t="shared" si="0"/>
        <v>9.1918640571891608</v>
      </c>
      <c r="AB141" s="20">
        <f t="shared" si="0"/>
        <v>61.008188126984685</v>
      </c>
      <c r="AC141" s="20">
        <f t="shared" si="0"/>
        <v>13.573389032682268</v>
      </c>
      <c r="AD141" s="20">
        <f t="shared" si="0"/>
        <v>34.337226439477249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1094.2783939709457</v>
      </c>
      <c r="F152" s="14">
        <f t="shared" ref="F152:AD152" si="1">SUM(F$141, F$151, IF(AND(ISNUMBER(SEARCH($B$4,"AT|BE|CH|GB|IE|LT|LU|NL")),SUM(F$143:F$149)&gt;0),SUM(F$143:F$149)-SUM(F$27:F$33),0))</f>
        <v>601.68456082480145</v>
      </c>
      <c r="G152" s="14">
        <f t="shared" si="1"/>
        <v>306.6992559723468</v>
      </c>
      <c r="H152" s="14">
        <f t="shared" si="1"/>
        <v>438.15572853442791</v>
      </c>
      <c r="I152" s="14">
        <f t="shared" si="1"/>
        <v>157.77863622139103</v>
      </c>
      <c r="J152" s="14">
        <f t="shared" si="1"/>
        <v>227.18279423601268</v>
      </c>
      <c r="K152" s="14">
        <f t="shared" si="1"/>
        <v>298.62954673305109</v>
      </c>
      <c r="L152" s="14">
        <f t="shared" si="1"/>
        <v>55.598895512203867</v>
      </c>
      <c r="M152" s="14">
        <f t="shared" si="1"/>
        <v>1935.3394757178246</v>
      </c>
      <c r="N152" s="14">
        <f t="shared" si="1"/>
        <v>132.31720633926813</v>
      </c>
      <c r="O152" s="14">
        <f t="shared" si="1"/>
        <v>8.4965720050000613</v>
      </c>
      <c r="P152" s="14">
        <f t="shared" si="1"/>
        <v>5.7448070631171415</v>
      </c>
      <c r="Q152" s="14">
        <f t="shared" si="1"/>
        <v>6.8451062857383258</v>
      </c>
      <c r="R152" s="14">
        <f t="shared" si="1"/>
        <v>28.770625610588841</v>
      </c>
      <c r="S152" s="14">
        <f t="shared" si="1"/>
        <v>140.2093779634061</v>
      </c>
      <c r="T152" s="14">
        <f t="shared" si="1"/>
        <v>152.75863471487997</v>
      </c>
      <c r="U152" s="14">
        <f t="shared" si="1"/>
        <v>7.361437540635225</v>
      </c>
      <c r="V152" s="14">
        <f t="shared" si="1"/>
        <v>391.62840713536798</v>
      </c>
      <c r="W152" s="14">
        <f t="shared" si="1"/>
        <v>284.63014227400794</v>
      </c>
      <c r="X152" s="14">
        <f t="shared" si="1"/>
        <v>18.463554487108301</v>
      </c>
      <c r="Y152" s="14">
        <f t="shared" si="1"/>
        <v>17.225359785681732</v>
      </c>
      <c r="Z152" s="14">
        <f t="shared" si="1"/>
        <v>7.9989304767816254</v>
      </c>
      <c r="AA152" s="14">
        <f t="shared" si="1"/>
        <v>9.1918640571891608</v>
      </c>
      <c r="AB152" s="14">
        <f t="shared" si="1"/>
        <v>61.008188126984685</v>
      </c>
      <c r="AC152" s="14">
        <f t="shared" si="1"/>
        <v>13.573389032682268</v>
      </c>
      <c r="AD152" s="14">
        <f t="shared" si="1"/>
        <v>34.337226439477249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1094.2783939709457</v>
      </c>
      <c r="F154" s="14">
        <f>SUM(F$141, F$153, -1 * IF(OR($B$6=2005,$B$6&gt;=2020),SUM(F$99:F$122),0), IF(AND(ISNUMBER(SEARCH($B$4,"AT|BE|CH|GB|IE|LT|LU|NL")),SUM(F$143:F$149)&gt;0),SUM(F$143:F$149)-SUM(F$27:F$33),0))</f>
        <v>601.68456082480145</v>
      </c>
      <c r="G154" s="14">
        <f>SUM(G$141, G$153, IF(AND(ISNUMBER(SEARCH($B$4,"AT|BE|CH|GB|IE|LT|LU|NL")),SUM(G$143:G$149)&gt;0),SUM(G$143:G$149)-SUM(G$27:G$33),0))</f>
        <v>306.6992559723468</v>
      </c>
      <c r="H154" s="14">
        <f>SUM(H$141, H$153, IF(AND(ISNUMBER(SEARCH($B$4,"AT|BE|CH|GB|IE|LT|LU|NL")),SUM(H$143:H$149)&gt;0),SUM(H$143:H$149)-SUM(H$27:H$33),0))</f>
        <v>438.15572853442791</v>
      </c>
      <c r="I154" s="14">
        <f t="shared" ref="I154:AD154" si="2">SUM(I$141, I$153, IF(AND(ISNUMBER(SEARCH($B$4,"AT|BE|CH|GB|IE|LT|LU|NL")),SUM(I$143:I$149)&gt;0),SUM(I$143:I$149)-SUM(I$27:I$33),0))</f>
        <v>157.77863622139103</v>
      </c>
      <c r="J154" s="14">
        <f t="shared" si="2"/>
        <v>227.18279423601268</v>
      </c>
      <c r="K154" s="14">
        <f t="shared" si="2"/>
        <v>298.62954673305109</v>
      </c>
      <c r="L154" s="14">
        <f t="shared" si="2"/>
        <v>55.598895512203867</v>
      </c>
      <c r="M154" s="14">
        <f t="shared" si="2"/>
        <v>1935.3394757178246</v>
      </c>
      <c r="N154" s="14">
        <f t="shared" si="2"/>
        <v>132.31720633926813</v>
      </c>
      <c r="O154" s="14">
        <f t="shared" si="2"/>
        <v>8.4965720050000613</v>
      </c>
      <c r="P154" s="14">
        <f t="shared" si="2"/>
        <v>5.7448070631171415</v>
      </c>
      <c r="Q154" s="14">
        <f t="shared" si="2"/>
        <v>6.8451062857383258</v>
      </c>
      <c r="R154" s="14">
        <f t="shared" si="2"/>
        <v>28.770625610588841</v>
      </c>
      <c r="S154" s="14">
        <f t="shared" si="2"/>
        <v>140.2093779634061</v>
      </c>
      <c r="T154" s="14">
        <f t="shared" si="2"/>
        <v>152.75863471487997</v>
      </c>
      <c r="U154" s="14">
        <f t="shared" si="2"/>
        <v>7.361437540635225</v>
      </c>
      <c r="V154" s="14">
        <f t="shared" si="2"/>
        <v>391.62840713536798</v>
      </c>
      <c r="W154" s="14">
        <f t="shared" si="2"/>
        <v>284.63014227400794</v>
      </c>
      <c r="X154" s="14">
        <f t="shared" si="2"/>
        <v>18.463554487108301</v>
      </c>
      <c r="Y154" s="14">
        <f t="shared" si="2"/>
        <v>17.225359785681732</v>
      </c>
      <c r="Z154" s="14">
        <f t="shared" si="2"/>
        <v>7.9989304767816254</v>
      </c>
      <c r="AA154" s="14">
        <f t="shared" si="2"/>
        <v>9.1918640571891608</v>
      </c>
      <c r="AB154" s="14">
        <f t="shared" si="2"/>
        <v>61.008188126984685</v>
      </c>
      <c r="AC154" s="14">
        <f t="shared" si="2"/>
        <v>13.573389032682268</v>
      </c>
      <c r="AD154" s="14">
        <f t="shared" si="2"/>
        <v>34.337226439477249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50.982713616678744</v>
      </c>
      <c r="F157" s="23">
        <v>0.9973364451060257</v>
      </c>
      <c r="G157" s="23">
        <v>2.9031774462989812</v>
      </c>
      <c r="H157" s="23" t="s">
        <v>432</v>
      </c>
      <c r="I157" s="23">
        <v>0.6242516577051862</v>
      </c>
      <c r="J157" s="23">
        <v>0.6242516577051862</v>
      </c>
      <c r="K157" s="23">
        <v>0.6242516577051862</v>
      </c>
      <c r="L157" s="23">
        <v>0.29960528015949262</v>
      </c>
      <c r="M157" s="23">
        <v>8.8842088795030723</v>
      </c>
      <c r="N157" s="23">
        <v>1.0388465779763836</v>
      </c>
      <c r="O157" s="23">
        <v>1.7936983453985868E-4</v>
      </c>
      <c r="P157" s="23">
        <v>7.9219856190592304E-3</v>
      </c>
      <c r="Q157" s="23">
        <v>3.4367838716939928E-4</v>
      </c>
      <c r="R157" s="23">
        <v>4.1797838756201237E-2</v>
      </c>
      <c r="S157" s="23">
        <v>2.5378180989995638E-2</v>
      </c>
      <c r="T157" s="23">
        <v>3.4640948393731616E-4</v>
      </c>
      <c r="U157" s="23">
        <v>3.4354183233100343E-4</v>
      </c>
      <c r="V157" s="23">
        <v>6.5713862213128527E-2</v>
      </c>
      <c r="W157" s="23" t="s">
        <v>432</v>
      </c>
      <c r="X157" s="23">
        <v>2.7933533806188568E-5</v>
      </c>
      <c r="Y157" s="23">
        <v>5.1211478488134865E-5</v>
      </c>
      <c r="Z157" s="23">
        <v>1.7458458668003902E-5</v>
      </c>
      <c r="AA157" s="23">
        <v>7.1181283404974796E-3</v>
      </c>
      <c r="AB157" s="23">
        <v>7.2147318114598067E-3</v>
      </c>
      <c r="AC157" s="23" t="s">
        <v>431</v>
      </c>
      <c r="AD157" s="23" t="s">
        <v>431</v>
      </c>
      <c r="AE157" s="63"/>
      <c r="AF157" s="23">
        <v>149306.26240940951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12.524018533873862</v>
      </c>
      <c r="F158" s="23">
        <v>0.43853012927112406</v>
      </c>
      <c r="G158" s="23">
        <v>0.71958366226953097</v>
      </c>
      <c r="H158" s="23" t="s">
        <v>432</v>
      </c>
      <c r="I158" s="23">
        <v>0.13195964775031735</v>
      </c>
      <c r="J158" s="23">
        <v>0.13195964775031735</v>
      </c>
      <c r="K158" s="23">
        <v>0.13195964775031735</v>
      </c>
      <c r="L158" s="23">
        <v>6.3182778552587956E-2</v>
      </c>
      <c r="M158" s="23">
        <v>8.880221781354706</v>
      </c>
      <c r="N158" s="23">
        <v>4.0995775879766727</v>
      </c>
      <c r="O158" s="23">
        <v>4.5207743035893504E-5</v>
      </c>
      <c r="P158" s="23">
        <v>1.995956137796458E-3</v>
      </c>
      <c r="Q158" s="23">
        <v>8.6198686888271932E-5</v>
      </c>
      <c r="R158" s="23">
        <v>1.0330741744429347E-2</v>
      </c>
      <c r="S158" s="23">
        <v>6.2758769059550624E-3</v>
      </c>
      <c r="T158" s="23">
        <v>9.6986381220846811E-5</v>
      </c>
      <c r="U158" s="23">
        <v>8.5659302171643177E-5</v>
      </c>
      <c r="V158" s="23">
        <v>1.6358620610787359E-2</v>
      </c>
      <c r="W158" s="23" t="s">
        <v>432</v>
      </c>
      <c r="X158" s="23">
        <v>1.0738598528208864E-4</v>
      </c>
      <c r="Y158" s="23">
        <v>1.9687430574868688E-4</v>
      </c>
      <c r="Z158" s="23">
        <v>6.7116240951757637E-5</v>
      </c>
      <c r="AA158" s="23">
        <v>2.8009504074936009E-3</v>
      </c>
      <c r="AB158" s="23">
        <v>3.1723269394761341E-3</v>
      </c>
      <c r="AC158" s="23" t="s">
        <v>431</v>
      </c>
      <c r="AD158" s="23" t="s">
        <v>431</v>
      </c>
      <c r="AE158" s="63"/>
      <c r="AF158" s="23">
        <v>37007.15886644696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706.50043067299998</v>
      </c>
      <c r="F159" s="23">
        <v>24.230989753999999</v>
      </c>
      <c r="G159" s="23">
        <v>228.93834982800001</v>
      </c>
      <c r="H159" s="23">
        <v>6.2462226000000003E-2</v>
      </c>
      <c r="I159" s="23">
        <v>44.156244878999999</v>
      </c>
      <c r="J159" s="23">
        <v>48.818062365999999</v>
      </c>
      <c r="K159" s="23">
        <v>48.818062365999999</v>
      </c>
      <c r="L159" s="23">
        <v>5.6669399130000002</v>
      </c>
      <c r="M159" s="23">
        <v>66.031494359999996</v>
      </c>
      <c r="N159" s="23">
        <v>1.5369627379999999</v>
      </c>
      <c r="O159" s="23">
        <v>0.16462175100000001</v>
      </c>
      <c r="P159" s="23">
        <v>0.19230524800000001</v>
      </c>
      <c r="Q159" s="23">
        <v>3.8248669990000002</v>
      </c>
      <c r="R159" s="23">
        <v>5.4972887459999997</v>
      </c>
      <c r="S159" s="23">
        <v>1.784634981</v>
      </c>
      <c r="T159" s="23">
        <v>242.63217491200001</v>
      </c>
      <c r="U159" s="23">
        <v>0.31540174799999998</v>
      </c>
      <c r="V159" s="23">
        <v>10.707809897000001</v>
      </c>
      <c r="W159" s="23">
        <v>3.72327273869</v>
      </c>
      <c r="X159" s="23">
        <v>4.0463349826E-2</v>
      </c>
      <c r="Y159" s="23">
        <v>0.24001174913000001</v>
      </c>
      <c r="Z159" s="23">
        <v>0.16462174912999999</v>
      </c>
      <c r="AA159" s="23">
        <v>6.9235174913000005E-2</v>
      </c>
      <c r="AB159" s="23">
        <v>0.51433202299900005</v>
      </c>
      <c r="AC159" s="23">
        <v>1.166191</v>
      </c>
      <c r="AD159" s="23">
        <v>4.3498299999999999</v>
      </c>
      <c r="AE159" s="63"/>
      <c r="AF159" s="23">
        <v>364987.43900000001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10.076521066</v>
      </c>
      <c r="F163" s="25">
        <v>26.715738709</v>
      </c>
      <c r="G163" s="25">
        <v>2.0089218679999998</v>
      </c>
      <c r="H163" s="25">
        <v>2.255867421</v>
      </c>
      <c r="I163" s="25">
        <v>17.69268679</v>
      </c>
      <c r="J163" s="25">
        <v>21.624394964</v>
      </c>
      <c r="K163" s="25">
        <v>33.419519495000003</v>
      </c>
      <c r="L163" s="25">
        <v>1.5923418069999999</v>
      </c>
      <c r="M163" s="25">
        <v>289.468362098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2022-03-02T11:14:06Z</dcterms:modified>
</cp:coreProperties>
</file>