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I:\02. Estadisticas programadas\02. Publicacion web\05. WEB_DESTCARB_Destilación de carbones\00. PROCEDIMIENTO\Cuestionario\"/>
    </mc:Choice>
  </mc:AlternateContent>
  <xr:revisionPtr revIDLastSave="0" documentId="13_ncr:1_{F57C14CB-1A53-4965-AA84-E7083801516E}" xr6:coauthVersionLast="47" xr6:coauthVersionMax="47" xr10:uidLastSave="{00000000-0000-0000-0000-000000000000}"/>
  <bookViews>
    <workbookView xWindow="-120" yWindow="-120" windowWidth="20730" windowHeight="11160" xr2:uid="{9FB9B69D-6DA0-43B1-A262-F112C57DB3B8}"/>
  </bookViews>
  <sheets>
    <sheet name="Mov_carbones" sheetId="1" r:id="rId1"/>
    <sheet name="Mov_m_primas y mezclas" sheetId="8" r:id="rId2"/>
    <sheet name="Movimiento alquitrán" sheetId="5" r:id="rId3"/>
    <sheet name="Movimiento coque producido" sheetId="6" r:id="rId4"/>
    <sheet name="Mov. Gases Coquería" sheetId="7" r:id="rId5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I18" i="7" l="1"/>
  <c r="G18" i="7"/>
  <c r="E18" i="7"/>
  <c r="I20" i="6"/>
  <c r="G20" i="6"/>
  <c r="E20" i="6"/>
  <c r="E17" i="5"/>
  <c r="E21" i="8"/>
  <c r="E10" i="8"/>
  <c r="E22" i="8" l="1"/>
  <c r="E11" i="8"/>
  <c r="I19" i="7" l="1"/>
  <c r="G19" i="7"/>
  <c r="E19" i="7"/>
  <c r="I21" i="6"/>
  <c r="G21" i="6"/>
  <c r="E21" i="6"/>
  <c r="E18" i="5" l="1"/>
  <c r="G14" i="1" l="1"/>
  <c r="G15" i="1" s="1"/>
  <c r="E14" i="1"/>
  <c r="E15" i="1" s="1"/>
</calcChain>
</file>

<file path=xl/sharedStrings.xml><?xml version="1.0" encoding="utf-8"?>
<sst xmlns="http://schemas.openxmlformats.org/spreadsheetml/2006/main" count="199" uniqueCount="62">
  <si>
    <t xml:space="preserve">CONCEPTOS </t>
  </si>
  <si>
    <t>Unidad</t>
  </si>
  <si>
    <t>Hulla coquizable</t>
  </si>
  <si>
    <t>Pasta coquizable</t>
  </si>
  <si>
    <t>APROVISIONAMIENTOS</t>
  </si>
  <si>
    <t xml:space="preserve">Compras mercado interior </t>
  </si>
  <si>
    <t>t</t>
  </si>
  <si>
    <t>En la propia empresa</t>
  </si>
  <si>
    <t xml:space="preserve">Importaciones </t>
  </si>
  <si>
    <t>EXISTENCIAS</t>
  </si>
  <si>
    <t xml:space="preserve">1º de mes o año </t>
  </si>
  <si>
    <t xml:space="preserve">Fin de mes o año </t>
  </si>
  <si>
    <t xml:space="preserve">Consumos propios </t>
  </si>
  <si>
    <t>Suministros</t>
  </si>
  <si>
    <t xml:space="preserve">Consumos para la destilación </t>
  </si>
  <si>
    <t>PODER CALORIFICO MEDIO</t>
  </si>
  <si>
    <t xml:space="preserve">Superior </t>
  </si>
  <si>
    <t>kcal/kg</t>
  </si>
  <si>
    <t xml:space="preserve">Inferior </t>
  </si>
  <si>
    <t>Ajuste de inventario(1)</t>
  </si>
  <si>
    <t>(1)</t>
  </si>
  <si>
    <t>En caso de error revise los datos introducidos</t>
  </si>
  <si>
    <t>Producción</t>
  </si>
  <si>
    <t>Consumos propios</t>
  </si>
  <si>
    <t>SUMINISTROS</t>
  </si>
  <si>
    <t>Ventas mercado interior</t>
  </si>
  <si>
    <t>A la propia empresa</t>
  </si>
  <si>
    <t>Exportaciones</t>
  </si>
  <si>
    <t>Movimiento alquitrán</t>
  </si>
  <si>
    <t>Alquitrán Bruto</t>
  </si>
  <si>
    <t>Coque metalúrgico</t>
  </si>
  <si>
    <t>Coque de fundición</t>
  </si>
  <si>
    <t>Polvo de coque</t>
  </si>
  <si>
    <t>Horno Alto</t>
  </si>
  <si>
    <t>Fundiciones y ferroaleaciones</t>
  </si>
  <si>
    <t>Fundiciones no férricas</t>
  </si>
  <si>
    <t>Fines no energéticos</t>
  </si>
  <si>
    <t>Producción de gas</t>
  </si>
  <si>
    <r>
      <t>10</t>
    </r>
    <r>
      <rPr>
        <vertAlign val="superscript"/>
        <sz val="10"/>
        <color indexed="8"/>
        <rFont val="Calibri"/>
        <family val="2"/>
      </rPr>
      <t>3</t>
    </r>
    <r>
      <rPr>
        <sz val="10"/>
        <color indexed="8"/>
        <rFont val="Calibri"/>
        <family val="2"/>
      </rPr>
      <t>Nm</t>
    </r>
    <r>
      <rPr>
        <vertAlign val="superscript"/>
        <sz val="10"/>
        <color indexed="8"/>
        <rFont val="Calibri"/>
        <family val="2"/>
      </rPr>
      <t>3</t>
    </r>
  </si>
  <si>
    <t>Consumo en baterías de coque</t>
  </si>
  <si>
    <t>Centrales eléctricas</t>
  </si>
  <si>
    <t>Industrias químicas</t>
  </si>
  <si>
    <t>Fábrica de gas y otros</t>
  </si>
  <si>
    <t>Siderurgia integral (excepto Horno Alto)</t>
  </si>
  <si>
    <t>COQUERÍA</t>
  </si>
  <si>
    <t>Gas de batería</t>
  </si>
  <si>
    <t>Gas residual de plantas de síntesis</t>
  </si>
  <si>
    <t>Gas de Alto Horno</t>
  </si>
  <si>
    <t>MOVIMIENTO DE CARBONES</t>
  </si>
  <si>
    <t>Consumos para mezclas</t>
  </si>
  <si>
    <t>Movimiento de materias primas
(HULLA, Grupos II, III  y IV)</t>
  </si>
  <si>
    <t>Pérdidas y mermas</t>
  </si>
  <si>
    <t>Movimiento de Productos Vendibles y Mezclas</t>
  </si>
  <si>
    <t>Mezclas obtenidas</t>
  </si>
  <si>
    <t>Pérdidas y mermas a inyección</t>
  </si>
  <si>
    <t>Suministros COQUERÍA y OTROS</t>
  </si>
  <si>
    <t>Consumo destilación benzol o alquitrán anexa a baterías</t>
  </si>
  <si>
    <t>Introduzca el signo del ajuste (positivo para altas y negativos para bajas)</t>
  </si>
  <si>
    <t>Fundición</t>
  </si>
  <si>
    <t>Azucareras</t>
  </si>
  <si>
    <t>Químicas</t>
  </si>
  <si>
    <t>Almacenistas y otros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</si>
</sst>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_-* #,##0.00\ _P_t_s_-;\-* #,##0.00\ _P_t_s_-;_-* &quot;-&quot;??\ _P_t_s_-;_-@_-"/>
  </numFmts>
  <fonts count="1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sz val="10"/>
      <name val="Aptos Narrow"/>
      <family val="2"/>
      <scheme val="minor"/>
    </font>
    <font>
      <b/>
      <sz val="11"/>
      <color rgb="FFFF0000"/>
      <name val="Aptos Narrow"/>
      <family val="2"/>
      <scheme val="minor"/>
    </font>
    <font>
      <b/>
      <sz val="10"/>
      <color rgb="FFFF0000"/>
      <name val="Aptos Narrow"/>
      <family val="2"/>
      <scheme val="minor"/>
    </font>
    <font>
      <sz val="20"/>
      <color theme="1"/>
      <name val="Aptos Narrow"/>
      <family val="2"/>
      <scheme val="minor"/>
    </font>
    <font>
      <b/>
      <sz val="20"/>
      <color rgb="FFFF0000"/>
      <name val="Aptos Narrow"/>
      <family val="2"/>
      <scheme val="minor"/>
    </font>
    <font>
      <b/>
      <sz val="12"/>
      <color rgb="FFFF0000"/>
      <name val="Aptos Narrow"/>
      <family val="2"/>
      <scheme val="minor"/>
    </font>
    <font>
      <b/>
      <sz val="10"/>
      <name val="Aptos Narrow"/>
      <family val="2"/>
      <scheme val="minor"/>
    </font>
    <font>
      <vertAlign val="superscript"/>
      <sz val="10"/>
      <color indexed="8"/>
      <name val="Calibri"/>
      <family val="2"/>
    </font>
    <font>
      <sz val="10"/>
      <color indexed="8"/>
      <name val="Calibri"/>
      <family val="2"/>
    </font>
    <font>
      <sz val="8"/>
      <name val="Aptos Narrow"/>
      <family val="2"/>
      <scheme val="minor"/>
    </font>
    <font>
      <b/>
      <sz val="14"/>
      <color theme="1"/>
      <name val="Aptos Narrow"/>
      <family val="2"/>
      <scheme val="minor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</borders>
  <cellStyleXfs count="6">
    <xf numFmtId="0" fontId="0" fillId="0" borderId="0"/>
    <xf numFmtId="43" fontId="2" fillId="0" borderId="0" applyFont="0" applyFill="0" applyBorder="0" applyAlignment="0" applyProtection="0"/>
    <xf numFmtId="0" fontId="16" fillId="0" borderId="0"/>
    <xf numFmtId="164" fontId="1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4">
    <xf numFmtId="0" fontId="0" fillId="0" borderId="0" xfId="0"/>
    <xf numFmtId="0" fontId="0" fillId="0" borderId="0" xfId="0" applyProtection="1">
      <protection locked="0"/>
    </xf>
    <xf numFmtId="3" fontId="3" fillId="0" borderId="1" xfId="0" applyNumberFormat="1" applyFont="1" applyBorder="1" applyAlignment="1" applyProtection="1">
      <alignment horizontal="center" vertical="center"/>
      <protection locked="0"/>
    </xf>
    <xf numFmtId="3" fontId="3" fillId="0" borderId="4" xfId="0" applyNumberFormat="1" applyFont="1" applyBorder="1" applyAlignment="1" applyProtection="1">
      <alignment horizontal="center" vertical="center"/>
      <protection locked="0"/>
    </xf>
    <xf numFmtId="3" fontId="3" fillId="0" borderId="5" xfId="0" applyNumberFormat="1" applyFont="1" applyBorder="1" applyAlignment="1" applyProtection="1">
      <alignment horizontal="center" vertical="center"/>
      <protection locked="0"/>
    </xf>
    <xf numFmtId="3" fontId="3" fillId="0" borderId="6" xfId="0" applyNumberFormat="1" applyFont="1" applyBorder="1" applyAlignment="1" applyProtection="1">
      <alignment horizontal="center" vertical="center"/>
      <protection locked="0"/>
    </xf>
    <xf numFmtId="0" fontId="0" fillId="0" borderId="0" xfId="0" applyAlignment="1" applyProtection="1">
      <alignment horizontal="center"/>
      <protection locked="0"/>
    </xf>
    <xf numFmtId="3" fontId="5" fillId="4" borderId="1" xfId="0" applyNumberFormat="1" applyFont="1" applyFill="1" applyBorder="1" applyAlignment="1" applyProtection="1">
      <alignment horizontal="center" vertical="center"/>
      <protection locked="0"/>
    </xf>
    <xf numFmtId="3" fontId="3" fillId="4" borderId="1" xfId="0" applyNumberFormat="1" applyFont="1" applyFill="1" applyBorder="1" applyAlignment="1" applyProtection="1">
      <alignment horizontal="center" vertical="center"/>
      <protection locked="0"/>
    </xf>
    <xf numFmtId="3" fontId="3" fillId="4" borderId="4" xfId="0" applyNumberFormat="1" applyFont="1" applyFill="1" applyBorder="1" applyAlignment="1" applyProtection="1">
      <alignment horizontal="center" vertical="center"/>
      <protection locked="0"/>
    </xf>
    <xf numFmtId="3" fontId="3" fillId="5" borderId="1" xfId="0" applyNumberFormat="1" applyFont="1" applyFill="1" applyBorder="1" applyAlignment="1" applyProtection="1">
      <alignment horizontal="center" vertical="center"/>
      <protection locked="0"/>
    </xf>
    <xf numFmtId="3" fontId="3" fillId="5" borderId="4" xfId="0" applyNumberFormat="1" applyFont="1" applyFill="1" applyBorder="1" applyAlignment="1" applyProtection="1">
      <alignment horizontal="center" vertical="center"/>
      <protection locked="0"/>
    </xf>
    <xf numFmtId="0" fontId="3" fillId="5" borderId="1" xfId="0" applyFont="1" applyFill="1" applyBorder="1" applyAlignment="1" applyProtection="1">
      <alignment horizontal="center" vertical="center"/>
      <protection locked="0"/>
    </xf>
    <xf numFmtId="3" fontId="5" fillId="5" borderId="1" xfId="0" applyNumberFormat="1" applyFont="1" applyFill="1" applyBorder="1" applyAlignment="1" applyProtection="1">
      <alignment horizontal="center" vertical="center"/>
      <protection locked="0"/>
    </xf>
    <xf numFmtId="3" fontId="3" fillId="4" borderId="4" xfId="0" applyNumberFormat="1" applyFont="1" applyFill="1" applyBorder="1" applyAlignment="1" applyProtection="1">
      <alignment horizontal="right" vertical="center"/>
      <protection locked="0"/>
    </xf>
    <xf numFmtId="3" fontId="3" fillId="5" borderId="4" xfId="0" applyNumberFormat="1" applyFont="1" applyFill="1" applyBorder="1" applyAlignment="1" applyProtection="1">
      <alignment horizontal="right" vertical="center"/>
      <protection locked="0"/>
    </xf>
    <xf numFmtId="0" fontId="6" fillId="0" borderId="0" xfId="0" quotePrefix="1" applyFont="1" applyAlignment="1" applyProtection="1">
      <alignment horizontal="right" vertical="top" wrapText="1"/>
      <protection locked="0"/>
    </xf>
    <xf numFmtId="0" fontId="0" fillId="0" borderId="0" xfId="0" applyAlignment="1" applyProtection="1">
      <alignment vertical="top" wrapText="1"/>
      <protection locked="0"/>
    </xf>
    <xf numFmtId="0" fontId="4" fillId="3" borderId="2" xfId="0" applyFont="1" applyFill="1" applyBorder="1" applyAlignment="1">
      <alignment horizontal="center" vertical="center"/>
    </xf>
    <xf numFmtId="0" fontId="3" fillId="4" borderId="1" xfId="0" applyFont="1" applyFill="1" applyBorder="1" applyAlignment="1">
      <alignment horizontal="left" vertical="center" indent="1"/>
    </xf>
    <xf numFmtId="0" fontId="3" fillId="4" borderId="1" xfId="0" applyFont="1" applyFill="1" applyBorder="1" applyAlignment="1">
      <alignment horizontal="center" vertical="center"/>
    </xf>
    <xf numFmtId="3" fontId="5" fillId="4" borderId="1" xfId="0" applyNumberFormat="1" applyFont="1" applyFill="1" applyBorder="1" applyAlignment="1">
      <alignment horizontal="center" vertical="center"/>
    </xf>
    <xf numFmtId="0" fontId="3" fillId="5" borderId="1" xfId="0" applyFont="1" applyFill="1" applyBorder="1" applyAlignment="1">
      <alignment horizontal="left" vertical="center" indent="1"/>
    </xf>
    <xf numFmtId="0" fontId="3" fillId="5" borderId="1" xfId="0" applyFont="1" applyFill="1" applyBorder="1" applyAlignment="1">
      <alignment horizontal="center" vertical="center"/>
    </xf>
    <xf numFmtId="3" fontId="5" fillId="5" borderId="1" xfId="0" applyNumberFormat="1" applyFont="1" applyFill="1" applyBorder="1" applyAlignment="1">
      <alignment horizontal="center" vertical="center"/>
    </xf>
    <xf numFmtId="0" fontId="3" fillId="0" borderId="1" xfId="0" applyFont="1" applyBorder="1" applyAlignment="1">
      <alignment horizontal="left" vertical="center" indent="1"/>
    </xf>
    <xf numFmtId="0" fontId="3" fillId="0" borderId="1" xfId="0" applyFont="1" applyBorder="1" applyAlignment="1">
      <alignment horizontal="center" vertical="center"/>
    </xf>
    <xf numFmtId="3" fontId="5" fillId="0" borderId="1" xfId="0" applyNumberFormat="1" applyFont="1" applyBorder="1" applyAlignment="1">
      <alignment horizontal="center" vertical="center"/>
    </xf>
    <xf numFmtId="0" fontId="3" fillId="0" borderId="5" xfId="0" applyFont="1" applyBorder="1" applyAlignment="1">
      <alignment horizontal="left" vertical="center" indent="1"/>
    </xf>
    <xf numFmtId="0" fontId="3" fillId="0" borderId="5" xfId="0" applyFont="1" applyBorder="1" applyAlignment="1">
      <alignment horizontal="center" vertical="center"/>
    </xf>
    <xf numFmtId="3" fontId="5" fillId="0" borderId="5" xfId="0" applyNumberFormat="1" applyFont="1" applyBorder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 indent="1"/>
    </xf>
    <xf numFmtId="0" fontId="3" fillId="0" borderId="0" xfId="0" applyFont="1" applyAlignment="1">
      <alignment horizontal="center" vertical="center"/>
    </xf>
    <xf numFmtId="4" fontId="0" fillId="3" borderId="10" xfId="0" applyNumberFormat="1" applyFill="1" applyBorder="1"/>
    <xf numFmtId="0" fontId="10" fillId="0" borderId="0" xfId="0" applyFont="1" applyAlignment="1">
      <alignment horizontal="center" vertical="center"/>
    </xf>
    <xf numFmtId="0" fontId="9" fillId="6" borderId="0" xfId="0" applyFont="1" applyFill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8" fillId="0" borderId="0" xfId="0" applyFont="1" applyAlignment="1">
      <alignment vertical="center"/>
    </xf>
    <xf numFmtId="3" fontId="5" fillId="7" borderId="2" xfId="0" applyNumberFormat="1" applyFont="1" applyFill="1" applyBorder="1" applyAlignment="1">
      <alignment horizontal="center" vertical="center"/>
    </xf>
    <xf numFmtId="3" fontId="3" fillId="7" borderId="3" xfId="0" applyNumberFormat="1" applyFont="1" applyFill="1" applyBorder="1" applyAlignment="1">
      <alignment horizontal="right" vertical="center"/>
    </xf>
    <xf numFmtId="3" fontId="5" fillId="5" borderId="5" xfId="0" applyNumberFormat="1" applyFont="1" applyFill="1" applyBorder="1" applyAlignment="1">
      <alignment horizontal="center" vertical="center"/>
    </xf>
    <xf numFmtId="4" fontId="0" fillId="3" borderId="10" xfId="0" applyNumberFormat="1" applyFill="1" applyBorder="1" applyAlignment="1">
      <alignment horizontal="right"/>
    </xf>
    <xf numFmtId="0" fontId="9" fillId="6" borderId="0" xfId="0" applyFont="1" applyFill="1" applyAlignment="1">
      <alignment horizontal="right" vertical="center"/>
    </xf>
    <xf numFmtId="0" fontId="0" fillId="0" borderId="0" xfId="0" applyAlignment="1">
      <alignment horizontal="right"/>
    </xf>
    <xf numFmtId="0" fontId="4" fillId="2" borderId="14" xfId="0" applyFont="1" applyFill="1" applyBorder="1" applyAlignment="1">
      <alignment horizontal="center" vertical="center" wrapText="1"/>
    </xf>
    <xf numFmtId="0" fontId="6" fillId="0" borderId="0" xfId="0" quotePrefix="1" applyFont="1" applyAlignment="1">
      <alignment horizontal="right" vertical="top" wrapText="1"/>
    </xf>
    <xf numFmtId="0" fontId="0" fillId="0" borderId="0" xfId="0" applyAlignment="1">
      <alignment horizontal="center"/>
    </xf>
    <xf numFmtId="3" fontId="3" fillId="4" borderId="1" xfId="0" applyNumberFormat="1" applyFont="1" applyFill="1" applyBorder="1" applyAlignment="1">
      <alignment horizontal="center" vertical="center"/>
    </xf>
    <xf numFmtId="0" fontId="15" fillId="0" borderId="20" xfId="0" applyFont="1" applyBorder="1" applyAlignment="1" applyProtection="1">
      <alignment horizontal="center"/>
      <protection locked="0"/>
    </xf>
    <xf numFmtId="0" fontId="4" fillId="3" borderId="2" xfId="0" applyFont="1" applyFill="1" applyBorder="1" applyAlignment="1">
      <alignment horizontal="center" vertical="center"/>
    </xf>
    <xf numFmtId="0" fontId="0" fillId="0" borderId="0" xfId="0" applyAlignment="1" applyProtection="1">
      <alignment horizontal="left" vertical="top" wrapText="1"/>
      <protection locked="0"/>
    </xf>
    <xf numFmtId="0" fontId="10" fillId="0" borderId="0" xfId="0" applyFont="1" applyAlignment="1">
      <alignment horizontal="center" vertical="center"/>
    </xf>
    <xf numFmtId="0" fontId="4" fillId="2" borderId="8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3" borderId="7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left" vertical="center"/>
    </xf>
    <xf numFmtId="0" fontId="4" fillId="2" borderId="14" xfId="0" applyFont="1" applyFill="1" applyBorder="1" applyAlignment="1">
      <alignment horizontal="left" vertical="center"/>
    </xf>
    <xf numFmtId="0" fontId="7" fillId="2" borderId="15" xfId="0" applyFont="1" applyFill="1" applyBorder="1" applyAlignment="1">
      <alignment horizontal="left" vertical="center"/>
    </xf>
    <xf numFmtId="0" fontId="7" fillId="2" borderId="14" xfId="0" applyFont="1" applyFill="1" applyBorder="1" applyAlignment="1">
      <alignment horizontal="left" vertical="center"/>
    </xf>
    <xf numFmtId="0" fontId="15" fillId="3" borderId="0" xfId="0" applyFont="1" applyFill="1" applyAlignment="1">
      <alignment horizontal="center" vertical="center" wrapText="1"/>
    </xf>
    <xf numFmtId="0" fontId="15" fillId="3" borderId="21" xfId="0" applyFont="1" applyFill="1" applyBorder="1" applyAlignment="1">
      <alignment horizontal="center" vertical="center" wrapText="1"/>
    </xf>
    <xf numFmtId="0" fontId="4" fillId="3" borderId="23" xfId="0" applyFont="1" applyFill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4" fillId="2" borderId="11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top" wrapText="1"/>
    </xf>
    <xf numFmtId="0" fontId="4" fillId="2" borderId="26" xfId="0" applyFont="1" applyFill="1" applyBorder="1" applyAlignment="1">
      <alignment horizontal="left" vertical="center"/>
    </xf>
    <xf numFmtId="0" fontId="4" fillId="2" borderId="22" xfId="0" applyFont="1" applyFill="1" applyBorder="1" applyAlignment="1">
      <alignment horizontal="left" vertical="center"/>
    </xf>
    <xf numFmtId="0" fontId="4" fillId="2" borderId="15" xfId="0" applyFont="1" applyFill="1" applyBorder="1" applyAlignment="1">
      <alignment horizontal="left" vertical="center" wrapText="1"/>
    </xf>
    <xf numFmtId="0" fontId="4" fillId="2" borderId="14" xfId="0" applyFont="1" applyFill="1" applyBorder="1" applyAlignment="1">
      <alignment horizontal="left" vertical="center" wrapText="1"/>
    </xf>
    <xf numFmtId="0" fontId="15" fillId="3" borderId="24" xfId="0" applyFont="1" applyFill="1" applyBorder="1" applyAlignment="1">
      <alignment horizontal="center" vertical="center" wrapText="1"/>
    </xf>
    <xf numFmtId="0" fontId="15" fillId="3" borderId="18" xfId="0" applyFont="1" applyFill="1" applyBorder="1" applyAlignment="1">
      <alignment horizontal="center" vertical="center" wrapText="1"/>
    </xf>
    <xf numFmtId="0" fontId="15" fillId="3" borderId="25" xfId="0" applyFont="1" applyFill="1" applyBorder="1" applyAlignment="1">
      <alignment horizontal="center" vertical="center" wrapText="1"/>
    </xf>
    <xf numFmtId="0" fontId="15" fillId="3" borderId="20" xfId="0" applyFont="1" applyFill="1" applyBorder="1" applyAlignment="1">
      <alignment horizontal="center" vertical="center" wrapText="1"/>
    </xf>
    <xf numFmtId="0" fontId="11" fillId="2" borderId="11" xfId="0" applyFont="1" applyFill="1" applyBorder="1" applyAlignment="1">
      <alignment horizontal="center" vertical="center"/>
    </xf>
    <xf numFmtId="0" fontId="11" fillId="2" borderId="1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11" fillId="2" borderId="13" xfId="0" applyFont="1" applyFill="1" applyBorder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4" fillId="3" borderId="16" xfId="0" applyFont="1" applyFill="1" applyBorder="1" applyAlignment="1">
      <alignment horizontal="center" vertical="center"/>
    </xf>
    <xf numFmtId="0" fontId="4" fillId="3" borderId="17" xfId="0" applyFont="1" applyFill="1" applyBorder="1" applyAlignment="1">
      <alignment horizontal="center" vertical="center"/>
    </xf>
    <xf numFmtId="0" fontId="4" fillId="3" borderId="18" xfId="0" applyFont="1" applyFill="1" applyBorder="1" applyAlignment="1">
      <alignment horizontal="center" vertical="center"/>
    </xf>
    <xf numFmtId="0" fontId="4" fillId="3" borderId="19" xfId="0" applyFont="1" applyFill="1" applyBorder="1" applyAlignment="1">
      <alignment horizontal="center" vertical="center"/>
    </xf>
  </cellXfs>
  <cellStyles count="6">
    <cellStyle name="Millares 2" xfId="1" xr:uid="{B145E6E1-96A5-497B-93CA-A3505D8EC6E9}"/>
    <cellStyle name="Millares 2 2" xfId="5" xr:uid="{DCCE809D-6379-4AF4-B0C0-39361BA3274E}"/>
    <cellStyle name="Millares 2 3" xfId="4" xr:uid="{C2C121CD-8F59-4943-8661-5DB11674E44F}"/>
    <cellStyle name="Millares 3" xfId="3" xr:uid="{A34E43AA-2951-42CD-B608-073273B087D0}"/>
    <cellStyle name="Normal" xfId="0" builtinId="0"/>
    <cellStyle name="Normal 2" xfId="2" xr:uid="{61719F03-A4EC-48E2-B004-90564AB5BB7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619B50C-4807-4CCA-8EBA-E146DD3485A9}">
  <dimension ref="A1:G17"/>
  <sheetViews>
    <sheetView tabSelected="1" workbookViewId="0">
      <selection activeCell="G3" sqref="G3:G11"/>
    </sheetView>
  </sheetViews>
  <sheetFormatPr baseColWidth="10" defaultRowHeight="15" x14ac:dyDescent="0.25"/>
  <cols>
    <col min="1" max="1" width="25.28515625" style="1" bestFit="1" customWidth="1"/>
    <col min="2" max="2" width="22.28515625" style="1" bestFit="1" customWidth="1"/>
    <col min="3" max="3" width="6.42578125" style="6" bestFit="1" customWidth="1"/>
    <col min="4" max="4" width="3" style="1" bestFit="1" customWidth="1"/>
    <col min="5" max="5" width="13.85546875" style="1" bestFit="1" customWidth="1"/>
    <col min="6" max="6" width="3" style="1" bestFit="1" customWidth="1"/>
    <col min="7" max="16384" width="11.42578125" style="1"/>
  </cols>
  <sheetData>
    <row r="1" spans="1:7" ht="19.5" thickBot="1" x14ac:dyDescent="0.35">
      <c r="A1" s="49" t="s">
        <v>48</v>
      </c>
      <c r="B1" s="49"/>
      <c r="C1" s="49"/>
      <c r="D1" s="49"/>
      <c r="E1" s="49"/>
      <c r="F1" s="49"/>
      <c r="G1" s="49"/>
    </row>
    <row r="2" spans="1:7" x14ac:dyDescent="0.25">
      <c r="A2" s="55" t="s">
        <v>0</v>
      </c>
      <c r="B2" s="50"/>
      <c r="C2" s="18" t="s">
        <v>1</v>
      </c>
      <c r="D2" s="50" t="s">
        <v>2</v>
      </c>
      <c r="E2" s="50"/>
      <c r="F2" s="50" t="s">
        <v>3</v>
      </c>
      <c r="G2" s="50"/>
    </row>
    <row r="3" spans="1:7" x14ac:dyDescent="0.25">
      <c r="A3" s="53" t="s">
        <v>4</v>
      </c>
      <c r="B3" s="19" t="s">
        <v>5</v>
      </c>
      <c r="C3" s="20" t="s">
        <v>6</v>
      </c>
      <c r="D3" s="20">
        <v>1</v>
      </c>
      <c r="E3" s="7"/>
      <c r="F3" s="21">
        <v>12</v>
      </c>
      <c r="G3" s="8"/>
    </row>
    <row r="4" spans="1:7" x14ac:dyDescent="0.25">
      <c r="A4" s="53"/>
      <c r="B4" s="19" t="s">
        <v>7</v>
      </c>
      <c r="C4" s="20" t="s">
        <v>6</v>
      </c>
      <c r="D4" s="20">
        <v>2</v>
      </c>
      <c r="E4" s="7"/>
      <c r="F4" s="21">
        <v>13</v>
      </c>
      <c r="G4" s="8"/>
    </row>
    <row r="5" spans="1:7" x14ac:dyDescent="0.25">
      <c r="A5" s="53"/>
      <c r="B5" s="19" t="s">
        <v>8</v>
      </c>
      <c r="C5" s="20" t="s">
        <v>6</v>
      </c>
      <c r="D5" s="20">
        <v>3</v>
      </c>
      <c r="E5" s="8"/>
      <c r="F5" s="21">
        <v>14</v>
      </c>
      <c r="G5" s="8"/>
    </row>
    <row r="6" spans="1:7" x14ac:dyDescent="0.25">
      <c r="A6" s="53" t="s">
        <v>9</v>
      </c>
      <c r="B6" s="19" t="s">
        <v>10</v>
      </c>
      <c r="C6" s="20" t="s">
        <v>6</v>
      </c>
      <c r="D6" s="20">
        <v>4</v>
      </c>
      <c r="E6" s="8"/>
      <c r="F6" s="21">
        <v>15</v>
      </c>
      <c r="G6" s="8"/>
    </row>
    <row r="7" spans="1:7" x14ac:dyDescent="0.25">
      <c r="A7" s="53"/>
      <c r="B7" s="22" t="s">
        <v>11</v>
      </c>
      <c r="C7" s="23" t="s">
        <v>6</v>
      </c>
      <c r="D7" s="23">
        <v>5</v>
      </c>
      <c r="E7" s="10"/>
      <c r="F7" s="24">
        <v>16</v>
      </c>
      <c r="G7" s="10"/>
    </row>
    <row r="8" spans="1:7" x14ac:dyDescent="0.25">
      <c r="A8" s="56" t="s">
        <v>12</v>
      </c>
      <c r="B8" s="57"/>
      <c r="C8" s="23" t="s">
        <v>6</v>
      </c>
      <c r="D8" s="23">
        <v>6</v>
      </c>
      <c r="E8" s="12"/>
      <c r="F8" s="24">
        <v>17</v>
      </c>
      <c r="G8" s="10"/>
    </row>
    <row r="9" spans="1:7" x14ac:dyDescent="0.25">
      <c r="A9" s="56" t="s">
        <v>13</v>
      </c>
      <c r="B9" s="57"/>
      <c r="C9" s="23" t="s">
        <v>6</v>
      </c>
      <c r="D9" s="23">
        <v>7</v>
      </c>
      <c r="E9" s="10"/>
      <c r="F9" s="24">
        <v>18</v>
      </c>
      <c r="G9" s="10"/>
    </row>
    <row r="10" spans="1:7" x14ac:dyDescent="0.25">
      <c r="A10" s="56" t="s">
        <v>14</v>
      </c>
      <c r="B10" s="57"/>
      <c r="C10" s="23" t="s">
        <v>6</v>
      </c>
      <c r="D10" s="23">
        <v>8</v>
      </c>
      <c r="E10" s="13"/>
      <c r="F10" s="24">
        <v>19</v>
      </c>
      <c r="G10" s="10"/>
    </row>
    <row r="11" spans="1:7" x14ac:dyDescent="0.25">
      <c r="A11" s="58" t="s">
        <v>19</v>
      </c>
      <c r="B11" s="59"/>
      <c r="C11" s="20" t="s">
        <v>6</v>
      </c>
      <c r="D11" s="20">
        <v>9</v>
      </c>
      <c r="E11" s="8"/>
      <c r="F11" s="21">
        <v>20</v>
      </c>
      <c r="G11" s="8"/>
    </row>
    <row r="12" spans="1:7" x14ac:dyDescent="0.25">
      <c r="A12" s="53" t="s">
        <v>15</v>
      </c>
      <c r="B12" s="25" t="s">
        <v>16</v>
      </c>
      <c r="C12" s="26" t="s">
        <v>17</v>
      </c>
      <c r="D12" s="26">
        <v>10</v>
      </c>
      <c r="E12" s="2"/>
      <c r="F12" s="27">
        <v>21</v>
      </c>
      <c r="G12" s="2"/>
    </row>
    <row r="13" spans="1:7" ht="15.75" thickBot="1" x14ac:dyDescent="0.3">
      <c r="A13" s="54"/>
      <c r="B13" s="28" t="s">
        <v>18</v>
      </c>
      <c r="C13" s="29" t="s">
        <v>17</v>
      </c>
      <c r="D13" s="29">
        <v>11</v>
      </c>
      <c r="E13" s="4"/>
      <c r="F13" s="30">
        <v>22</v>
      </c>
      <c r="G13" s="4"/>
    </row>
    <row r="14" spans="1:7" customFormat="1" ht="15.75" thickBot="1" x14ac:dyDescent="0.3">
      <c r="A14" s="31"/>
      <c r="B14" s="32"/>
      <c r="C14" s="33"/>
      <c r="D14" s="33"/>
      <c r="E14" s="34">
        <f>SUM(E3:E6)-SUM(E7:E10)+E11</f>
        <v>0</v>
      </c>
      <c r="G14" s="34">
        <f>SUM(G3:G6)-SUM(G7:G10)+G11</f>
        <v>0</v>
      </c>
    </row>
    <row r="15" spans="1:7" s="38" customFormat="1" ht="26.25" x14ac:dyDescent="0.25">
      <c r="A15" s="52" t="s">
        <v>21</v>
      </c>
      <c r="B15" s="52"/>
      <c r="C15" s="52"/>
      <c r="D15" s="52"/>
      <c r="E15" s="36" t="str">
        <f>IF(E14=0,"","ERROR")</f>
        <v/>
      </c>
      <c r="F15" s="37"/>
      <c r="G15" s="36" t="str">
        <f>IF(G14=0,"","ERROR")</f>
        <v/>
      </c>
    </row>
    <row r="17" spans="1:7" s="17" customFormat="1" ht="29.25" customHeight="1" x14ac:dyDescent="0.25">
      <c r="A17" s="16" t="s">
        <v>20</v>
      </c>
      <c r="B17" s="51" t="s">
        <v>57</v>
      </c>
      <c r="C17" s="51"/>
      <c r="D17" s="51"/>
      <c r="E17" s="51"/>
      <c r="F17" s="51"/>
      <c r="G17" s="51"/>
    </row>
  </sheetData>
  <sheetProtection algorithmName="SHA-512" hashValue="LF8ZqUKvAB/jiqZXYHvn4IerYy48T23Z3kgKaY5G5Di1sfifkaEipw6ZmbL6zf9f6/B26jma1FoduUCIYLRRNQ==" saltValue="MKUHG8Z716t9Un/u40Xcvg==" spinCount="100000" sheet="1" objects="1" scenarios="1" selectLockedCells="1"/>
  <mergeCells count="13">
    <mergeCell ref="A1:G1"/>
    <mergeCell ref="F2:G2"/>
    <mergeCell ref="B17:G17"/>
    <mergeCell ref="A15:D15"/>
    <mergeCell ref="A12:A13"/>
    <mergeCell ref="A3:A5"/>
    <mergeCell ref="A6:A7"/>
    <mergeCell ref="A2:B2"/>
    <mergeCell ref="D2:E2"/>
    <mergeCell ref="A8:B8"/>
    <mergeCell ref="A9:B9"/>
    <mergeCell ref="A10:B10"/>
    <mergeCell ref="A11:B1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FFF1FF-BE79-44DC-A987-2C8D1DF63D67}">
  <dimension ref="A1:G24"/>
  <sheetViews>
    <sheetView workbookViewId="0">
      <selection activeCell="E3" sqref="E3:E9"/>
    </sheetView>
  </sheetViews>
  <sheetFormatPr baseColWidth="10" defaultRowHeight="15" x14ac:dyDescent="0.25"/>
  <cols>
    <col min="1" max="1" width="20.140625" customWidth="1"/>
    <col min="2" max="2" width="32.28515625" customWidth="1"/>
    <col min="3" max="3" width="6.42578125" bestFit="1" customWidth="1"/>
    <col min="4" max="4" width="3" bestFit="1" customWidth="1"/>
    <col min="5" max="5" width="24.7109375" style="44" customWidth="1"/>
  </cols>
  <sheetData>
    <row r="1" spans="1:5" ht="37.5" customHeight="1" thickBot="1" x14ac:dyDescent="0.3">
      <c r="A1" s="60" t="s">
        <v>50</v>
      </c>
      <c r="B1" s="60"/>
      <c r="C1" s="60"/>
      <c r="D1" s="60"/>
      <c r="E1" s="61"/>
    </row>
    <row r="2" spans="1:5" x14ac:dyDescent="0.25">
      <c r="A2" s="55" t="s">
        <v>0</v>
      </c>
      <c r="B2" s="50"/>
      <c r="C2" s="18" t="s">
        <v>1</v>
      </c>
      <c r="D2" s="39"/>
      <c r="E2" s="40"/>
    </row>
    <row r="3" spans="1:5" x14ac:dyDescent="0.25">
      <c r="A3" s="53" t="s">
        <v>4</v>
      </c>
      <c r="B3" s="19" t="s">
        <v>5</v>
      </c>
      <c r="C3" s="20" t="s">
        <v>6</v>
      </c>
      <c r="D3" s="21">
        <v>23</v>
      </c>
      <c r="E3" s="14"/>
    </row>
    <row r="4" spans="1:5" x14ac:dyDescent="0.25">
      <c r="A4" s="53"/>
      <c r="B4" s="19" t="s">
        <v>8</v>
      </c>
      <c r="C4" s="20" t="s">
        <v>6</v>
      </c>
      <c r="D4" s="21">
        <v>24</v>
      </c>
      <c r="E4" s="14"/>
    </row>
    <row r="5" spans="1:5" x14ac:dyDescent="0.25">
      <c r="A5" s="53" t="s">
        <v>9</v>
      </c>
      <c r="B5" s="19" t="s">
        <v>10</v>
      </c>
      <c r="C5" s="20" t="s">
        <v>6</v>
      </c>
      <c r="D5" s="21">
        <v>25</v>
      </c>
      <c r="E5" s="14"/>
    </row>
    <row r="6" spans="1:5" x14ac:dyDescent="0.25">
      <c r="A6" s="53"/>
      <c r="B6" s="22" t="s">
        <v>11</v>
      </c>
      <c r="C6" s="23" t="s">
        <v>6</v>
      </c>
      <c r="D6" s="24">
        <v>26</v>
      </c>
      <c r="E6" s="15"/>
    </row>
    <row r="7" spans="1:5" x14ac:dyDescent="0.25">
      <c r="A7" s="58" t="s">
        <v>19</v>
      </c>
      <c r="B7" s="59"/>
      <c r="C7" s="20" t="s">
        <v>6</v>
      </c>
      <c r="D7" s="21">
        <v>27</v>
      </c>
      <c r="E7" s="14"/>
    </row>
    <row r="8" spans="1:5" x14ac:dyDescent="0.25">
      <c r="A8" s="56" t="s">
        <v>51</v>
      </c>
      <c r="B8" s="57"/>
      <c r="C8" s="23" t="s">
        <v>6</v>
      </c>
      <c r="D8" s="24">
        <v>28</v>
      </c>
      <c r="E8" s="15"/>
    </row>
    <row r="9" spans="1:5" ht="15.75" thickBot="1" x14ac:dyDescent="0.3">
      <c r="A9" s="67" t="s">
        <v>49</v>
      </c>
      <c r="B9" s="68"/>
      <c r="C9" s="23" t="s">
        <v>6</v>
      </c>
      <c r="D9" s="41">
        <v>29</v>
      </c>
      <c r="E9" s="15"/>
    </row>
    <row r="10" spans="1:5" ht="15.75" thickBot="1" x14ac:dyDescent="0.3">
      <c r="E10" s="42">
        <f>SUM(E3:E5,E7-SUM(E6,E8:E9))</f>
        <v>0</v>
      </c>
    </row>
    <row r="11" spans="1:5" ht="26.25" x14ac:dyDescent="0.25">
      <c r="A11" s="52" t="s">
        <v>21</v>
      </c>
      <c r="B11" s="52"/>
      <c r="C11" s="35"/>
      <c r="E11" s="43" t="str">
        <f>IF(E10=0,"","ERROR")</f>
        <v/>
      </c>
    </row>
    <row r="12" spans="1:5" ht="15.75" thickBot="1" x14ac:dyDescent="0.3"/>
    <row r="13" spans="1:5" ht="37.5" customHeight="1" thickBot="1" x14ac:dyDescent="0.3">
      <c r="A13" s="71" t="s">
        <v>52</v>
      </c>
      <c r="B13" s="72"/>
      <c r="C13" s="72"/>
      <c r="D13" s="72"/>
      <c r="E13" s="73"/>
    </row>
    <row r="14" spans="1:5" x14ac:dyDescent="0.25">
      <c r="A14" s="62" t="s">
        <v>0</v>
      </c>
      <c r="B14" s="63"/>
      <c r="C14" s="18" t="s">
        <v>1</v>
      </c>
      <c r="D14" s="39"/>
      <c r="E14" s="40"/>
    </row>
    <row r="15" spans="1:5" x14ac:dyDescent="0.25">
      <c r="A15" s="64" t="s">
        <v>9</v>
      </c>
      <c r="B15" s="19" t="s">
        <v>10</v>
      </c>
      <c r="C15" s="20" t="s">
        <v>6</v>
      </c>
      <c r="D15" s="21">
        <v>29</v>
      </c>
      <c r="E15" s="14"/>
    </row>
    <row r="16" spans="1:5" x14ac:dyDescent="0.25">
      <c r="A16" s="65"/>
      <c r="B16" s="22" t="s">
        <v>11</v>
      </c>
      <c r="C16" s="23" t="s">
        <v>6</v>
      </c>
      <c r="D16" s="24">
        <v>30</v>
      </c>
      <c r="E16" s="15"/>
    </row>
    <row r="17" spans="1:7" x14ac:dyDescent="0.25">
      <c r="A17" s="69" t="s">
        <v>53</v>
      </c>
      <c r="B17" s="70"/>
      <c r="C17" s="45" t="s">
        <v>6</v>
      </c>
      <c r="D17" s="21">
        <v>31</v>
      </c>
      <c r="E17" s="14"/>
    </row>
    <row r="18" spans="1:7" x14ac:dyDescent="0.25">
      <c r="A18" s="58" t="s">
        <v>19</v>
      </c>
      <c r="B18" s="59"/>
      <c r="C18" s="20" t="s">
        <v>6</v>
      </c>
      <c r="D18" s="21">
        <v>32</v>
      </c>
      <c r="E18" s="14"/>
    </row>
    <row r="19" spans="1:7" x14ac:dyDescent="0.25">
      <c r="A19" s="69" t="s">
        <v>54</v>
      </c>
      <c r="B19" s="70"/>
      <c r="C19" s="23" t="s">
        <v>6</v>
      </c>
      <c r="D19" s="24">
        <v>33</v>
      </c>
      <c r="E19" s="15"/>
    </row>
    <row r="20" spans="1:7" ht="15.75" thickBot="1" x14ac:dyDescent="0.3">
      <c r="A20" s="67" t="s">
        <v>55</v>
      </c>
      <c r="B20" s="68"/>
      <c r="C20" s="23" t="s">
        <v>6</v>
      </c>
      <c r="D20" s="41">
        <v>34</v>
      </c>
      <c r="E20" s="15"/>
    </row>
    <row r="21" spans="1:7" ht="15.75" thickBot="1" x14ac:dyDescent="0.3">
      <c r="E21" s="42">
        <f>SUM(E15,E17:E18)-SUM(E16,E19:E20)</f>
        <v>0</v>
      </c>
    </row>
    <row r="22" spans="1:7" ht="26.25" x14ac:dyDescent="0.25">
      <c r="A22" s="52" t="s">
        <v>21</v>
      </c>
      <c r="B22" s="52"/>
      <c r="C22" s="35"/>
      <c r="E22" s="43" t="str">
        <f>IF(E21=0,"","ERROR")</f>
        <v/>
      </c>
    </row>
    <row r="24" spans="1:7" x14ac:dyDescent="0.25">
      <c r="A24" s="46" t="s">
        <v>20</v>
      </c>
      <c r="B24" s="66" t="s">
        <v>57</v>
      </c>
      <c r="C24" s="66"/>
      <c r="D24" s="66"/>
      <c r="E24" s="66"/>
      <c r="F24" s="66"/>
      <c r="G24" s="66"/>
    </row>
  </sheetData>
  <sheetProtection algorithmName="SHA-512" hashValue="t7MZ5D0tIdI5N1wOOEgmnQl0hlqqHA7+je8OuVrj330p8a9ZckiFhInXOI0Zfh+4j+0o+iojsGyf6oWdc7GKnA==" saltValue="5xXg/ZXF+Gfiko+z3RZFQg==" spinCount="100000" sheet="1" objects="1" scenarios="1" selectLockedCells="1"/>
  <mergeCells count="17">
    <mergeCell ref="A14:B14"/>
    <mergeCell ref="A15:A16"/>
    <mergeCell ref="A18:B18"/>
    <mergeCell ref="B24:G24"/>
    <mergeCell ref="A9:B9"/>
    <mergeCell ref="A20:B20"/>
    <mergeCell ref="A22:B22"/>
    <mergeCell ref="A17:B17"/>
    <mergeCell ref="A19:B19"/>
    <mergeCell ref="A11:B11"/>
    <mergeCell ref="A13:E13"/>
    <mergeCell ref="A1:E1"/>
    <mergeCell ref="A2:B2"/>
    <mergeCell ref="A3:A4"/>
    <mergeCell ref="A5:A6"/>
    <mergeCell ref="A8:B8"/>
    <mergeCell ref="A7:B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AC4E058-094B-42F2-8B66-F248A7283DD5}">
  <dimension ref="A1:G20"/>
  <sheetViews>
    <sheetView workbookViewId="0">
      <selection activeCell="E3" sqref="E3:E15"/>
    </sheetView>
  </sheetViews>
  <sheetFormatPr baseColWidth="10" defaultRowHeight="15" x14ac:dyDescent="0.25"/>
  <cols>
    <col min="1" max="1" width="25.28515625" bestFit="1" customWidth="1"/>
    <col min="2" max="2" width="22.28515625" bestFit="1" customWidth="1"/>
    <col min="3" max="3" width="6.42578125" style="47" bestFit="1" customWidth="1"/>
    <col min="4" max="4" width="3" bestFit="1" customWidth="1"/>
    <col min="5" max="5" width="13.85546875" bestFit="1" customWidth="1"/>
  </cols>
  <sheetData>
    <row r="1" spans="1:5" ht="19.5" customHeight="1" thickBot="1" x14ac:dyDescent="0.3">
      <c r="A1" s="74" t="s">
        <v>28</v>
      </c>
      <c r="B1" s="74"/>
      <c r="C1" s="74"/>
      <c r="D1" s="74"/>
      <c r="E1" s="74"/>
    </row>
    <row r="2" spans="1:5" x14ac:dyDescent="0.25">
      <c r="A2" s="55" t="s">
        <v>0</v>
      </c>
      <c r="B2" s="50"/>
      <c r="C2" s="18" t="s">
        <v>1</v>
      </c>
      <c r="D2" s="50" t="s">
        <v>29</v>
      </c>
      <c r="E2" s="50"/>
    </row>
    <row r="3" spans="1:5" x14ac:dyDescent="0.25">
      <c r="A3" s="53" t="s">
        <v>4</v>
      </c>
      <c r="B3" s="19" t="s">
        <v>5</v>
      </c>
      <c r="C3" s="20" t="s">
        <v>6</v>
      </c>
      <c r="D3" s="20">
        <v>35</v>
      </c>
      <c r="E3" s="7"/>
    </row>
    <row r="4" spans="1:5" x14ac:dyDescent="0.25">
      <c r="A4" s="53"/>
      <c r="B4" s="19" t="s">
        <v>7</v>
      </c>
      <c r="C4" s="20" t="s">
        <v>6</v>
      </c>
      <c r="D4" s="20">
        <v>36</v>
      </c>
      <c r="E4" s="7"/>
    </row>
    <row r="5" spans="1:5" x14ac:dyDescent="0.25">
      <c r="A5" s="53"/>
      <c r="B5" s="19" t="s">
        <v>8</v>
      </c>
      <c r="C5" s="20" t="s">
        <v>6</v>
      </c>
      <c r="D5" s="20">
        <v>37</v>
      </c>
      <c r="E5" s="8"/>
    </row>
    <row r="6" spans="1:5" x14ac:dyDescent="0.25">
      <c r="A6" s="53" t="s">
        <v>9</v>
      </c>
      <c r="B6" s="19" t="s">
        <v>10</v>
      </c>
      <c r="C6" s="20" t="s">
        <v>6</v>
      </c>
      <c r="D6" s="20">
        <v>38</v>
      </c>
      <c r="E6" s="8"/>
    </row>
    <row r="7" spans="1:5" x14ac:dyDescent="0.25">
      <c r="A7" s="53"/>
      <c r="B7" s="22" t="s">
        <v>11</v>
      </c>
      <c r="C7" s="23" t="s">
        <v>6</v>
      </c>
      <c r="D7" s="23">
        <v>39</v>
      </c>
      <c r="E7" s="10"/>
    </row>
    <row r="8" spans="1:5" x14ac:dyDescent="0.25">
      <c r="A8" s="56" t="s">
        <v>22</v>
      </c>
      <c r="B8" s="57"/>
      <c r="C8" s="20" t="s">
        <v>6</v>
      </c>
      <c r="D8" s="20">
        <v>40</v>
      </c>
      <c r="E8" s="8"/>
    </row>
    <row r="9" spans="1:5" x14ac:dyDescent="0.25">
      <c r="A9" s="56" t="s">
        <v>14</v>
      </c>
      <c r="B9" s="57"/>
      <c r="C9" s="23" t="s">
        <v>6</v>
      </c>
      <c r="D9" s="23">
        <v>41</v>
      </c>
      <c r="E9" s="13"/>
    </row>
    <row r="10" spans="1:5" x14ac:dyDescent="0.25">
      <c r="A10" s="56" t="s">
        <v>23</v>
      </c>
      <c r="B10" s="57"/>
      <c r="C10" s="23" t="s">
        <v>6</v>
      </c>
      <c r="D10" s="23">
        <v>42</v>
      </c>
      <c r="E10" s="13"/>
    </row>
    <row r="11" spans="1:5" x14ac:dyDescent="0.25">
      <c r="A11" s="58" t="s">
        <v>19</v>
      </c>
      <c r="B11" s="59"/>
      <c r="C11" s="20" t="s">
        <v>6</v>
      </c>
      <c r="D11" s="20">
        <v>43</v>
      </c>
      <c r="E11" s="8"/>
    </row>
    <row r="12" spans="1:5" x14ac:dyDescent="0.25">
      <c r="A12" s="75" t="s">
        <v>24</v>
      </c>
      <c r="B12" s="22" t="s">
        <v>25</v>
      </c>
      <c r="C12" s="23" t="s">
        <v>6</v>
      </c>
      <c r="D12" s="23">
        <v>44</v>
      </c>
      <c r="E12" s="13"/>
    </row>
    <row r="13" spans="1:5" x14ac:dyDescent="0.25">
      <c r="A13" s="76"/>
      <c r="B13" s="22" t="s">
        <v>26</v>
      </c>
      <c r="C13" s="23" t="s">
        <v>6</v>
      </c>
      <c r="D13" s="23">
        <v>45</v>
      </c>
      <c r="E13" s="13"/>
    </row>
    <row r="14" spans="1:5" x14ac:dyDescent="0.25">
      <c r="A14" s="76"/>
      <c r="B14" s="22" t="s">
        <v>27</v>
      </c>
      <c r="C14" s="23" t="s">
        <v>6</v>
      </c>
      <c r="D14" s="23">
        <v>46</v>
      </c>
      <c r="E14" s="13"/>
    </row>
    <row r="15" spans="1:5" x14ac:dyDescent="0.25">
      <c r="A15" s="53" t="s">
        <v>15</v>
      </c>
      <c r="B15" s="25" t="s">
        <v>16</v>
      </c>
      <c r="C15" s="26" t="s">
        <v>17</v>
      </c>
      <c r="D15" s="26">
        <v>47</v>
      </c>
      <c r="E15" s="2"/>
    </row>
    <row r="16" spans="1:5" ht="15.75" thickBot="1" x14ac:dyDescent="0.3">
      <c r="A16" s="54"/>
      <c r="B16" s="28" t="s">
        <v>18</v>
      </c>
      <c r="C16" s="29" t="s">
        <v>17</v>
      </c>
      <c r="D16" s="29">
        <v>48</v>
      </c>
      <c r="E16" s="4"/>
    </row>
    <row r="17" spans="1:7" ht="15.75" thickBot="1" x14ac:dyDescent="0.3">
      <c r="A17" s="31"/>
      <c r="B17" s="32"/>
      <c r="C17" s="33"/>
      <c r="D17" s="33"/>
      <c r="E17" s="34">
        <f>SUM(E3:E6,E8,E11)-SUM(E7,E9:E10,E12:E14)</f>
        <v>0</v>
      </c>
    </row>
    <row r="18" spans="1:7" s="38" customFormat="1" ht="26.25" x14ac:dyDescent="0.25">
      <c r="A18" s="52" t="s">
        <v>21</v>
      </c>
      <c r="B18" s="52"/>
      <c r="C18" s="52"/>
      <c r="D18" s="52"/>
      <c r="E18" s="36" t="str">
        <f>IF(E17=0,"","ERROR")</f>
        <v/>
      </c>
    </row>
    <row r="20" spans="1:7" x14ac:dyDescent="0.25">
      <c r="A20" s="46" t="s">
        <v>20</v>
      </c>
      <c r="B20" s="66" t="s">
        <v>57</v>
      </c>
      <c r="C20" s="66"/>
      <c r="D20" s="66"/>
      <c r="E20" s="66"/>
      <c r="F20" s="66"/>
      <c r="G20" s="66"/>
    </row>
  </sheetData>
  <sheetProtection algorithmName="SHA-512" hashValue="Brkf6HzB8QEoxOA7dPaUSb8BMhgEFyjPsN1h/Cuc6OxvKbNwh/CoSUJ7Y1RYsNaJjRL1NSvnuDTM3MGwf7FLzw==" saltValue="SdT4FaLZf0Hw4np+0i3hAQ==" spinCount="100000" sheet="1" objects="1" scenarios="1" selectLockedCells="1"/>
  <mergeCells count="13">
    <mergeCell ref="A1:E1"/>
    <mergeCell ref="B20:G20"/>
    <mergeCell ref="A2:B2"/>
    <mergeCell ref="D2:E2"/>
    <mergeCell ref="A3:A5"/>
    <mergeCell ref="A6:A7"/>
    <mergeCell ref="A15:A16"/>
    <mergeCell ref="A18:D18"/>
    <mergeCell ref="A12:A14"/>
    <mergeCell ref="A8:B8"/>
    <mergeCell ref="A9:B9"/>
    <mergeCell ref="A10:B10"/>
    <mergeCell ref="A11:B11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665D60-3A7C-489B-8EFB-6A8F554321F7}">
  <dimension ref="A1:I23"/>
  <sheetViews>
    <sheetView workbookViewId="0">
      <selection activeCell="I2" sqref="I2:I17"/>
    </sheetView>
  </sheetViews>
  <sheetFormatPr baseColWidth="10" defaultRowHeight="15" x14ac:dyDescent="0.25"/>
  <cols>
    <col min="1" max="1" width="25.28515625" bestFit="1" customWidth="1"/>
    <col min="2" max="2" width="34" bestFit="1" customWidth="1"/>
    <col min="3" max="3" width="6.42578125" style="47" bestFit="1" customWidth="1"/>
    <col min="4" max="4" width="3" bestFit="1" customWidth="1"/>
    <col min="5" max="5" width="13.85546875" bestFit="1" customWidth="1"/>
    <col min="6" max="6" width="3" bestFit="1" customWidth="1"/>
    <col min="7" max="7" width="12.5703125" customWidth="1"/>
    <col min="8" max="8" width="4" bestFit="1" customWidth="1"/>
    <col min="9" max="9" width="14.7109375" customWidth="1"/>
  </cols>
  <sheetData>
    <row r="1" spans="1:9" x14ac:dyDescent="0.25">
      <c r="A1" s="55" t="s">
        <v>0</v>
      </c>
      <c r="B1" s="50"/>
      <c r="C1" s="18" t="s">
        <v>1</v>
      </c>
      <c r="D1" s="50" t="s">
        <v>30</v>
      </c>
      <c r="E1" s="50"/>
      <c r="F1" s="50" t="s">
        <v>31</v>
      </c>
      <c r="G1" s="50"/>
      <c r="H1" s="50" t="s">
        <v>32</v>
      </c>
      <c r="I1" s="77"/>
    </row>
    <row r="2" spans="1:9" x14ac:dyDescent="0.25">
      <c r="A2" s="53" t="s">
        <v>4</v>
      </c>
      <c r="B2" s="19" t="s">
        <v>5</v>
      </c>
      <c r="C2" s="20" t="s">
        <v>6</v>
      </c>
      <c r="D2" s="20">
        <v>49</v>
      </c>
      <c r="E2" s="7"/>
      <c r="F2" s="21">
        <v>67</v>
      </c>
      <c r="G2" s="8"/>
      <c r="H2" s="21">
        <v>85</v>
      </c>
      <c r="I2" s="9"/>
    </row>
    <row r="3" spans="1:9" x14ac:dyDescent="0.25">
      <c r="A3" s="53"/>
      <c r="B3" s="19" t="s">
        <v>7</v>
      </c>
      <c r="C3" s="20" t="s">
        <v>6</v>
      </c>
      <c r="D3" s="20">
        <v>50</v>
      </c>
      <c r="E3" s="7"/>
      <c r="F3" s="48">
        <v>68</v>
      </c>
      <c r="G3" s="8"/>
      <c r="H3" s="21">
        <v>86</v>
      </c>
      <c r="I3" s="9"/>
    </row>
    <row r="4" spans="1:9" x14ac:dyDescent="0.25">
      <c r="A4" s="53"/>
      <c r="B4" s="19" t="s">
        <v>8</v>
      </c>
      <c r="C4" s="20" t="s">
        <v>6</v>
      </c>
      <c r="D4" s="20">
        <v>51</v>
      </c>
      <c r="E4" s="8"/>
      <c r="F4" s="21">
        <v>69</v>
      </c>
      <c r="G4" s="8"/>
      <c r="H4" s="21">
        <v>87</v>
      </c>
      <c r="I4" s="9"/>
    </row>
    <row r="5" spans="1:9" x14ac:dyDescent="0.25">
      <c r="A5" s="53" t="s">
        <v>9</v>
      </c>
      <c r="B5" s="19" t="s">
        <v>10</v>
      </c>
      <c r="C5" s="20" t="s">
        <v>6</v>
      </c>
      <c r="D5" s="20">
        <v>52</v>
      </c>
      <c r="E5" s="8"/>
      <c r="F5" s="21">
        <v>70</v>
      </c>
      <c r="G5" s="8"/>
      <c r="H5" s="21">
        <v>88</v>
      </c>
      <c r="I5" s="9"/>
    </row>
    <row r="6" spans="1:9" x14ac:dyDescent="0.25">
      <c r="A6" s="53"/>
      <c r="B6" s="22" t="s">
        <v>11</v>
      </c>
      <c r="C6" s="23" t="s">
        <v>6</v>
      </c>
      <c r="D6" s="23">
        <v>53</v>
      </c>
      <c r="E6" s="10"/>
      <c r="F6" s="24">
        <v>71</v>
      </c>
      <c r="G6" s="10"/>
      <c r="H6" s="24">
        <v>89</v>
      </c>
      <c r="I6" s="11"/>
    </row>
    <row r="7" spans="1:9" x14ac:dyDescent="0.25">
      <c r="A7" s="56" t="s">
        <v>22</v>
      </c>
      <c r="B7" s="57"/>
      <c r="C7" s="20" t="s">
        <v>6</v>
      </c>
      <c r="D7" s="20">
        <v>54</v>
      </c>
      <c r="E7" s="8"/>
      <c r="F7" s="21">
        <v>72</v>
      </c>
      <c r="G7" s="8"/>
      <c r="H7" s="21">
        <v>90</v>
      </c>
      <c r="I7" s="9"/>
    </row>
    <row r="8" spans="1:9" x14ac:dyDescent="0.25">
      <c r="A8" s="56" t="s">
        <v>23</v>
      </c>
      <c r="B8" s="57"/>
      <c r="C8" s="23" t="s">
        <v>6</v>
      </c>
      <c r="D8" s="23">
        <v>55</v>
      </c>
      <c r="E8" s="13"/>
      <c r="F8" s="24">
        <v>73</v>
      </c>
      <c r="G8" s="10"/>
      <c r="H8" s="24">
        <v>91</v>
      </c>
      <c r="I8" s="11"/>
    </row>
    <row r="9" spans="1:9" x14ac:dyDescent="0.25">
      <c r="A9" s="58" t="s">
        <v>19</v>
      </c>
      <c r="B9" s="59"/>
      <c r="C9" s="20" t="s">
        <v>6</v>
      </c>
      <c r="D9" s="20">
        <v>56</v>
      </c>
      <c r="E9" s="8"/>
      <c r="F9" s="21">
        <v>74</v>
      </c>
      <c r="G9" s="8"/>
      <c r="H9" s="21">
        <v>92</v>
      </c>
      <c r="I9" s="9"/>
    </row>
    <row r="10" spans="1:9" x14ac:dyDescent="0.25">
      <c r="A10" s="75" t="s">
        <v>24</v>
      </c>
      <c r="B10" s="22" t="s">
        <v>33</v>
      </c>
      <c r="C10" s="23" t="s">
        <v>6</v>
      </c>
      <c r="D10" s="23">
        <v>57</v>
      </c>
      <c r="E10" s="13"/>
      <c r="F10" s="24">
        <v>75</v>
      </c>
      <c r="G10" s="10"/>
      <c r="H10" s="24">
        <v>93</v>
      </c>
      <c r="I10" s="11"/>
    </row>
    <row r="11" spans="1:9" x14ac:dyDescent="0.25">
      <c r="A11" s="76"/>
      <c r="B11" s="22" t="s">
        <v>34</v>
      </c>
      <c r="C11" s="23" t="s">
        <v>6</v>
      </c>
      <c r="D11" s="23">
        <v>58</v>
      </c>
      <c r="E11" s="13"/>
      <c r="F11" s="24">
        <v>76</v>
      </c>
      <c r="G11" s="10"/>
      <c r="H11" s="24">
        <v>94</v>
      </c>
      <c r="I11" s="11"/>
    </row>
    <row r="12" spans="1:9" x14ac:dyDescent="0.25">
      <c r="A12" s="76"/>
      <c r="B12" s="22" t="s">
        <v>35</v>
      </c>
      <c r="C12" s="23" t="s">
        <v>6</v>
      </c>
      <c r="D12" s="23">
        <v>59</v>
      </c>
      <c r="E12" s="13"/>
      <c r="F12" s="24">
        <v>77</v>
      </c>
      <c r="G12" s="10"/>
      <c r="H12" s="24">
        <v>95</v>
      </c>
      <c r="I12" s="11"/>
    </row>
    <row r="13" spans="1:9" x14ac:dyDescent="0.25">
      <c r="A13" s="76"/>
      <c r="B13" s="22" t="s">
        <v>59</v>
      </c>
      <c r="C13" s="23"/>
      <c r="D13" s="23">
        <v>60</v>
      </c>
      <c r="E13" s="13"/>
      <c r="F13" s="24">
        <v>78</v>
      </c>
      <c r="G13" s="10"/>
      <c r="H13" s="24">
        <v>96</v>
      </c>
      <c r="I13" s="11"/>
    </row>
    <row r="14" spans="1:9" x14ac:dyDescent="0.25">
      <c r="A14" s="76"/>
      <c r="B14" s="22" t="s">
        <v>60</v>
      </c>
      <c r="C14" s="23"/>
      <c r="D14" s="23">
        <v>61</v>
      </c>
      <c r="E14" s="13"/>
      <c r="F14" s="24">
        <v>79</v>
      </c>
      <c r="G14" s="10"/>
      <c r="H14" s="24">
        <v>97</v>
      </c>
      <c r="I14" s="11"/>
    </row>
    <row r="15" spans="1:9" x14ac:dyDescent="0.25">
      <c r="A15" s="76"/>
      <c r="B15" s="22" t="s">
        <v>61</v>
      </c>
      <c r="C15" s="23"/>
      <c r="D15" s="23">
        <v>62</v>
      </c>
      <c r="E15" s="13"/>
      <c r="F15" s="24">
        <v>80</v>
      </c>
      <c r="G15" s="10"/>
      <c r="H15" s="24">
        <v>98</v>
      </c>
      <c r="I15" s="11"/>
    </row>
    <row r="16" spans="1:9" x14ac:dyDescent="0.25">
      <c r="A16" s="76"/>
      <c r="B16" s="22" t="s">
        <v>36</v>
      </c>
      <c r="C16" s="23" t="s">
        <v>6</v>
      </c>
      <c r="D16" s="23">
        <v>63</v>
      </c>
      <c r="E16" s="13"/>
      <c r="F16" s="24">
        <v>81</v>
      </c>
      <c r="G16" s="10"/>
      <c r="H16" s="24">
        <v>99</v>
      </c>
      <c r="I16" s="11"/>
    </row>
    <row r="17" spans="1:9" x14ac:dyDescent="0.25">
      <c r="A17" s="76"/>
      <c r="B17" s="22" t="s">
        <v>27</v>
      </c>
      <c r="C17" s="23" t="s">
        <v>6</v>
      </c>
      <c r="D17" s="23">
        <v>64</v>
      </c>
      <c r="E17" s="13"/>
      <c r="F17" s="24">
        <v>82</v>
      </c>
      <c r="G17" s="10"/>
      <c r="H17" s="24">
        <v>100</v>
      </c>
      <c r="I17" s="11"/>
    </row>
    <row r="18" spans="1:9" x14ac:dyDescent="0.25">
      <c r="A18" s="53" t="s">
        <v>15</v>
      </c>
      <c r="B18" s="25" t="s">
        <v>16</v>
      </c>
      <c r="C18" s="26" t="s">
        <v>17</v>
      </c>
      <c r="D18" s="26">
        <v>65</v>
      </c>
      <c r="E18" s="2"/>
      <c r="F18" s="27">
        <v>83</v>
      </c>
      <c r="G18" s="2"/>
      <c r="H18" s="27">
        <v>101</v>
      </c>
      <c r="I18" s="3"/>
    </row>
    <row r="19" spans="1:9" ht="15.75" thickBot="1" x14ac:dyDescent="0.3">
      <c r="A19" s="54"/>
      <c r="B19" s="28" t="s">
        <v>18</v>
      </c>
      <c r="C19" s="29" t="s">
        <v>17</v>
      </c>
      <c r="D19" s="29">
        <v>66</v>
      </c>
      <c r="E19" s="4"/>
      <c r="F19" s="30">
        <v>84</v>
      </c>
      <c r="G19" s="4"/>
      <c r="H19" s="30">
        <v>102</v>
      </c>
      <c r="I19" s="5"/>
    </row>
    <row r="20" spans="1:9" ht="15.75" thickBot="1" x14ac:dyDescent="0.3">
      <c r="A20" s="31"/>
      <c r="B20" s="32"/>
      <c r="C20" s="33"/>
      <c r="D20" s="33"/>
      <c r="E20" s="34">
        <f>SUM(E2:E5,E7,E9)-SUM(E6,E8,E10:E17)</f>
        <v>0</v>
      </c>
      <c r="G20" s="34">
        <f>SUM(G2:G5,G7,G9)-SUM(G6,G8,G10:G17)</f>
        <v>0</v>
      </c>
      <c r="I20" s="34">
        <f>SUM(I2:I5,I7,I9)-SUM(I6,I8,I10:I17)</f>
        <v>0</v>
      </c>
    </row>
    <row r="21" spans="1:9" s="38" customFormat="1" ht="26.25" x14ac:dyDescent="0.25">
      <c r="A21" s="52" t="s">
        <v>21</v>
      </c>
      <c r="B21" s="52"/>
      <c r="C21" s="52"/>
      <c r="D21" s="52"/>
      <c r="E21" s="36" t="str">
        <f>IF(E20=0,"","ERROR")</f>
        <v/>
      </c>
      <c r="F21" s="37"/>
      <c r="G21" s="36" t="str">
        <f>IF(G20=0,"","ERROR")</f>
        <v/>
      </c>
      <c r="H21" s="37"/>
      <c r="I21" s="36" t="str">
        <f>IF(I20=0,"","ERROR")</f>
        <v/>
      </c>
    </row>
    <row r="23" spans="1:9" x14ac:dyDescent="0.25">
      <c r="A23" s="46" t="s">
        <v>20</v>
      </c>
      <c r="B23" s="66" t="s">
        <v>57</v>
      </c>
      <c r="C23" s="66"/>
      <c r="D23" s="66"/>
      <c r="E23" s="66"/>
      <c r="F23" s="66"/>
      <c r="G23" s="66"/>
    </row>
  </sheetData>
  <sheetProtection algorithmName="SHA-512" hashValue="6Q8k5iBhmPhVcu/2E3RrADEp32su3jsTd29oe7y5DQn0NCG0ia2L1vJv4ZPd2EEojAM/9FHfZtpECn4swTxxxA==" saltValue="VFPOBxqvgopThE3y6Ygs7A==" spinCount="100000" sheet="1" objects="1" scenarios="1" selectLockedCells="1"/>
  <mergeCells count="13">
    <mergeCell ref="H1:I1"/>
    <mergeCell ref="A2:A4"/>
    <mergeCell ref="B23:G23"/>
    <mergeCell ref="A5:A6"/>
    <mergeCell ref="A1:B1"/>
    <mergeCell ref="D1:E1"/>
    <mergeCell ref="F1:G1"/>
    <mergeCell ref="A10:A17"/>
    <mergeCell ref="A18:A19"/>
    <mergeCell ref="A21:D21"/>
    <mergeCell ref="A7:B7"/>
    <mergeCell ref="A8:B8"/>
    <mergeCell ref="A9:B9"/>
  </mergeCells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1EB47C-1109-407C-9096-7681E3682AED}">
  <dimension ref="A1:I21"/>
  <sheetViews>
    <sheetView workbookViewId="0">
      <selection activeCell="I3" sqref="I3:I15"/>
    </sheetView>
  </sheetViews>
  <sheetFormatPr baseColWidth="10" defaultRowHeight="15" x14ac:dyDescent="0.25"/>
  <cols>
    <col min="1" max="1" width="26.140625" bestFit="1" customWidth="1"/>
    <col min="2" max="2" width="34" bestFit="1" customWidth="1"/>
    <col min="4" max="4" width="4" bestFit="1" customWidth="1"/>
    <col min="5" max="5" width="12.42578125" customWidth="1"/>
    <col min="6" max="6" width="5.85546875" bestFit="1" customWidth="1"/>
    <col min="7" max="7" width="22.85546875" customWidth="1"/>
    <col min="8" max="8" width="4" bestFit="1" customWidth="1"/>
    <col min="9" max="9" width="13.42578125" customWidth="1"/>
  </cols>
  <sheetData>
    <row r="1" spans="1:9" ht="15.75" thickBot="1" x14ac:dyDescent="0.3">
      <c r="A1" s="79" t="s">
        <v>0</v>
      </c>
      <c r="B1" s="79"/>
      <c r="C1" s="79" t="s">
        <v>1</v>
      </c>
      <c r="D1" s="81" t="s">
        <v>44</v>
      </c>
      <c r="E1" s="82"/>
      <c r="F1" s="82"/>
      <c r="G1" s="83"/>
      <c r="H1" s="50" t="s">
        <v>33</v>
      </c>
      <c r="I1" s="50"/>
    </row>
    <row r="2" spans="1:9" x14ac:dyDescent="0.25">
      <c r="A2" s="80"/>
      <c r="B2" s="80"/>
      <c r="C2" s="80"/>
      <c r="D2" s="50" t="s">
        <v>45</v>
      </c>
      <c r="E2" s="50"/>
      <c r="F2" s="50" t="s">
        <v>46</v>
      </c>
      <c r="G2" s="50"/>
      <c r="H2" s="50" t="s">
        <v>47</v>
      </c>
      <c r="I2" s="77"/>
    </row>
    <row r="3" spans="1:9" x14ac:dyDescent="0.25">
      <c r="A3" s="53" t="s">
        <v>9</v>
      </c>
      <c r="B3" s="19" t="s">
        <v>10</v>
      </c>
      <c r="C3" s="26" t="s">
        <v>38</v>
      </c>
      <c r="D3" s="20">
        <v>103</v>
      </c>
      <c r="E3" s="7"/>
      <c r="F3" s="21">
        <v>118</v>
      </c>
      <c r="G3" s="8"/>
      <c r="H3" s="21">
        <v>133</v>
      </c>
      <c r="I3" s="9"/>
    </row>
    <row r="4" spans="1:9" x14ac:dyDescent="0.25">
      <c r="A4" s="53"/>
      <c r="B4" s="22" t="s">
        <v>11</v>
      </c>
      <c r="C4" s="26" t="s">
        <v>38</v>
      </c>
      <c r="D4" s="23">
        <v>104</v>
      </c>
      <c r="E4" s="10"/>
      <c r="F4" s="24">
        <v>119</v>
      </c>
      <c r="G4" s="10"/>
      <c r="H4" s="24">
        <v>134</v>
      </c>
      <c r="I4" s="11"/>
    </row>
    <row r="5" spans="1:9" x14ac:dyDescent="0.25">
      <c r="A5" s="56" t="s">
        <v>37</v>
      </c>
      <c r="B5" s="57"/>
      <c r="C5" s="26" t="s">
        <v>38</v>
      </c>
      <c r="D5" s="20">
        <v>105</v>
      </c>
      <c r="E5" s="8"/>
      <c r="F5" s="21">
        <v>120</v>
      </c>
      <c r="G5" s="8"/>
      <c r="H5" s="21">
        <v>135</v>
      </c>
      <c r="I5" s="9"/>
    </row>
    <row r="6" spans="1:9" x14ac:dyDescent="0.25">
      <c r="A6" s="56" t="s">
        <v>39</v>
      </c>
      <c r="B6" s="57"/>
      <c r="C6" s="26" t="s">
        <v>38</v>
      </c>
      <c r="D6" s="23">
        <v>106</v>
      </c>
      <c r="E6" s="10"/>
      <c r="F6" s="24">
        <v>121</v>
      </c>
      <c r="G6" s="10"/>
      <c r="H6" s="24">
        <v>136</v>
      </c>
      <c r="I6" s="11"/>
    </row>
    <row r="7" spans="1:9" x14ac:dyDescent="0.25">
      <c r="A7" s="56" t="s">
        <v>56</v>
      </c>
      <c r="B7" s="57"/>
      <c r="C7" s="26" t="s">
        <v>38</v>
      </c>
      <c r="D7" s="23">
        <v>107</v>
      </c>
      <c r="E7" s="10"/>
      <c r="F7" s="24">
        <v>122</v>
      </c>
      <c r="G7" s="10"/>
      <c r="H7" s="24">
        <v>137</v>
      </c>
      <c r="I7" s="11"/>
    </row>
    <row r="8" spans="1:9" x14ac:dyDescent="0.25">
      <c r="A8" s="58" t="s">
        <v>19</v>
      </c>
      <c r="B8" s="59"/>
      <c r="C8" s="26" t="s">
        <v>38</v>
      </c>
      <c r="D8" s="20">
        <v>108</v>
      </c>
      <c r="E8" s="7"/>
      <c r="F8" s="21">
        <v>123</v>
      </c>
      <c r="G8" s="8"/>
      <c r="H8" s="21">
        <v>138</v>
      </c>
      <c r="I8" s="9"/>
    </row>
    <row r="9" spans="1:9" x14ac:dyDescent="0.25">
      <c r="A9" s="75" t="s">
        <v>24</v>
      </c>
      <c r="B9" s="22" t="s">
        <v>33</v>
      </c>
      <c r="C9" s="26" t="s">
        <v>38</v>
      </c>
      <c r="D9" s="23">
        <v>109</v>
      </c>
      <c r="E9" s="13"/>
      <c r="F9" s="24">
        <v>124</v>
      </c>
      <c r="G9" s="10"/>
      <c r="H9" s="24">
        <v>139</v>
      </c>
      <c r="I9" s="11"/>
    </row>
    <row r="10" spans="1:9" x14ac:dyDescent="0.25">
      <c r="A10" s="76"/>
      <c r="B10" s="22" t="s">
        <v>43</v>
      </c>
      <c r="C10" s="26" t="s">
        <v>38</v>
      </c>
      <c r="D10" s="23">
        <v>110</v>
      </c>
      <c r="E10" s="13"/>
      <c r="F10" s="24">
        <v>125</v>
      </c>
      <c r="G10" s="10"/>
      <c r="H10" s="24">
        <v>140</v>
      </c>
      <c r="I10" s="11"/>
    </row>
    <row r="11" spans="1:9" x14ac:dyDescent="0.25">
      <c r="A11" s="76"/>
      <c r="B11" s="22" t="s">
        <v>40</v>
      </c>
      <c r="C11" s="26" t="s">
        <v>38</v>
      </c>
      <c r="D11" s="23">
        <v>111</v>
      </c>
      <c r="E11" s="13"/>
      <c r="F11" s="24">
        <v>126</v>
      </c>
      <c r="G11" s="10"/>
      <c r="H11" s="24">
        <v>141</v>
      </c>
      <c r="I11" s="11"/>
    </row>
    <row r="12" spans="1:9" x14ac:dyDescent="0.25">
      <c r="A12" s="76"/>
      <c r="B12" s="22" t="s">
        <v>58</v>
      </c>
      <c r="C12" s="26" t="s">
        <v>38</v>
      </c>
      <c r="D12" s="23">
        <v>112</v>
      </c>
      <c r="E12" s="13"/>
      <c r="F12" s="24">
        <v>127</v>
      </c>
      <c r="G12" s="10"/>
      <c r="H12" s="24">
        <v>142</v>
      </c>
      <c r="I12" s="11"/>
    </row>
    <row r="13" spans="1:9" x14ac:dyDescent="0.25">
      <c r="A13" s="76"/>
      <c r="B13" s="22" t="s">
        <v>41</v>
      </c>
      <c r="C13" s="26" t="s">
        <v>38</v>
      </c>
      <c r="D13" s="23">
        <v>113</v>
      </c>
      <c r="E13" s="13"/>
      <c r="F13" s="24">
        <v>128</v>
      </c>
      <c r="G13" s="10"/>
      <c r="H13" s="24">
        <v>143</v>
      </c>
      <c r="I13" s="11"/>
    </row>
    <row r="14" spans="1:9" x14ac:dyDescent="0.25">
      <c r="A14" s="76"/>
      <c r="B14" s="22" t="s">
        <v>42</v>
      </c>
      <c r="C14" s="26" t="s">
        <v>38</v>
      </c>
      <c r="D14" s="23">
        <v>114</v>
      </c>
      <c r="E14" s="13"/>
      <c r="F14" s="24">
        <v>129</v>
      </c>
      <c r="G14" s="10"/>
      <c r="H14" s="24">
        <v>144</v>
      </c>
      <c r="I14" s="11"/>
    </row>
    <row r="15" spans="1:9" x14ac:dyDescent="0.25">
      <c r="A15" s="78"/>
      <c r="B15" s="22" t="s">
        <v>36</v>
      </c>
      <c r="C15" s="26" t="s">
        <v>38</v>
      </c>
      <c r="D15" s="23">
        <v>115</v>
      </c>
      <c r="E15" s="13"/>
      <c r="F15" s="24">
        <v>130</v>
      </c>
      <c r="G15" s="10"/>
      <c r="H15" s="24">
        <v>145</v>
      </c>
      <c r="I15" s="11"/>
    </row>
    <row r="16" spans="1:9" x14ac:dyDescent="0.25">
      <c r="A16" s="53" t="s">
        <v>15</v>
      </c>
      <c r="B16" s="25" t="s">
        <v>16</v>
      </c>
      <c r="C16" s="26" t="s">
        <v>17</v>
      </c>
      <c r="D16" s="26">
        <v>116</v>
      </c>
      <c r="E16" s="2"/>
      <c r="F16" s="27">
        <v>131</v>
      </c>
      <c r="G16" s="2"/>
      <c r="H16" s="27">
        <v>146</v>
      </c>
      <c r="I16" s="3"/>
    </row>
    <row r="17" spans="1:9" ht="15.75" thickBot="1" x14ac:dyDescent="0.3">
      <c r="A17" s="54"/>
      <c r="B17" s="28" t="s">
        <v>18</v>
      </c>
      <c r="C17" s="29" t="s">
        <v>17</v>
      </c>
      <c r="D17" s="29">
        <v>117</v>
      </c>
      <c r="E17" s="4"/>
      <c r="F17" s="30">
        <v>132</v>
      </c>
      <c r="G17" s="4"/>
      <c r="H17" s="30">
        <v>147</v>
      </c>
      <c r="I17" s="5"/>
    </row>
    <row r="18" spans="1:9" ht="15.75" thickBot="1" x14ac:dyDescent="0.3">
      <c r="A18" s="31"/>
      <c r="B18" s="32"/>
      <c r="C18" s="33"/>
      <c r="D18" s="33"/>
      <c r="E18" s="34">
        <f>SUM(E3,E5,E8)-SUM(E4,E6:E7,E9:E15)</f>
        <v>0</v>
      </c>
      <c r="G18" s="34">
        <f>SUM(G3,G5,G8)-SUM(G4,G6:G7,G9:G15)</f>
        <v>0</v>
      </c>
      <c r="I18" s="34">
        <f>SUM(I3,I5,I8)-SUM(I4,I6:I7,I9:I15)</f>
        <v>0</v>
      </c>
    </row>
    <row r="19" spans="1:9" s="38" customFormat="1" ht="26.25" x14ac:dyDescent="0.25">
      <c r="A19" s="52" t="s">
        <v>21</v>
      </c>
      <c r="B19" s="52"/>
      <c r="C19" s="52"/>
      <c r="D19" s="52"/>
      <c r="E19" s="36" t="str">
        <f>IF(E18=0,"","ERROR")</f>
        <v/>
      </c>
      <c r="F19" s="37"/>
      <c r="G19" s="36" t="str">
        <f>IF(G18=0,"","ERROR")</f>
        <v/>
      </c>
      <c r="H19" s="37"/>
      <c r="I19" s="36" t="str">
        <f>IF(I18=0,"","ERROR")</f>
        <v/>
      </c>
    </row>
    <row r="20" spans="1:9" x14ac:dyDescent="0.25">
      <c r="C20" s="47"/>
    </row>
    <row r="21" spans="1:9" x14ac:dyDescent="0.25">
      <c r="A21" s="46" t="s">
        <v>20</v>
      </c>
      <c r="B21" s="66" t="s">
        <v>57</v>
      </c>
      <c r="C21" s="66"/>
      <c r="D21" s="66"/>
      <c r="E21" s="66"/>
      <c r="F21" s="66"/>
      <c r="G21" s="66"/>
    </row>
  </sheetData>
  <sheetProtection algorithmName="SHA-512" hashValue="480CkuX/8YCLcvxtkwtqTYL2l6mLXNimcReEr0Rs69Yvp3ibHblBNKGdFj8SxezpuHmIH8oGH2sJTGtsozzbEA==" saltValue="rLGFSqeVY02jjBgMh5SJGA==" spinCount="100000" sheet="1" objects="1" scenarios="1" selectLockedCells="1"/>
  <mergeCells count="16">
    <mergeCell ref="B21:G21"/>
    <mergeCell ref="H1:I1"/>
    <mergeCell ref="A16:A17"/>
    <mergeCell ref="A19:D19"/>
    <mergeCell ref="A5:B5"/>
    <mergeCell ref="A6:B6"/>
    <mergeCell ref="A7:B7"/>
    <mergeCell ref="A8:B8"/>
    <mergeCell ref="A9:A15"/>
    <mergeCell ref="D2:E2"/>
    <mergeCell ref="F2:G2"/>
    <mergeCell ref="H2:I2"/>
    <mergeCell ref="A3:A4"/>
    <mergeCell ref="A1:B2"/>
    <mergeCell ref="C1:C2"/>
    <mergeCell ref="D1:G1"/>
  </mergeCells>
  <phoneticPr fontId="14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Mov_carbones</vt:lpstr>
      <vt:lpstr>Mov_m_primas y mezclas</vt:lpstr>
      <vt:lpstr>Movimiento alquitrán</vt:lpstr>
      <vt:lpstr>Movimiento coque producido</vt:lpstr>
      <vt:lpstr>Mov. Gases Coquería</vt:lpstr>
    </vt:vector>
  </TitlesOfParts>
  <Company>Minetur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SGPEN_11</dc:creator>
  <cp:lastModifiedBy>SGPEN_11</cp:lastModifiedBy>
  <dcterms:created xsi:type="dcterms:W3CDTF">2024-11-06T10:07:42Z</dcterms:created>
  <dcterms:modified xsi:type="dcterms:W3CDTF">2025-01-27T08:09:39Z</dcterms:modified>
</cp:coreProperties>
</file>