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<sst xmlns="http://schemas.openxmlformats.org/spreadsheetml/2006/main" count="4166" uniqueCount="437">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</sst>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224.53559273178061</v>
      </c>
      <c r="F14" s="6">
        <v>0.90703056192759723</v>
      </c>
      <c r="G14" s="6">
        <v>1380.8968110280052</v>
      </c>
      <c r="H14" s="6" t="s">
        <v>431</v>
      </c>
      <c r="I14" s="6" t="s">
        <v>432</v>
      </c>
      <c r="J14" s="6" t="s">
        <v>432</v>
      </c>
      <c r="K14" s="6" t="s">
        <v>432</v>
      </c>
      <c r="L14" s="6" t="s">
        <v>432</v>
      </c>
      <c r="M14" s="6">
        <v>8.3858150153541242</v>
      </c>
      <c r="N14" s="6">
        <v>3.9180914662185442</v>
      </c>
      <c r="O14" s="6">
        <v>2.3992008894963623</v>
      </c>
      <c r="P14" s="6">
        <v>4.943001904294964</v>
      </c>
      <c r="Q14" s="6">
        <v>3.9123295643473512</v>
      </c>
      <c r="R14" s="6">
        <v>8.0806043892523878</v>
      </c>
      <c r="S14" s="6">
        <v>7.0891551948120366</v>
      </c>
      <c r="T14" s="6">
        <v>79.104886341105896</v>
      </c>
      <c r="U14" s="6">
        <v>2.5764220214075948</v>
      </c>
      <c r="V14" s="6">
        <v>18.101424969052243</v>
      </c>
      <c r="W14" s="6">
        <v>180.09789867108563</v>
      </c>
      <c r="X14" s="6">
        <v>1.5744776733307992E-3</v>
      </c>
      <c r="Y14" s="6">
        <v>2.5564545714438811E-2</v>
      </c>
      <c r="Z14" s="6">
        <v>1.9519309816196127E-2</v>
      </c>
      <c r="AA14" s="6">
        <v>2.8295770356760669E-3</v>
      </c>
      <c r="AB14" s="6">
        <v>4.9487909052398187E-2</v>
      </c>
      <c r="AC14" s="6">
        <v>1.0049459999999999</v>
      </c>
      <c r="AD14" s="6">
        <v>0.25327712433595417</v>
      </c>
      <c r="AE14" s="60"/>
      <c r="AF14" s="26">
        <v>86946.882771499993</v>
      </c>
      <c r="AG14" s="26">
        <v>623758.44817999995</v>
      </c>
      <c r="AH14" s="26">
        <v>8642.9429060000002</v>
      </c>
      <c r="AI14" s="26">
        <v>1461.3670337642391</v>
      </c>
      <c r="AJ14" s="26">
        <v>4205.6990100000003</v>
      </c>
      <c r="AK14" s="26" t="s">
        <v>431</v>
      </c>
      <c r="AL14" s="49" t="s">
        <v>49</v>
      </c>
    </row>
    <row r="15" spans="1:38" s="1" customFormat="1" ht="26.25" customHeight="1" thickBot="1" x14ac:dyDescent="0.25">
      <c r="A15" s="70" t="s">
        <v>53</v>
      </c>
      <c r="B15" s="70" t="s">
        <v>54</v>
      </c>
      <c r="C15" s="71" t="s">
        <v>55</v>
      </c>
      <c r="D15" s="72"/>
      <c r="E15" s="6">
        <v>19.337404599230872</v>
      </c>
      <c r="F15" s="6">
        <v>0.34899039452516861</v>
      </c>
      <c r="G15" s="6">
        <v>138.60475</v>
      </c>
      <c r="H15" s="6" t="s">
        <v>433</v>
      </c>
      <c r="I15" s="6" t="s">
        <v>432</v>
      </c>
      <c r="J15" s="6" t="s">
        <v>432</v>
      </c>
      <c r="K15" s="6" t="s">
        <v>432</v>
      </c>
      <c r="L15" s="6" t="s">
        <v>432</v>
      </c>
      <c r="M15" s="6">
        <v>1.9567550182308009</v>
      </c>
      <c r="N15" s="6">
        <v>0.45766475470483287</v>
      </c>
      <c r="O15" s="6">
        <v>0.22258213288012113</v>
      </c>
      <c r="P15" s="6">
        <v>4.6329240344719635E-2</v>
      </c>
      <c r="Q15" s="6">
        <v>0.33637567055826784</v>
      </c>
      <c r="R15" s="6">
        <v>1.5604837366742439</v>
      </c>
      <c r="S15" s="6">
        <v>1.1329106681679315</v>
      </c>
      <c r="T15" s="6">
        <v>61.561637645826934</v>
      </c>
      <c r="U15" s="6">
        <v>0.25712849461603282</v>
      </c>
      <c r="V15" s="6">
        <v>4.8899719987343575</v>
      </c>
      <c r="W15" s="6">
        <v>0.19771007514059899</v>
      </c>
      <c r="X15" s="6">
        <v>4.4133503591857003E-5</v>
      </c>
      <c r="Y15" s="6">
        <v>3.7202030396934018E-4</v>
      </c>
      <c r="Z15" s="6">
        <v>4.6399052013852299E-5</v>
      </c>
      <c r="AA15" s="6">
        <v>9.7847211063852295E-5</v>
      </c>
      <c r="AB15" s="6">
        <v>5.6039995828790969E-4</v>
      </c>
      <c r="AC15" s="6" t="s">
        <v>431</v>
      </c>
      <c r="AD15" s="6" t="s">
        <v>431</v>
      </c>
      <c r="AE15" s="60"/>
      <c r="AF15" s="26">
        <v>144481.24410000001</v>
      </c>
      <c r="AG15" s="26" t="s">
        <v>434</v>
      </c>
      <c r="AH15" s="26">
        <v>2064.6066000000001</v>
      </c>
      <c r="AI15" s="26" t="s">
        <v>434</v>
      </c>
      <c r="AJ15" s="26" t="s">
        <v>431</v>
      </c>
      <c r="AK15" s="26" t="s">
        <v>431</v>
      </c>
      <c r="AL15" s="49" t="s">
        <v>49</v>
      </c>
    </row>
    <row r="16" spans="1:38" s="1" customFormat="1" ht="26.25" customHeight="1" thickBot="1" x14ac:dyDescent="0.25">
      <c r="A16" s="70" t="s">
        <v>53</v>
      </c>
      <c r="B16" s="70" t="s">
        <v>56</v>
      </c>
      <c r="C16" s="71" t="s">
        <v>57</v>
      </c>
      <c r="D16" s="72"/>
      <c r="E16" s="6">
        <v>6.0343349207650983</v>
      </c>
      <c r="F16" s="6">
        <v>0.53363949913807962</v>
      </c>
      <c r="G16" s="6">
        <v>6.8737143848730424</v>
      </c>
      <c r="H16" s="6">
        <v>7.6415999999999998E-2</v>
      </c>
      <c r="I16" s="6" t="s">
        <v>432</v>
      </c>
      <c r="J16" s="6" t="s">
        <v>432</v>
      </c>
      <c r="K16" s="6" t="s">
        <v>432</v>
      </c>
      <c r="L16" s="6" t="s">
        <v>432</v>
      </c>
      <c r="M16" s="6">
        <v>3.2266761944490159</v>
      </c>
      <c r="N16" s="6">
        <v>0.50188919542194144</v>
      </c>
      <c r="O16" s="6">
        <v>1.084424269290259E-2</v>
      </c>
      <c r="P16" s="6">
        <v>3.750818369290259E-2</v>
      </c>
      <c r="Q16" s="6">
        <v>2.0756352692902588E-2</v>
      </c>
      <c r="R16" s="6">
        <v>0.2064041921861233</v>
      </c>
      <c r="S16" s="6">
        <v>0.11986107826091554</v>
      </c>
      <c r="T16" s="6">
        <v>0.25572574226091555</v>
      </c>
      <c r="U16" s="6">
        <v>6.2299110000000003E-3</v>
      </c>
      <c r="V16" s="6">
        <v>0.91533140301856475</v>
      </c>
      <c r="W16" s="6">
        <v>0.27741711534899999</v>
      </c>
      <c r="X16" s="6">
        <v>7.9123352559998486E-2</v>
      </c>
      <c r="Y16" s="6">
        <v>4.7975667226628722E-2</v>
      </c>
      <c r="Z16" s="6">
        <v>2.0934974350105121E-2</v>
      </c>
      <c r="AA16" s="6">
        <v>1.6247891386030319E-2</v>
      </c>
      <c r="AB16" s="6">
        <v>0.16428188552276263</v>
      </c>
      <c r="AC16" s="6">
        <v>1.052E-3</v>
      </c>
      <c r="AD16" s="6" t="s">
        <v>431</v>
      </c>
      <c r="AE16" s="60"/>
      <c r="AF16" s="26">
        <v>2709.3449999999998</v>
      </c>
      <c r="AG16" s="26">
        <v>13214.459757162376</v>
      </c>
      <c r="AH16" s="26">
        <v>2210.0558580000002</v>
      </c>
      <c r="AI16" s="26" t="s">
        <v>431</v>
      </c>
      <c r="AJ16" s="26" t="s">
        <v>431</v>
      </c>
      <c r="AK16" s="26" t="s">
        <v>431</v>
      </c>
      <c r="AL16" s="49" t="s">
        <v>49</v>
      </c>
    </row>
    <row r="17" spans="1:38" s="2" customFormat="1" ht="26.25" customHeight="1" thickBot="1" x14ac:dyDescent="0.25">
      <c r="A17" s="70" t="s">
        <v>53</v>
      </c>
      <c r="B17" s="70" t="s">
        <v>58</v>
      </c>
      <c r="C17" s="71" t="s">
        <v>59</v>
      </c>
      <c r="D17" s="72"/>
      <c r="E17" s="6">
        <v>10.196504610780467</v>
      </c>
      <c r="F17" s="6">
        <v>0.12605392241504115</v>
      </c>
      <c r="G17" s="6">
        <v>24.876606005787426</v>
      </c>
      <c r="H17" s="6" t="s">
        <v>433</v>
      </c>
      <c r="I17" s="6" t="s">
        <v>432</v>
      </c>
      <c r="J17" s="6" t="s">
        <v>432</v>
      </c>
      <c r="K17" s="6" t="s">
        <v>432</v>
      </c>
      <c r="L17" s="6" t="s">
        <v>432</v>
      </c>
      <c r="M17" s="6">
        <v>120.70934948304709</v>
      </c>
      <c r="N17" s="6">
        <v>3.6475147565134263</v>
      </c>
      <c r="O17" s="6">
        <v>7.3132282462862325E-2</v>
      </c>
      <c r="P17" s="6">
        <v>1.6075306401998061E-2</v>
      </c>
      <c r="Q17" s="6">
        <v>0.17088576440027525</v>
      </c>
      <c r="R17" s="6">
        <v>0.68598575511355109</v>
      </c>
      <c r="S17" s="6">
        <v>4.9491271660381246E-2</v>
      </c>
      <c r="T17" s="6">
        <v>1.7430692503837659</v>
      </c>
      <c r="U17" s="6">
        <v>4.3230272172246655E-2</v>
      </c>
      <c r="V17" s="6">
        <v>2.6868693238762402</v>
      </c>
      <c r="W17" s="6">
        <v>0.69364319453322776</v>
      </c>
      <c r="X17" s="6">
        <v>2.2626047498037861E-2</v>
      </c>
      <c r="Y17" s="6">
        <v>3.3986710414256646E-2</v>
      </c>
      <c r="Z17" s="6">
        <v>1.7641685781008415E-2</v>
      </c>
      <c r="AA17" s="6">
        <v>1.382138080087658E-2</v>
      </c>
      <c r="AB17" s="6">
        <v>8.8075824489386043E-2</v>
      </c>
      <c r="AC17" s="6">
        <v>1.2173545718311699E-2</v>
      </c>
      <c r="AD17" s="6">
        <v>0.2139785181750547</v>
      </c>
      <c r="AE17" s="60"/>
      <c r="AF17" s="26">
        <v>14661.998709143332</v>
      </c>
      <c r="AG17" s="26">
        <v>40242.230023813332</v>
      </c>
      <c r="AH17" s="26">
        <v>14466.198192</v>
      </c>
      <c r="AI17" s="26" t="s">
        <v>431</v>
      </c>
      <c r="AJ17" s="26" t="s">
        <v>434</v>
      </c>
      <c r="AK17" s="26" t="s">
        <v>431</v>
      </c>
      <c r="AL17" s="49" t="s">
        <v>49</v>
      </c>
    </row>
    <row r="18" spans="1:38" s="2" customFormat="1" ht="26.25" customHeight="1" thickBot="1" x14ac:dyDescent="0.25">
      <c r="A18" s="70" t="s">
        <v>53</v>
      </c>
      <c r="B18" s="70" t="s">
        <v>60</v>
      </c>
      <c r="C18" s="71" t="s">
        <v>61</v>
      </c>
      <c r="D18" s="72"/>
      <c r="E18" s="6">
        <v>4.5848991848942724</v>
      </c>
      <c r="F18" s="6">
        <v>0.13831154609002494</v>
      </c>
      <c r="G18" s="6">
        <v>19.55426880611639</v>
      </c>
      <c r="H18" s="6" t="s">
        <v>433</v>
      </c>
      <c r="I18" s="6" t="s">
        <v>432</v>
      </c>
      <c r="J18" s="6" t="s">
        <v>432</v>
      </c>
      <c r="K18" s="6" t="s">
        <v>432</v>
      </c>
      <c r="L18" s="6" t="s">
        <v>432</v>
      </c>
      <c r="M18" s="6">
        <v>1.0670219020003937</v>
      </c>
      <c r="N18" s="6">
        <v>0.17104835371084989</v>
      </c>
      <c r="O18" s="6">
        <v>9.863906247512471E-3</v>
      </c>
      <c r="P18" s="6">
        <v>1.2602284023308118E-2</v>
      </c>
      <c r="Q18" s="6">
        <v>3.383303992469365E-2</v>
      </c>
      <c r="R18" s="6">
        <v>7.6073624323903064E-2</v>
      </c>
      <c r="S18" s="6">
        <v>5.9503206971106122E-2</v>
      </c>
      <c r="T18" s="6">
        <v>2.2796178713737687</v>
      </c>
      <c r="U18" s="6">
        <v>1.6610519173446824E-2</v>
      </c>
      <c r="V18" s="6">
        <v>0.832854872415704</v>
      </c>
      <c r="W18" s="6">
        <v>0.15018410190140305</v>
      </c>
      <c r="X18" s="6">
        <v>1.37881333870776E-2</v>
      </c>
      <c r="Y18" s="6">
        <v>1.8096947487040001E-2</v>
      </c>
      <c r="Z18" s="6">
        <v>9.5541071509368004E-3</v>
      </c>
      <c r="AA18" s="6">
        <v>6.4155148279136003E-3</v>
      </c>
      <c r="AB18" s="6">
        <v>4.7854702852968001E-2</v>
      </c>
      <c r="AC18" s="6">
        <v>1.591E-3</v>
      </c>
      <c r="AD18" s="6">
        <v>0.17995</v>
      </c>
      <c r="AE18" s="60"/>
      <c r="AF18" s="26">
        <v>14423.899256781462</v>
      </c>
      <c r="AG18" s="26">
        <v>1713.267011409172</v>
      </c>
      <c r="AH18" s="26">
        <v>3834.9200059999998</v>
      </c>
      <c r="AI18" s="26" t="s">
        <v>431</v>
      </c>
      <c r="AJ18" s="26" t="s">
        <v>434</v>
      </c>
      <c r="AK18" s="26" t="s">
        <v>431</v>
      </c>
      <c r="AL18" s="49" t="s">
        <v>49</v>
      </c>
    </row>
    <row r="19" spans="1:38" s="2" customFormat="1" ht="26.25" customHeight="1" thickBot="1" x14ac:dyDescent="0.25">
      <c r="A19" s="70" t="s">
        <v>53</v>
      </c>
      <c r="B19" s="70" t="s">
        <v>62</v>
      </c>
      <c r="C19" s="71" t="s">
        <v>63</v>
      </c>
      <c r="D19" s="72"/>
      <c r="E19" s="6">
        <v>7.6034058237131052</v>
      </c>
      <c r="F19" s="6">
        <v>0.4561444964479231</v>
      </c>
      <c r="G19" s="6">
        <v>50.343400550586317</v>
      </c>
      <c r="H19" s="6" t="s">
        <v>433</v>
      </c>
      <c r="I19" s="6" t="s">
        <v>432</v>
      </c>
      <c r="J19" s="6" t="s">
        <v>432</v>
      </c>
      <c r="K19" s="6" t="s">
        <v>432</v>
      </c>
      <c r="L19" s="6" t="s">
        <v>432</v>
      </c>
      <c r="M19" s="6">
        <v>3.3803342462077932</v>
      </c>
      <c r="N19" s="6">
        <v>0.55789585475059233</v>
      </c>
      <c r="O19" s="6">
        <v>1.727898020637153E-2</v>
      </c>
      <c r="P19" s="6">
        <v>3.3585077670638619E-2</v>
      </c>
      <c r="Q19" s="6">
        <v>8.7577414200593853E-2</v>
      </c>
      <c r="R19" s="6">
        <v>0.68108029023264682</v>
      </c>
      <c r="S19" s="6">
        <v>0.16501809474677853</v>
      </c>
      <c r="T19" s="6">
        <v>6.5619606470269547</v>
      </c>
      <c r="U19" s="6">
        <v>0.13541376578343606</v>
      </c>
      <c r="V19" s="6">
        <v>0.66599454421357074</v>
      </c>
      <c r="W19" s="6">
        <v>0.59023887751958937</v>
      </c>
      <c r="X19" s="6">
        <v>5.4894653437153801E-2</v>
      </c>
      <c r="Y19" s="6">
        <v>9.2694781211775365E-2</v>
      </c>
      <c r="Z19" s="6">
        <v>4.7368702682544297E-2</v>
      </c>
      <c r="AA19" s="6">
        <v>4.1444268677578187E-2</v>
      </c>
      <c r="AB19" s="6">
        <v>0.23640240600905166</v>
      </c>
      <c r="AC19" s="6">
        <v>3.93626721212662E-2</v>
      </c>
      <c r="AD19" s="6">
        <v>0.32717052583526751</v>
      </c>
      <c r="AE19" s="60"/>
      <c r="AF19" s="26">
        <v>43713.243606969692</v>
      </c>
      <c r="AG19" s="26">
        <v>7586.3497789802659</v>
      </c>
      <c r="AH19" s="26">
        <v>38623.915680293256</v>
      </c>
      <c r="AI19" s="26" t="s">
        <v>431</v>
      </c>
      <c r="AJ19" s="26" t="s">
        <v>431</v>
      </c>
      <c r="AK19" s="26" t="s">
        <v>431</v>
      </c>
      <c r="AL19" s="49" t="s">
        <v>49</v>
      </c>
    </row>
    <row r="20" spans="1:38" s="2" customFormat="1" ht="26.25" customHeight="1" thickBot="1" x14ac:dyDescent="0.25">
      <c r="A20" s="70" t="s">
        <v>53</v>
      </c>
      <c r="B20" s="70" t="s">
        <v>64</v>
      </c>
      <c r="C20" s="71" t="s">
        <v>65</v>
      </c>
      <c r="D20" s="72"/>
      <c r="E20" s="6">
        <v>5.6071699052722606</v>
      </c>
      <c r="F20" s="6">
        <v>2.4429137342873068</v>
      </c>
      <c r="G20" s="6">
        <v>20.034415865061995</v>
      </c>
      <c r="H20" s="6">
        <v>0.24610904033854544</v>
      </c>
      <c r="I20" s="6" t="s">
        <v>432</v>
      </c>
      <c r="J20" s="6" t="s">
        <v>432</v>
      </c>
      <c r="K20" s="6" t="s">
        <v>432</v>
      </c>
      <c r="L20" s="6" t="s">
        <v>432</v>
      </c>
      <c r="M20" s="6">
        <v>6.7497697036497026</v>
      </c>
      <c r="N20" s="6">
        <v>0.68536835694180032</v>
      </c>
      <c r="O20" s="6">
        <v>0.12873665737238532</v>
      </c>
      <c r="P20" s="6">
        <v>3.9528118523005133E-2</v>
      </c>
      <c r="Q20" s="6">
        <v>0.20038264970813485</v>
      </c>
      <c r="R20" s="6">
        <v>0.51009167610999662</v>
      </c>
      <c r="S20" s="6">
        <v>0.46206508039572031</v>
      </c>
      <c r="T20" s="6">
        <v>3.1432010989581731</v>
      </c>
      <c r="U20" s="6">
        <v>6.504327010940876E-2</v>
      </c>
      <c r="V20" s="6">
        <v>6.912206390484732</v>
      </c>
      <c r="W20" s="6">
        <v>1.6643370302047877</v>
      </c>
      <c r="X20" s="6">
        <v>9.6646167292864016E-2</v>
      </c>
      <c r="Y20" s="6">
        <v>0.12707424830701472</v>
      </c>
      <c r="Z20" s="6">
        <v>4.3626633262670328E-2</v>
      </c>
      <c r="AA20" s="6">
        <v>3.6494680124401734E-2</v>
      </c>
      <c r="AB20" s="6">
        <v>0.3038417290171983</v>
      </c>
      <c r="AC20" s="6">
        <v>0.1271155638646721</v>
      </c>
      <c r="AD20" s="6">
        <v>0.1064177483168342</v>
      </c>
      <c r="AE20" s="60"/>
      <c r="AF20" s="26">
        <v>15760.549013159842</v>
      </c>
      <c r="AG20" s="26">
        <v>1526.5066731697279</v>
      </c>
      <c r="AH20" s="26">
        <v>22485.80762</v>
      </c>
      <c r="AI20" s="26">
        <v>23933.020828476954</v>
      </c>
      <c r="AJ20" s="26" t="s">
        <v>434</v>
      </c>
      <c r="AK20" s="26" t="s">
        <v>431</v>
      </c>
      <c r="AL20" s="49" t="s">
        <v>49</v>
      </c>
    </row>
    <row r="21" spans="1:38" s="2" customFormat="1" ht="26.25" customHeight="1" thickBot="1" x14ac:dyDescent="0.25">
      <c r="A21" s="70" t="s">
        <v>53</v>
      </c>
      <c r="B21" s="70" t="s">
        <v>66</v>
      </c>
      <c r="C21" s="71" t="s">
        <v>67</v>
      </c>
      <c r="D21" s="72"/>
      <c r="E21" s="6">
        <v>4.0898558060000001</v>
      </c>
      <c r="F21" s="6">
        <v>0.261368514</v>
      </c>
      <c r="G21" s="6">
        <v>36.147776118000003</v>
      </c>
      <c r="H21" s="6">
        <v>1.4120800000000001E-4</v>
      </c>
      <c r="I21" s="6" t="s">
        <v>432</v>
      </c>
      <c r="J21" s="6" t="s">
        <v>432</v>
      </c>
      <c r="K21" s="6" t="s">
        <v>432</v>
      </c>
      <c r="L21" s="6" t="s">
        <v>432</v>
      </c>
      <c r="M21" s="6">
        <v>1.946784155</v>
      </c>
      <c r="N21" s="6">
        <v>0.285598079</v>
      </c>
      <c r="O21" s="6">
        <v>8.0620350000000004E-3</v>
      </c>
      <c r="P21" s="6">
        <v>6.0257970000000003E-3</v>
      </c>
      <c r="Q21" s="6">
        <v>2.8782159000000002E-2</v>
      </c>
      <c r="R21" s="6">
        <v>0.52456559700000005</v>
      </c>
      <c r="S21" s="6">
        <v>8.3356097000000004E-2</v>
      </c>
      <c r="T21" s="6">
        <v>5.2734469839999996</v>
      </c>
      <c r="U21" s="6">
        <v>8.8482199999999995E-4</v>
      </c>
      <c r="V21" s="6">
        <v>0.19502868600000001</v>
      </c>
      <c r="W21" s="6">
        <v>0.28992767354086096</v>
      </c>
      <c r="X21" s="6">
        <v>2.7399428385563345E-2</v>
      </c>
      <c r="Y21" s="6">
        <v>5.3182034329821194E-2</v>
      </c>
      <c r="Z21" s="6">
        <v>2.6662292669755238E-2</v>
      </c>
      <c r="AA21" s="6">
        <v>2.611625657153244E-2</v>
      </c>
      <c r="AB21" s="6">
        <v>0.13336001195667221</v>
      </c>
      <c r="AC21" s="6">
        <v>6.0300000000000002E-4</v>
      </c>
      <c r="AD21" s="6">
        <v>3.0703000000000001E-2</v>
      </c>
      <c r="AE21" s="60"/>
      <c r="AF21" s="26">
        <v>28174.555826774536</v>
      </c>
      <c r="AG21" s="26">
        <v>692.31587780557902</v>
      </c>
      <c r="AH21" s="26">
        <v>15794.218999999999</v>
      </c>
      <c r="AI21" s="26">
        <v>3.8164097081369999</v>
      </c>
      <c r="AJ21" s="26" t="s">
        <v>434</v>
      </c>
      <c r="AK21" s="26" t="s">
        <v>431</v>
      </c>
      <c r="AL21" s="49" t="s">
        <v>49</v>
      </c>
    </row>
    <row r="22" spans="1:38" s="2" customFormat="1" ht="26.25" customHeight="1" thickBot="1" x14ac:dyDescent="0.25">
      <c r="A22" s="70" t="s">
        <v>53</v>
      </c>
      <c r="B22" s="74" t="s">
        <v>68</v>
      </c>
      <c r="C22" s="71" t="s">
        <v>69</v>
      </c>
      <c r="D22" s="72"/>
      <c r="E22" s="6">
        <v>96.566966818759994</v>
      </c>
      <c r="F22" s="6">
        <v>3.2888928884439999</v>
      </c>
      <c r="G22" s="6">
        <v>103.30447947683847</v>
      </c>
      <c r="H22" s="6" t="s">
        <v>431</v>
      </c>
      <c r="I22" s="6" t="s">
        <v>432</v>
      </c>
      <c r="J22" s="6" t="s">
        <v>432</v>
      </c>
      <c r="K22" s="6" t="s">
        <v>432</v>
      </c>
      <c r="L22" s="6" t="s">
        <v>432</v>
      </c>
      <c r="M22" s="6">
        <v>66.588954643828004</v>
      </c>
      <c r="N22" s="6">
        <v>17.426496972636802</v>
      </c>
      <c r="O22" s="6">
        <v>10.883337700536</v>
      </c>
      <c r="P22" s="6">
        <v>1.5305959985414801</v>
      </c>
      <c r="Q22" s="6">
        <v>2.9760460339943999</v>
      </c>
      <c r="R22" s="6">
        <v>3.608849911014</v>
      </c>
      <c r="S22" s="6">
        <v>3.4566529833468</v>
      </c>
      <c r="T22" s="6">
        <v>16.410179230400001</v>
      </c>
      <c r="U22" s="6">
        <v>0.66309756393679997</v>
      </c>
      <c r="V22" s="6">
        <v>17.217231573384002</v>
      </c>
      <c r="W22" s="6">
        <v>4.2022649686630551</v>
      </c>
      <c r="X22" s="6">
        <v>0.4050829365844234</v>
      </c>
      <c r="Y22" s="6">
        <v>0.53373080778507043</v>
      </c>
      <c r="Z22" s="6">
        <v>0.28100348644529483</v>
      </c>
      <c r="AA22" s="6">
        <v>0.18720426197898504</v>
      </c>
      <c r="AB22" s="6">
        <v>1.4070214927937739</v>
      </c>
      <c r="AC22" s="6">
        <v>0.11014599999999999</v>
      </c>
      <c r="AD22" s="6">
        <v>7.069134</v>
      </c>
      <c r="AE22" s="60"/>
      <c r="AF22" s="26">
        <v>92612.730589059851</v>
      </c>
      <c r="AG22" s="26">
        <v>63108.691235552047</v>
      </c>
      <c r="AH22" s="26">
        <v>47169.282156014408</v>
      </c>
      <c r="AI22" s="26">
        <v>4336.3919999999998</v>
      </c>
      <c r="AJ22" s="26">
        <v>837.94952149590301</v>
      </c>
      <c r="AK22" s="26" t="s">
        <v>431</v>
      </c>
      <c r="AL22" s="49" t="s">
        <v>49</v>
      </c>
    </row>
    <row r="23" spans="1:38" s="2" customFormat="1" ht="26.25" customHeight="1" thickBot="1" x14ac:dyDescent="0.25">
      <c r="A23" s="70" t="s">
        <v>70</v>
      </c>
      <c r="B23" s="74" t="s">
        <v>393</v>
      </c>
      <c r="C23" s="71" t="s">
        <v>389</v>
      </c>
      <c r="D23" s="117"/>
      <c r="E23" s="6">
        <v>37.963303267000001</v>
      </c>
      <c r="F23" s="6">
        <v>7.4271578030000001</v>
      </c>
      <c r="G23" s="6">
        <v>6.5001649280000002</v>
      </c>
      <c r="H23" s="6">
        <v>7.7742030000000004E-3</v>
      </c>
      <c r="I23" s="6" t="s">
        <v>432</v>
      </c>
      <c r="J23" s="6" t="s">
        <v>432</v>
      </c>
      <c r="K23" s="6" t="s">
        <v>432</v>
      </c>
      <c r="L23" s="6" t="s">
        <v>432</v>
      </c>
      <c r="M23" s="6">
        <v>20.118842508</v>
      </c>
      <c r="N23" s="6" t="s">
        <v>433</v>
      </c>
      <c r="O23" s="6">
        <v>1.0833601999999999E-2</v>
      </c>
      <c r="P23" s="6" t="s">
        <v>433</v>
      </c>
      <c r="Q23" s="6" t="s">
        <v>433</v>
      </c>
      <c r="R23" s="6">
        <v>5.4168037000000002E-2</v>
      </c>
      <c r="S23" s="6">
        <v>1.8417134070000001</v>
      </c>
      <c r="T23" s="6">
        <v>7.5835266999999998E-2</v>
      </c>
      <c r="U23" s="6">
        <v>1.0833601999999999E-2</v>
      </c>
      <c r="V23" s="6">
        <v>1.083360806</v>
      </c>
      <c r="W23" s="6" t="s">
        <v>433</v>
      </c>
      <c r="X23" s="6">
        <v>3.2500824674225132E-2</v>
      </c>
      <c r="Y23" s="6">
        <v>5.416804112370855E-2</v>
      </c>
      <c r="Z23" s="6">
        <v>3.7267612293111485E-2</v>
      </c>
      <c r="AA23" s="6">
        <v>8.5585504975459505E-3</v>
      </c>
      <c r="AB23" s="6">
        <v>0.13249502858859111</v>
      </c>
      <c r="AC23" s="6" t="s">
        <v>431</v>
      </c>
      <c r="AD23" s="6" t="s">
        <v>431</v>
      </c>
      <c r="AE23" s="60"/>
      <c r="AF23" s="26">
        <v>46692.851448636771</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7.5844343909747822</v>
      </c>
      <c r="F24" s="6">
        <v>8.0658483718487837</v>
      </c>
      <c r="G24" s="6">
        <v>28.851586358983127</v>
      </c>
      <c r="H24" s="6">
        <v>0.94424324100000001</v>
      </c>
      <c r="I24" s="6" t="s">
        <v>432</v>
      </c>
      <c r="J24" s="6" t="s">
        <v>432</v>
      </c>
      <c r="K24" s="6" t="s">
        <v>432</v>
      </c>
      <c r="L24" s="6" t="s">
        <v>432</v>
      </c>
      <c r="M24" s="6">
        <v>17.631701778226684</v>
      </c>
      <c r="N24" s="6">
        <v>1.3405948106794916</v>
      </c>
      <c r="O24" s="6">
        <v>0.34270072290605069</v>
      </c>
      <c r="P24" s="6">
        <v>6.1524590988042478E-2</v>
      </c>
      <c r="Q24" s="6">
        <v>4.8701108952352683E-2</v>
      </c>
      <c r="R24" s="6">
        <v>1.0167290493965964</v>
      </c>
      <c r="S24" s="6">
        <v>0.26183071485906578</v>
      </c>
      <c r="T24" s="6">
        <v>3.9660621420686883</v>
      </c>
      <c r="U24" s="6">
        <v>2.4622684292728351E-2</v>
      </c>
      <c r="V24" s="6">
        <v>13.96623991765262</v>
      </c>
      <c r="W24" s="6">
        <v>3.2141094246089978</v>
      </c>
      <c r="X24" s="6">
        <v>0.33125240987113808</v>
      </c>
      <c r="Y24" s="6">
        <v>0.51915291830852717</v>
      </c>
      <c r="Z24" s="6">
        <v>0.18530463310887602</v>
      </c>
      <c r="AA24" s="6">
        <v>0.14602127319200719</v>
      </c>
      <c r="AB24" s="6">
        <v>1.181731234471481</v>
      </c>
      <c r="AC24" s="6">
        <v>0.13111788812035521</v>
      </c>
      <c r="AD24" s="6">
        <v>0.7817220159452104</v>
      </c>
      <c r="AE24" s="60"/>
      <c r="AF24" s="26">
        <v>22933.444100566616</v>
      </c>
      <c r="AG24" s="26">
        <v>4760.9644281460232</v>
      </c>
      <c r="AH24" s="26">
        <v>34207.431479999999</v>
      </c>
      <c r="AI24" s="26">
        <v>25520.087445121233</v>
      </c>
      <c r="AJ24" s="26" t="s">
        <v>431</v>
      </c>
      <c r="AK24" s="26" t="s">
        <v>431</v>
      </c>
      <c r="AL24" s="49" t="s">
        <v>49</v>
      </c>
    </row>
    <row r="25" spans="1:38" s="2" customFormat="1" ht="26.25" customHeight="1" thickBot="1" x14ac:dyDescent="0.25">
      <c r="A25" s="70" t="s">
        <v>73</v>
      </c>
      <c r="B25" s="74" t="s">
        <v>74</v>
      </c>
      <c r="C25" s="76" t="s">
        <v>75</v>
      </c>
      <c r="D25" s="72"/>
      <c r="E25" s="6">
        <v>1.9434382583792984</v>
      </c>
      <c r="F25" s="6">
        <v>0.17632197642635319</v>
      </c>
      <c r="G25" s="6">
        <v>0.12243487862217164</v>
      </c>
      <c r="H25" s="6" t="s">
        <v>433</v>
      </c>
      <c r="I25" s="6" t="s">
        <v>432</v>
      </c>
      <c r="J25" s="6" t="s">
        <v>432</v>
      </c>
      <c r="K25" s="6" t="s">
        <v>432</v>
      </c>
      <c r="L25" s="6" t="s">
        <v>432</v>
      </c>
      <c r="M25" s="6">
        <v>1.4558980918068345</v>
      </c>
      <c r="N25" s="6">
        <v>7.9150858075158856E-2</v>
      </c>
      <c r="O25" s="6">
        <v>7.571402482561413E-6</v>
      </c>
      <c r="P25" s="6">
        <v>3.3438973114782857E-4</v>
      </c>
      <c r="Q25" s="6">
        <v>1.4503180696596554E-5</v>
      </c>
      <c r="R25" s="6">
        <v>1.7624588638029321E-3</v>
      </c>
      <c r="S25" s="6">
        <v>1.0701345700653998E-3</v>
      </c>
      <c r="T25" s="6">
        <v>1.4711358176104277E-5</v>
      </c>
      <c r="U25" s="6">
        <v>1.4492771822621168E-5</v>
      </c>
      <c r="V25" s="6">
        <v>2.7719826644357791E-3</v>
      </c>
      <c r="W25" s="6" t="s">
        <v>433</v>
      </c>
      <c r="X25" s="6">
        <v>3.5693476065390983E-6</v>
      </c>
      <c r="Y25" s="6">
        <v>6.543803925318462E-6</v>
      </c>
      <c r="Z25" s="6">
        <v>2.2308422590877412E-6</v>
      </c>
      <c r="AA25" s="6">
        <v>1.2631693004200308E-3</v>
      </c>
      <c r="AB25" s="6">
        <v>1.2755132942109761E-3</v>
      </c>
      <c r="AC25" s="6" t="s">
        <v>431</v>
      </c>
      <c r="AD25" s="6" t="s">
        <v>431</v>
      </c>
      <c r="AE25" s="60"/>
      <c r="AF25" s="26">
        <v>6312.8844731902718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1.4760568136855443</v>
      </c>
      <c r="F26" s="6">
        <v>0.13277480772248401</v>
      </c>
      <c r="G26" s="6">
        <v>0.10503401907413587</v>
      </c>
      <c r="H26" s="6" t="s">
        <v>433</v>
      </c>
      <c r="I26" s="6" t="s">
        <v>432</v>
      </c>
      <c r="J26" s="6" t="s">
        <v>432</v>
      </c>
      <c r="K26" s="6" t="s">
        <v>432</v>
      </c>
      <c r="L26" s="6" t="s">
        <v>432</v>
      </c>
      <c r="M26" s="6">
        <v>1.7347739365339174</v>
      </c>
      <c r="N26" s="6">
        <v>0.50902494207573024</v>
      </c>
      <c r="O26" s="6">
        <v>6.5813253784281789E-6</v>
      </c>
      <c r="P26" s="6">
        <v>2.905859080964316E-4</v>
      </c>
      <c r="Q26" s="6">
        <v>1.2558396901895914E-5</v>
      </c>
      <c r="R26" s="6">
        <v>1.5086081887329542E-3</v>
      </c>
      <c r="S26" s="6">
        <v>9.163927476111771E-4</v>
      </c>
      <c r="T26" s="6">
        <v>1.3897838664090172E-5</v>
      </c>
      <c r="U26" s="6">
        <v>1.2491424813786202E-5</v>
      </c>
      <c r="V26" s="6">
        <v>2.3861405632194144E-3</v>
      </c>
      <c r="W26" s="6" t="s">
        <v>433</v>
      </c>
      <c r="X26" s="6">
        <v>2.7162894405751496E-5</v>
      </c>
      <c r="Y26" s="6">
        <v>4.9798639591652352E-5</v>
      </c>
      <c r="Z26" s="6">
        <v>1.697680904165103E-5</v>
      </c>
      <c r="AA26" s="6">
        <v>8.6655464552357411E-4</v>
      </c>
      <c r="AB26" s="6">
        <v>9.6049298856262896E-4</v>
      </c>
      <c r="AC26" s="6" t="s">
        <v>431</v>
      </c>
      <c r="AD26" s="6" t="s">
        <v>431</v>
      </c>
      <c r="AE26" s="60"/>
      <c r="AF26" s="26">
        <v>5388.3222513589262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336.118055669</v>
      </c>
      <c r="F27" s="6">
        <v>223.43697062300001</v>
      </c>
      <c r="G27" s="6">
        <v>34.603406116000002</v>
      </c>
      <c r="H27" s="6">
        <v>0.28300525399999998</v>
      </c>
      <c r="I27" s="6" t="s">
        <v>432</v>
      </c>
      <c r="J27" s="6" t="s">
        <v>432</v>
      </c>
      <c r="K27" s="6" t="s">
        <v>432</v>
      </c>
      <c r="L27" s="6" t="s">
        <v>432</v>
      </c>
      <c r="M27" s="6">
        <v>1944.6147383709999</v>
      </c>
      <c r="N27" s="6">
        <v>1142.4917803230001</v>
      </c>
      <c r="O27" s="6">
        <v>0.107019451</v>
      </c>
      <c r="P27" s="6">
        <v>8.4781058000000006E-2</v>
      </c>
      <c r="Q27" s="6">
        <v>2.719291E-3</v>
      </c>
      <c r="R27" s="6">
        <v>0.51604451500000004</v>
      </c>
      <c r="S27" s="6">
        <v>18.007890720999999</v>
      </c>
      <c r="T27" s="6">
        <v>0.75549133000000002</v>
      </c>
      <c r="U27" s="6">
        <v>0.106681212</v>
      </c>
      <c r="V27" s="6">
        <v>10.707297735999999</v>
      </c>
      <c r="W27" s="6">
        <v>3.9102254878</v>
      </c>
      <c r="X27" s="6">
        <v>0.12485566973999999</v>
      </c>
      <c r="Y27" s="6">
        <v>0.18147207440179999</v>
      </c>
      <c r="Z27" s="6">
        <v>9.4958106138500004E-2</v>
      </c>
      <c r="AA27" s="6">
        <v>0.18708490126810001</v>
      </c>
      <c r="AB27" s="6">
        <v>0.58837075154749996</v>
      </c>
      <c r="AC27" s="6" t="s">
        <v>431</v>
      </c>
      <c r="AD27" s="6">
        <v>0.84017699999999995</v>
      </c>
      <c r="AE27" s="60"/>
      <c r="AF27" s="26">
        <v>455657.07694434596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39.434468809000002</v>
      </c>
      <c r="F28" s="6">
        <v>9.8296898830000003</v>
      </c>
      <c r="G28" s="6">
        <v>9.3230158749999994</v>
      </c>
      <c r="H28" s="6">
        <v>2.1381529E-2</v>
      </c>
      <c r="I28" s="6" t="s">
        <v>432</v>
      </c>
      <c r="J28" s="6" t="s">
        <v>432</v>
      </c>
      <c r="K28" s="6" t="s">
        <v>432</v>
      </c>
      <c r="L28" s="6" t="s">
        <v>432</v>
      </c>
      <c r="M28" s="6">
        <v>128.200860543</v>
      </c>
      <c r="N28" s="6">
        <v>45.980750202000003</v>
      </c>
      <c r="O28" s="6">
        <v>1.2232102E-2</v>
      </c>
      <c r="P28" s="6">
        <v>1.0379436000000001E-2</v>
      </c>
      <c r="Q28" s="6">
        <v>2.4012299999999999E-4</v>
      </c>
      <c r="R28" s="6">
        <v>6.5081319999999998E-2</v>
      </c>
      <c r="S28" s="6">
        <v>2.0732854550000002</v>
      </c>
      <c r="T28" s="6">
        <v>8.5625070999999997E-2</v>
      </c>
      <c r="U28" s="6">
        <v>1.2250231E-2</v>
      </c>
      <c r="V28" s="6">
        <v>1.2305670259999999</v>
      </c>
      <c r="W28" s="6">
        <v>0.13140654430000001</v>
      </c>
      <c r="X28" s="6">
        <v>2.6747602590099999E-2</v>
      </c>
      <c r="Y28" s="6">
        <v>3.1168013098800001E-2</v>
      </c>
      <c r="Z28" s="6">
        <v>2.30939829134E-2</v>
      </c>
      <c r="AA28" s="6">
        <v>2.69352966066E-2</v>
      </c>
      <c r="AB28" s="6">
        <v>0.1079448952115</v>
      </c>
      <c r="AC28" s="6" t="s">
        <v>431</v>
      </c>
      <c r="AD28" s="6">
        <v>0.131406</v>
      </c>
      <c r="AE28" s="60"/>
      <c r="AF28" s="26">
        <v>75042.987485980295</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199.29568525799999</v>
      </c>
      <c r="F29" s="6">
        <v>12.729337264</v>
      </c>
      <c r="G29" s="6">
        <v>28.136104125999999</v>
      </c>
      <c r="H29" s="6">
        <v>6.2480032999999997E-2</v>
      </c>
      <c r="I29" s="6" t="s">
        <v>432</v>
      </c>
      <c r="J29" s="6" t="s">
        <v>432</v>
      </c>
      <c r="K29" s="6" t="s">
        <v>432</v>
      </c>
      <c r="L29" s="6" t="s">
        <v>432</v>
      </c>
      <c r="M29" s="6">
        <v>46.193251500999999</v>
      </c>
      <c r="N29" s="6">
        <v>2.9385395330000001</v>
      </c>
      <c r="O29" s="6">
        <v>1.9328708E-2</v>
      </c>
      <c r="P29" s="6">
        <v>2.4859282E-2</v>
      </c>
      <c r="Q29" s="6">
        <v>4.69154E-4</v>
      </c>
      <c r="R29" s="6">
        <v>0.120258158</v>
      </c>
      <c r="S29" s="6">
        <v>3.2844505860000002</v>
      </c>
      <c r="T29" s="6">
        <v>0.13447279600000001</v>
      </c>
      <c r="U29" s="6">
        <v>1.9479403999999999E-2</v>
      </c>
      <c r="V29" s="6">
        <v>1.9695532010000001</v>
      </c>
      <c r="W29" s="6">
        <v>1.3572772978000001</v>
      </c>
      <c r="X29" s="6">
        <v>1.9391468034699998E-2</v>
      </c>
      <c r="Y29" s="6">
        <v>0.117426111987</v>
      </c>
      <c r="Z29" s="6">
        <v>0.1312156003662</v>
      </c>
      <c r="AA29" s="6">
        <v>3.0164505831499999E-2</v>
      </c>
      <c r="AB29" s="6">
        <v>0.29819768621920001</v>
      </c>
      <c r="AC29" s="6" t="s">
        <v>431</v>
      </c>
      <c r="AD29" s="6">
        <v>0.23857200000000001</v>
      </c>
      <c r="AE29" s="60"/>
      <c r="AF29" s="26">
        <v>202038.86527193504</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2.7425258879999999</v>
      </c>
      <c r="F30" s="6">
        <v>30.085750853</v>
      </c>
      <c r="G30" s="6">
        <v>0.84924121600000002</v>
      </c>
      <c r="H30" s="6">
        <v>1.8060395E-2</v>
      </c>
      <c r="I30" s="6" t="s">
        <v>432</v>
      </c>
      <c r="J30" s="6" t="s">
        <v>432</v>
      </c>
      <c r="K30" s="6" t="s">
        <v>432</v>
      </c>
      <c r="L30" s="6" t="s">
        <v>432</v>
      </c>
      <c r="M30" s="6">
        <v>198.78471388099999</v>
      </c>
      <c r="N30" s="6">
        <v>48.941028918999997</v>
      </c>
      <c r="O30" s="6">
        <v>1.08413E-2</v>
      </c>
      <c r="P30" s="6">
        <v>3.0755869999999999E-3</v>
      </c>
      <c r="Q30" s="6">
        <v>1.06055E-4</v>
      </c>
      <c r="R30" s="6">
        <v>4.7577093000000001E-2</v>
      </c>
      <c r="S30" s="6">
        <v>1.8392083699999999</v>
      </c>
      <c r="T30" s="6">
        <v>7.6136495999999998E-2</v>
      </c>
      <c r="U30" s="6">
        <v>1.0794061000000001E-2</v>
      </c>
      <c r="V30" s="6">
        <v>1.075027712</v>
      </c>
      <c r="W30" s="6">
        <v>0.31552570699999999</v>
      </c>
      <c r="X30" s="6">
        <v>4.8080107681999999E-3</v>
      </c>
      <c r="Y30" s="6">
        <v>8.8146864079000006E-3</v>
      </c>
      <c r="Z30" s="6">
        <v>3.0050067301000002E-3</v>
      </c>
      <c r="AA30" s="6">
        <v>1.03171897728E-2</v>
      </c>
      <c r="AB30" s="6">
        <v>2.6944893678300001E-2</v>
      </c>
      <c r="AC30" s="6" t="s">
        <v>431</v>
      </c>
      <c r="AD30" s="6">
        <v>0.315529</v>
      </c>
      <c r="AE30" s="60"/>
      <c r="AF30" s="26">
        <v>14886.51216332631</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83.649319552999998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375712.86389064533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4.1877747400000001</v>
      </c>
      <c r="O32" s="6">
        <v>2.0508887E-2</v>
      </c>
      <c r="P32" s="6" t="s">
        <v>433</v>
      </c>
      <c r="Q32" s="6">
        <v>4.8856573E-2</v>
      </c>
      <c r="R32" s="6">
        <v>1.5399202059999999</v>
      </c>
      <c r="S32" s="6">
        <v>33.617985333999997</v>
      </c>
      <c r="T32" s="6">
        <v>0.251036961</v>
      </c>
      <c r="U32" s="6">
        <v>3.8052339999999997E-2</v>
      </c>
      <c r="V32" s="6">
        <v>14.955677592000001</v>
      </c>
      <c r="W32" s="6" t="s">
        <v>431</v>
      </c>
      <c r="X32" s="6">
        <v>5.3552124106999999E-3</v>
      </c>
      <c r="Y32" s="6">
        <v>2.7446131809999999E-4</v>
      </c>
      <c r="Z32" s="6">
        <v>4.051571822E-4</v>
      </c>
      <c r="AA32" s="6" t="s">
        <v>433</v>
      </c>
      <c r="AB32" s="6">
        <v>6.0348309098999997E-3</v>
      </c>
      <c r="AC32" s="6" t="s">
        <v>431</v>
      </c>
      <c r="AD32" s="6" t="s">
        <v>431</v>
      </c>
      <c r="AE32" s="60"/>
      <c r="AF32" s="26" t="s">
        <v>434</v>
      </c>
      <c r="AG32" s="26" t="s">
        <v>434</v>
      </c>
      <c r="AH32" s="26" t="s">
        <v>434</v>
      </c>
      <c r="AI32" s="26" t="s">
        <v>434</v>
      </c>
      <c r="AJ32" s="26" t="s">
        <v>434</v>
      </c>
      <c r="AK32" s="26">
        <v>210009936.29715019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210009936.29715019</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6.2411979104999996E-3</v>
      </c>
      <c r="X34" s="6">
        <v>3.86053479E-3</v>
      </c>
      <c r="Y34" s="6">
        <v>6.4342246499999997E-3</v>
      </c>
      <c r="Z34" s="6">
        <v>4.4267465592000002E-3</v>
      </c>
      <c r="AA34" s="6">
        <v>1.0166074947E-3</v>
      </c>
      <c r="AB34" s="6">
        <v>1.5738113493899999E-2</v>
      </c>
      <c r="AC34" s="6" t="s">
        <v>431</v>
      </c>
      <c r="AD34" s="6" t="s">
        <v>431</v>
      </c>
      <c r="AE34" s="60"/>
      <c r="AF34" s="26">
        <v>5546.3016483000001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77.494488274000005</v>
      </c>
      <c r="F36" s="6">
        <v>2.7264461259999999</v>
      </c>
      <c r="G36" s="6">
        <v>34.506075852999999</v>
      </c>
      <c r="H36" s="6">
        <v>9.7005359999999992E-3</v>
      </c>
      <c r="I36" s="6" t="s">
        <v>432</v>
      </c>
      <c r="J36" s="6" t="s">
        <v>432</v>
      </c>
      <c r="K36" s="6" t="s">
        <v>432</v>
      </c>
      <c r="L36" s="6" t="s">
        <v>432</v>
      </c>
      <c r="M36" s="6">
        <v>5.6935080009999997</v>
      </c>
      <c r="N36" s="6">
        <v>0.195742899</v>
      </c>
      <c r="O36" s="6">
        <v>1.6975929000000001E-2</v>
      </c>
      <c r="P36" s="6">
        <v>3.8455718999999999E-2</v>
      </c>
      <c r="Q36" s="6">
        <v>0.25498463300000002</v>
      </c>
      <c r="R36" s="6">
        <v>0.278196583</v>
      </c>
      <c r="S36" s="6">
        <v>1.334862582</v>
      </c>
      <c r="T36" s="6">
        <v>11.051639010000001</v>
      </c>
      <c r="U36" s="6">
        <v>0.172877265</v>
      </c>
      <c r="V36" s="6">
        <v>1.6629491059999999</v>
      </c>
      <c r="W36" s="6">
        <v>0.28616534737916521</v>
      </c>
      <c r="X36" s="6">
        <v>3.706986498868082E-3</v>
      </c>
      <c r="Y36" s="6">
        <v>2.0093940251331439E-2</v>
      </c>
      <c r="Z36" s="6">
        <v>1.6975924737349379E-2</v>
      </c>
      <c r="AA36" s="6">
        <v>3.8802033335223799E-3</v>
      </c>
      <c r="AB36" s="6">
        <v>4.4657054821071282E-2</v>
      </c>
      <c r="AC36" s="6">
        <v>0.12956999999999999</v>
      </c>
      <c r="AD36" s="6">
        <v>0.218532</v>
      </c>
      <c r="AE36" s="60"/>
      <c r="AF36" s="26">
        <v>58951.20288973162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5.9657500739999998</v>
      </c>
      <c r="F39" s="6">
        <v>0.33272266499999997</v>
      </c>
      <c r="G39" s="6">
        <v>9.0973013009999999</v>
      </c>
      <c r="H39" s="6" t="s">
        <v>431</v>
      </c>
      <c r="I39" s="6" t="s">
        <v>432</v>
      </c>
      <c r="J39" s="6" t="s">
        <v>432</v>
      </c>
      <c r="K39" s="6" t="s">
        <v>432</v>
      </c>
      <c r="L39" s="6" t="s">
        <v>432</v>
      </c>
      <c r="M39" s="6">
        <v>3.040603892</v>
      </c>
      <c r="N39" s="6">
        <v>0.75722778400000001</v>
      </c>
      <c r="O39" s="6">
        <v>1.6653399999999999E-2</v>
      </c>
      <c r="P39" s="6">
        <v>3.3898642E-2</v>
      </c>
      <c r="Q39" s="6">
        <v>5.9960497000000001E-2</v>
      </c>
      <c r="R39" s="6">
        <v>0.95313128400000002</v>
      </c>
      <c r="S39" s="6">
        <v>0.166508983</v>
      </c>
      <c r="T39" s="6">
        <v>9.1060785899999992</v>
      </c>
      <c r="U39" s="6">
        <v>1.0846392999999999E-2</v>
      </c>
      <c r="V39" s="6">
        <v>0.68563716699999999</v>
      </c>
      <c r="W39" s="6">
        <v>0.76760962974351776</v>
      </c>
      <c r="X39" s="6">
        <v>8.483377303152187E-2</v>
      </c>
      <c r="Y39" s="6">
        <v>0.14237323374082997</v>
      </c>
      <c r="Z39" s="6">
        <v>7.2704333483133585E-2</v>
      </c>
      <c r="AA39" s="6">
        <v>6.3602124919039243E-2</v>
      </c>
      <c r="AB39" s="6">
        <v>0.36351346517452465</v>
      </c>
      <c r="AC39" s="6">
        <v>1.1875999999999999E-2</v>
      </c>
      <c r="AD39" s="6">
        <v>0.51578299999999999</v>
      </c>
      <c r="AE39" s="60"/>
      <c r="AF39" s="26">
        <v>52662.02039105037</v>
      </c>
      <c r="AG39" s="26">
        <v>4786.4144645340748</v>
      </c>
      <c r="AH39" s="26">
        <v>11472.232186480025</v>
      </c>
      <c r="AI39" s="26">
        <v>13.457669074269001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19.075058318</v>
      </c>
      <c r="F41" s="6">
        <v>45.197563739000003</v>
      </c>
      <c r="G41" s="6">
        <v>25.112588893000002</v>
      </c>
      <c r="H41" s="6">
        <v>5.5100204599999998</v>
      </c>
      <c r="I41" s="6" t="s">
        <v>432</v>
      </c>
      <c r="J41" s="6" t="s">
        <v>432</v>
      </c>
      <c r="K41" s="6" t="s">
        <v>432</v>
      </c>
      <c r="L41" s="6" t="s">
        <v>432</v>
      </c>
      <c r="M41" s="6">
        <v>430.95313870400003</v>
      </c>
      <c r="N41" s="6">
        <v>6.6205562090000001</v>
      </c>
      <c r="O41" s="6">
        <v>1.1830020379999999</v>
      </c>
      <c r="P41" s="6">
        <v>0.19665653699999999</v>
      </c>
      <c r="Q41" s="6">
        <v>0.13861337500000001</v>
      </c>
      <c r="R41" s="6">
        <v>2.3133305370000001</v>
      </c>
      <c r="S41" s="6">
        <v>1.1686361590000001</v>
      </c>
      <c r="T41" s="6">
        <v>0.60210629500000001</v>
      </c>
      <c r="U41" s="6">
        <v>8.7456328999999999E-2</v>
      </c>
      <c r="V41" s="6">
        <v>50.520898504999998</v>
      </c>
      <c r="W41" s="6">
        <v>63.821802319990617</v>
      </c>
      <c r="X41" s="6">
        <v>15.358353881258294</v>
      </c>
      <c r="Y41" s="6">
        <v>14.189519511922654</v>
      </c>
      <c r="Z41" s="6">
        <v>5.4803952884219624</v>
      </c>
      <c r="AA41" s="6">
        <v>7.5343369646553056</v>
      </c>
      <c r="AB41" s="6">
        <v>42.562605646258213</v>
      </c>
      <c r="AC41" s="6">
        <v>0.44349499999999997</v>
      </c>
      <c r="AD41" s="6">
        <v>3.6566360000000002</v>
      </c>
      <c r="AE41" s="60"/>
      <c r="AF41" s="26">
        <v>146999.90346527187</v>
      </c>
      <c r="AG41" s="26">
        <v>27797.073949930458</v>
      </c>
      <c r="AH41" s="26">
        <v>30275.997745098244</v>
      </c>
      <c r="AI41" s="26">
        <v>86035.400596615582</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14.910131421999999</v>
      </c>
      <c r="F43" s="6">
        <v>0.81285167899999999</v>
      </c>
      <c r="G43" s="6">
        <v>1.3466734090000001</v>
      </c>
      <c r="H43" s="6" t="s">
        <v>431</v>
      </c>
      <c r="I43" s="6" t="s">
        <v>432</v>
      </c>
      <c r="J43" s="6" t="s">
        <v>432</v>
      </c>
      <c r="K43" s="6" t="s">
        <v>432</v>
      </c>
      <c r="L43" s="6" t="s">
        <v>432</v>
      </c>
      <c r="M43" s="6">
        <v>2.421346969</v>
      </c>
      <c r="N43" s="6">
        <v>5.8571826E-2</v>
      </c>
      <c r="O43" s="6">
        <v>1.3074009999999999E-3</v>
      </c>
      <c r="P43" s="6">
        <v>2.3644270000000001E-3</v>
      </c>
      <c r="Q43" s="6">
        <v>4.9267790000000001E-3</v>
      </c>
      <c r="R43" s="6">
        <v>6.1365001000000002E-2</v>
      </c>
      <c r="S43" s="6">
        <v>2.1778789999999999E-2</v>
      </c>
      <c r="T43" s="6">
        <v>0.92579897099999997</v>
      </c>
      <c r="U43" s="6">
        <v>5.3878679999999997E-3</v>
      </c>
      <c r="V43" s="6">
        <v>0.90781924700000005</v>
      </c>
      <c r="W43" s="6">
        <v>5.9287379083264626E-2</v>
      </c>
      <c r="X43" s="6">
        <v>1.0156478728874448E-3</v>
      </c>
      <c r="Y43" s="6">
        <v>2.2529555246788577E-3</v>
      </c>
      <c r="Z43" s="6">
        <v>1.0123556448293717E-3</v>
      </c>
      <c r="AA43" s="6">
        <v>1.0084058403738488E-3</v>
      </c>
      <c r="AB43" s="6">
        <v>5.2893648827695228E-3</v>
      </c>
      <c r="AC43" s="6">
        <v>4.9230000000000003E-3</v>
      </c>
      <c r="AD43" s="6">
        <v>0.16612499999999999</v>
      </c>
      <c r="AE43" s="60"/>
      <c r="AF43" s="26">
        <v>22098.507335767372</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57.115156231</v>
      </c>
      <c r="F44" s="6">
        <v>11.386495639</v>
      </c>
      <c r="G44" s="6">
        <v>9.2755234590000004</v>
      </c>
      <c r="H44" s="6">
        <v>1.1067103999999999E-2</v>
      </c>
      <c r="I44" s="6" t="s">
        <v>432</v>
      </c>
      <c r="J44" s="6" t="s">
        <v>432</v>
      </c>
      <c r="K44" s="6" t="s">
        <v>432</v>
      </c>
      <c r="L44" s="6" t="s">
        <v>432</v>
      </c>
      <c r="M44" s="6">
        <v>30.848934767999999</v>
      </c>
      <c r="N44" s="6" t="s">
        <v>433</v>
      </c>
      <c r="O44" s="6">
        <v>1.5495086999999999E-2</v>
      </c>
      <c r="P44" s="6" t="s">
        <v>433</v>
      </c>
      <c r="Q44" s="6" t="s">
        <v>433</v>
      </c>
      <c r="R44" s="6">
        <v>7.7475428999999998E-2</v>
      </c>
      <c r="S44" s="6">
        <v>2.634164733</v>
      </c>
      <c r="T44" s="6">
        <v>0.108465619</v>
      </c>
      <c r="U44" s="6">
        <v>1.5495086999999999E-2</v>
      </c>
      <c r="V44" s="6">
        <v>1.549508688</v>
      </c>
      <c r="W44" s="6" t="s">
        <v>433</v>
      </c>
      <c r="X44" s="6">
        <v>4.6539081586769837E-2</v>
      </c>
      <c r="Y44" s="6">
        <v>7.7421612145811045E-2</v>
      </c>
      <c r="Z44" s="6">
        <v>5.3303098305009781E-2</v>
      </c>
      <c r="AA44" s="6">
        <v>1.2241118506092361E-2</v>
      </c>
      <c r="AB44" s="6">
        <v>0.18950491054368301</v>
      </c>
      <c r="AC44" s="6" t="s">
        <v>431</v>
      </c>
      <c r="AD44" s="6" t="s">
        <v>431</v>
      </c>
      <c r="AE44" s="60"/>
      <c r="AF44" s="26">
        <v>66778.495426159803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41.428621280999998</v>
      </c>
      <c r="F45" s="6">
        <v>1.464763109</v>
      </c>
      <c r="G45" s="6">
        <v>4.4945833009999996</v>
      </c>
      <c r="H45" s="6">
        <v>5.2436790000000002E-3</v>
      </c>
      <c r="I45" s="6" t="s">
        <v>432</v>
      </c>
      <c r="J45" s="6" t="s">
        <v>432</v>
      </c>
      <c r="K45" s="6" t="s">
        <v>432</v>
      </c>
      <c r="L45" s="6" t="s">
        <v>432</v>
      </c>
      <c r="M45" s="6">
        <v>3.3234074250000001</v>
      </c>
      <c r="N45" s="6">
        <v>9.7382642000000005E-2</v>
      </c>
      <c r="O45" s="6">
        <v>7.4909720000000003E-3</v>
      </c>
      <c r="P45" s="6">
        <v>2.2472915999999999E-2</v>
      </c>
      <c r="Q45" s="6">
        <v>2.9963890999999999E-2</v>
      </c>
      <c r="R45" s="6">
        <v>3.7454862999999998E-2</v>
      </c>
      <c r="S45" s="6">
        <v>0.65920554799999997</v>
      </c>
      <c r="T45" s="6">
        <v>0.74909721900000004</v>
      </c>
      <c r="U45" s="6">
        <v>7.4909721999999998E-2</v>
      </c>
      <c r="V45" s="6">
        <v>0.89891666100000001</v>
      </c>
      <c r="W45" s="6">
        <v>9.7382638252058257E-2</v>
      </c>
      <c r="X45" s="6">
        <v>1.4981944346470499E-3</v>
      </c>
      <c r="Y45" s="6">
        <v>7.4909721732352502E-3</v>
      </c>
      <c r="Z45" s="6">
        <v>7.4909721732352502E-3</v>
      </c>
      <c r="AA45" s="6">
        <v>7.4909721732352495E-4</v>
      </c>
      <c r="AB45" s="6">
        <v>1.7229235998441075E-2</v>
      </c>
      <c r="AC45" s="6">
        <v>5.9928000000000002E-2</v>
      </c>
      <c r="AD45" s="6">
        <v>2.8465000000000001E-2</v>
      </c>
      <c r="AE45" s="60"/>
      <c r="AF45" s="26">
        <v>32286.090066643927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3.0551606119999999</v>
      </c>
      <c r="F47" s="6">
        <v>0.13291952600000001</v>
      </c>
      <c r="G47" s="6">
        <v>0.27858347900000002</v>
      </c>
      <c r="H47" s="6">
        <v>3.4320800000000001E-4</v>
      </c>
      <c r="I47" s="6" t="s">
        <v>432</v>
      </c>
      <c r="J47" s="6" t="s">
        <v>432</v>
      </c>
      <c r="K47" s="6" t="s">
        <v>432</v>
      </c>
      <c r="L47" s="6" t="s">
        <v>432</v>
      </c>
      <c r="M47" s="6">
        <v>1.0240243959999999</v>
      </c>
      <c r="N47" s="6">
        <v>0.38512732799999999</v>
      </c>
      <c r="O47" s="6">
        <v>3.9151300000000002E-4</v>
      </c>
      <c r="P47" s="6">
        <v>1.1416219999999999E-3</v>
      </c>
      <c r="Q47" s="6">
        <v>1.3589400000000001E-3</v>
      </c>
      <c r="R47" s="6">
        <v>3.0062729999999998E-3</v>
      </c>
      <c r="S47" s="6">
        <v>5.0118216E-2</v>
      </c>
      <c r="T47" s="6">
        <v>3.3826475000000002E-2</v>
      </c>
      <c r="U47" s="6">
        <v>3.4055650000000002E-3</v>
      </c>
      <c r="V47" s="6">
        <v>5.1161913000000003E-2</v>
      </c>
      <c r="W47" s="6">
        <v>5.83075430253901E-3</v>
      </c>
      <c r="X47" s="6">
        <v>1.5149682808223593E-4</v>
      </c>
      <c r="Y47" s="6">
        <v>4.9613596286548687E-4</v>
      </c>
      <c r="Z47" s="6">
        <v>4.7546657138094621E-4</v>
      </c>
      <c r="AA47" s="6">
        <v>3.5597900082692418E-3</v>
      </c>
      <c r="AB47" s="6">
        <v>4.6828893710979111E-3</v>
      </c>
      <c r="AC47" s="6">
        <v>2.6710000000000002E-3</v>
      </c>
      <c r="AD47" s="6">
        <v>1.634E-3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t="s">
        <v>433</v>
      </c>
      <c r="O49" s="6" t="s">
        <v>433</v>
      </c>
      <c r="P49" s="6" t="s">
        <v>433</v>
      </c>
      <c r="Q49" s="6" t="s">
        <v>433</v>
      </c>
      <c r="R49" s="6" t="s">
        <v>433</v>
      </c>
      <c r="S49" s="6" t="s">
        <v>433</v>
      </c>
      <c r="T49" s="6" t="s">
        <v>433</v>
      </c>
      <c r="U49" s="6" t="s">
        <v>433</v>
      </c>
      <c r="V49" s="6" t="s">
        <v>433</v>
      </c>
      <c r="W49" s="6" t="s">
        <v>431</v>
      </c>
      <c r="X49" s="6">
        <v>1.3402080000000001</v>
      </c>
      <c r="Y49" s="6" t="s">
        <v>433</v>
      </c>
      <c r="Z49" s="6" t="s">
        <v>433</v>
      </c>
      <c r="AA49" s="6" t="s">
        <v>433</v>
      </c>
      <c r="AB49" s="6">
        <v>1.3402080000000001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14.191242001161212</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1.2135209517600001</v>
      </c>
      <c r="AL51" s="49" t="s">
        <v>130</v>
      </c>
    </row>
    <row r="52" spans="1:38" s="2" customFormat="1" ht="26.25" customHeight="1" thickBot="1" x14ac:dyDescent="0.25">
      <c r="A52" s="70" t="s">
        <v>119</v>
      </c>
      <c r="B52" s="74" t="s">
        <v>131</v>
      </c>
      <c r="C52" s="76" t="s">
        <v>392</v>
      </c>
      <c r="D52" s="73"/>
      <c r="E52" s="6">
        <v>2.1894033429999999</v>
      </c>
      <c r="F52" s="6">
        <v>1.324096819183</v>
      </c>
      <c r="G52" s="6">
        <v>45.097404266474399</v>
      </c>
      <c r="H52" s="6">
        <v>6.9746937400000002E-3</v>
      </c>
      <c r="I52" s="6" t="s">
        <v>432</v>
      </c>
      <c r="J52" s="6" t="s">
        <v>432</v>
      </c>
      <c r="K52" s="6" t="s">
        <v>432</v>
      </c>
      <c r="L52" s="6" t="s">
        <v>432</v>
      </c>
      <c r="M52" s="6">
        <v>0.46315774179421698</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1.3703619828670853E-4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53.354506000000001</v>
      </c>
      <c r="AL52" s="49" t="s">
        <v>132</v>
      </c>
    </row>
    <row r="53" spans="1:38" s="2" customFormat="1" ht="26.25" customHeight="1" thickBot="1" x14ac:dyDescent="0.25">
      <c r="A53" s="70" t="s">
        <v>119</v>
      </c>
      <c r="B53" s="74" t="s">
        <v>133</v>
      </c>
      <c r="C53" s="76" t="s">
        <v>134</v>
      </c>
      <c r="D53" s="73"/>
      <c r="E53" s="6" t="s">
        <v>431</v>
      </c>
      <c r="F53" s="6">
        <v>28.140866490056013</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24.905631760837906</v>
      </c>
      <c r="AL53" s="49" t="s">
        <v>135</v>
      </c>
    </row>
    <row r="54" spans="1:38" s="2" customFormat="1" ht="37.5" customHeight="1" thickBot="1" x14ac:dyDescent="0.25">
      <c r="A54" s="70" t="s">
        <v>119</v>
      </c>
      <c r="B54" s="74" t="s">
        <v>136</v>
      </c>
      <c r="C54" s="76" t="s">
        <v>137</v>
      </c>
      <c r="D54" s="73"/>
      <c r="E54" s="6" t="s">
        <v>431</v>
      </c>
      <c r="F54" s="6">
        <v>1.3667437023162761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2.4500368496</v>
      </c>
      <c r="F55" s="6">
        <v>1.1398429841639961</v>
      </c>
      <c r="G55" s="6">
        <v>12.035760910400001</v>
      </c>
      <c r="H55" s="6" t="s">
        <v>433</v>
      </c>
      <c r="I55" s="6" t="s">
        <v>432</v>
      </c>
      <c r="J55" s="6" t="s">
        <v>432</v>
      </c>
      <c r="K55" s="6" t="s">
        <v>432</v>
      </c>
      <c r="L55" s="6" t="s">
        <v>432</v>
      </c>
      <c r="M55" s="6">
        <v>0.72562128159999995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206673.30945924076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48842560.494317628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12878.794902391011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1013.1319999999999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5.9163635873000002</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435</v>
      </c>
      <c r="Y72" s="6" t="s">
        <v>435</v>
      </c>
      <c r="Z72" s="6" t="s">
        <v>435</v>
      </c>
      <c r="AA72" s="6" t="s">
        <v>435</v>
      </c>
      <c r="AB72" s="6">
        <v>8.4758468280624371</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0.35794399999999998</v>
      </c>
      <c r="F74" s="6" t="s">
        <v>431</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431</v>
      </c>
      <c r="U74" s="6" t="s">
        <v>433</v>
      </c>
      <c r="V74" s="6" t="s">
        <v>431</v>
      </c>
      <c r="W74" s="6">
        <v>3.3774999999999999</v>
      </c>
      <c r="X74" s="6">
        <v>1.4776188100000001</v>
      </c>
      <c r="Y74" s="6">
        <v>1.46785466</v>
      </c>
      <c r="Z74" s="6">
        <v>1.46785466</v>
      </c>
      <c r="AA74" s="6">
        <v>0.18087992999999999</v>
      </c>
      <c r="AB74" s="6">
        <v>4.5942080599999997</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1.4300000000000001E-4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0.158834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91.526675479999994</v>
      </c>
      <c r="G82" s="6" t="s">
        <v>431</v>
      </c>
      <c r="H82" s="6" t="s">
        <v>431</v>
      </c>
      <c r="I82" s="6" t="s">
        <v>432</v>
      </c>
      <c r="J82" s="6" t="s">
        <v>432</v>
      </c>
      <c r="K82" s="6" t="s">
        <v>432</v>
      </c>
      <c r="L82" s="6" t="s">
        <v>432</v>
      </c>
      <c r="M82" s="6" t="s">
        <v>431</v>
      </c>
      <c r="N82" s="6" t="s">
        <v>431</v>
      </c>
      <c r="O82" s="6" t="s">
        <v>431</v>
      </c>
      <c r="P82" s="6">
        <v>0.21030955100000001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2.5918050410000002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9.9971260000000003E-3</v>
      </c>
      <c r="G84" s="6" t="s">
        <v>431</v>
      </c>
      <c r="H84" s="6" t="s">
        <v>431</v>
      </c>
      <c r="I84" s="6" t="s">
        <v>432</v>
      </c>
      <c r="J84" s="6" t="s">
        <v>432</v>
      </c>
      <c r="K84" s="6" t="s">
        <v>432</v>
      </c>
      <c r="L84" s="6" t="s">
        <v>432</v>
      </c>
      <c r="M84" s="6">
        <v>7.3055799999999997E-4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76900.966138688993</v>
      </c>
      <c r="AL84" s="49" t="s">
        <v>412</v>
      </c>
    </row>
    <row r="85" spans="1:38" s="2" customFormat="1" ht="26.25" customHeight="1" thickBot="1" x14ac:dyDescent="0.25">
      <c r="A85" s="70" t="s">
        <v>208</v>
      </c>
      <c r="B85" s="76" t="s">
        <v>215</v>
      </c>
      <c r="C85" s="82" t="s">
        <v>403</v>
      </c>
      <c r="D85" s="72"/>
      <c r="E85" s="6" t="s">
        <v>431</v>
      </c>
      <c r="F85" s="6">
        <v>160.26648170600001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503.93427969108069</v>
      </c>
      <c r="AL85" s="49" t="s">
        <v>216</v>
      </c>
    </row>
    <row r="86" spans="1:38" s="2" customFormat="1" ht="26.25" customHeight="1" thickBot="1" x14ac:dyDescent="0.25">
      <c r="A86" s="70" t="s">
        <v>208</v>
      </c>
      <c r="B86" s="76" t="s">
        <v>217</v>
      </c>
      <c r="C86" s="80" t="s">
        <v>218</v>
      </c>
      <c r="D86" s="72"/>
      <c r="E86" s="6" t="s">
        <v>431</v>
      </c>
      <c r="F86" s="6">
        <v>34.820356390999997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1.6472910080000001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1.647291006593</v>
      </c>
      <c r="AL87" s="49" t="s">
        <v>219</v>
      </c>
    </row>
    <row r="88" spans="1:38" s="2" customFormat="1" ht="26.25" customHeight="1" thickBot="1" x14ac:dyDescent="0.25">
      <c r="A88" s="70" t="s">
        <v>208</v>
      </c>
      <c r="B88" s="76" t="s">
        <v>222</v>
      </c>
      <c r="C88" s="80" t="s">
        <v>223</v>
      </c>
      <c r="D88" s="72"/>
      <c r="E88" s="6" t="s">
        <v>433</v>
      </c>
      <c r="F88" s="6">
        <v>39.077820162999998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15.511752658000001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22.624172896000001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6.8075337357446268E-4</v>
      </c>
      <c r="Y90" s="6">
        <v>3.4361836951853829E-4</v>
      </c>
      <c r="Z90" s="6">
        <v>3.4361836951853829E-4</v>
      </c>
      <c r="AA90" s="6">
        <v>3.4361836951853829E-4</v>
      </c>
      <c r="AB90" s="6">
        <v>1.7116084821300775E-3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3.4893058999999997E-2</v>
      </c>
      <c r="F91" s="6">
        <v>9.2538393999999996E-2</v>
      </c>
      <c r="G91" s="6">
        <v>5.551617E-3</v>
      </c>
      <c r="H91" s="6">
        <v>7.9345940000000004E-2</v>
      </c>
      <c r="I91" s="6" t="s">
        <v>432</v>
      </c>
      <c r="J91" s="6" t="s">
        <v>432</v>
      </c>
      <c r="K91" s="6" t="s">
        <v>432</v>
      </c>
      <c r="L91" s="6" t="s">
        <v>432</v>
      </c>
      <c r="M91" s="6">
        <v>1.066628345</v>
      </c>
      <c r="N91" s="6">
        <v>1.441218E-3</v>
      </c>
      <c r="O91" s="6">
        <v>0.103248041</v>
      </c>
      <c r="P91" s="6">
        <v>1.02E-7</v>
      </c>
      <c r="Q91" s="6">
        <v>2.4439999999999998E-6</v>
      </c>
      <c r="R91" s="6">
        <v>2.8676000000000001E-5</v>
      </c>
      <c r="S91" s="6">
        <v>0.10406151700000001</v>
      </c>
      <c r="T91" s="6">
        <v>5.1677803000000001E-2</v>
      </c>
      <c r="U91" s="6" t="s">
        <v>433</v>
      </c>
      <c r="V91" s="6">
        <v>5.2100609999999999E-2</v>
      </c>
      <c r="W91" s="6">
        <v>1.9119502706232E-3</v>
      </c>
      <c r="X91" s="6">
        <v>2.122264800391752E-3</v>
      </c>
      <c r="Y91" s="6">
        <v>8.6037762178044002E-4</v>
      </c>
      <c r="Z91" s="6">
        <v>8.6037762178044002E-4</v>
      </c>
      <c r="AA91" s="6">
        <v>8.6037762178044002E-4</v>
      </c>
      <c r="AB91" s="6">
        <v>4.7033976657330718E-3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17.897284697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7198.5794078433109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1483.543163538875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2167.3200830000001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6.3840085000000005E-2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0.85980698600000005</v>
      </c>
      <c r="F99" s="6">
        <v>21.554289908000001</v>
      </c>
      <c r="G99" s="6" t="s">
        <v>431</v>
      </c>
      <c r="H99" s="6">
        <v>35.279572598000001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1446.5830000000001</v>
      </c>
      <c r="AL99" s="49" t="s">
        <v>245</v>
      </c>
    </row>
    <row r="100" spans="1:38" s="2" customFormat="1" ht="26.25" customHeight="1" thickBot="1" x14ac:dyDescent="0.25">
      <c r="A100" s="70" t="s">
        <v>243</v>
      </c>
      <c r="B100" s="70" t="s">
        <v>246</v>
      </c>
      <c r="C100" s="71" t="s">
        <v>408</v>
      </c>
      <c r="D100" s="84"/>
      <c r="E100" s="6">
        <v>0.92915577599999999</v>
      </c>
      <c r="F100" s="6">
        <v>11.912722424</v>
      </c>
      <c r="G100" s="6" t="s">
        <v>431</v>
      </c>
      <c r="H100" s="6">
        <v>25.477983220999999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3512.2460012934494</v>
      </c>
      <c r="AL100" s="49" t="s">
        <v>245</v>
      </c>
    </row>
    <row r="101" spans="1:38" s="2" customFormat="1" ht="26.25" customHeight="1" thickBot="1" x14ac:dyDescent="0.25">
      <c r="A101" s="70" t="s">
        <v>243</v>
      </c>
      <c r="B101" s="70" t="s">
        <v>247</v>
      </c>
      <c r="C101" s="71" t="s">
        <v>248</v>
      </c>
      <c r="D101" s="84"/>
      <c r="E101" s="6">
        <v>0.31029706200000001</v>
      </c>
      <c r="F101" s="6">
        <v>0.92197246700000002</v>
      </c>
      <c r="G101" s="6" t="s">
        <v>431</v>
      </c>
      <c r="H101" s="6">
        <v>9.0839114940000005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24574.934000000001</v>
      </c>
      <c r="AL101" s="49" t="s">
        <v>245</v>
      </c>
    </row>
    <row r="102" spans="1:38" s="2" customFormat="1" ht="26.25" customHeight="1" thickBot="1" x14ac:dyDescent="0.25">
      <c r="A102" s="70" t="s">
        <v>243</v>
      </c>
      <c r="B102" s="70" t="s">
        <v>249</v>
      </c>
      <c r="C102" s="71" t="s">
        <v>386</v>
      </c>
      <c r="D102" s="84"/>
      <c r="E102" s="6">
        <v>0.53343268300000002</v>
      </c>
      <c r="F102" s="6">
        <v>9.9652928880000005</v>
      </c>
      <c r="G102" s="6" t="s">
        <v>431</v>
      </c>
      <c r="H102" s="6">
        <v>62.986766162000002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17574.673999999999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5.9734719999999998E-2</v>
      </c>
      <c r="F104" s="6">
        <v>0.123029158</v>
      </c>
      <c r="G104" s="6" t="s">
        <v>431</v>
      </c>
      <c r="H104" s="6">
        <v>1.443031978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2663.6239999999998</v>
      </c>
      <c r="AL104" s="49" t="s">
        <v>245</v>
      </c>
    </row>
    <row r="105" spans="1:38" s="2" customFormat="1" ht="26.25" customHeight="1" thickBot="1" x14ac:dyDescent="0.25">
      <c r="A105" s="70" t="s">
        <v>243</v>
      </c>
      <c r="B105" s="70" t="s">
        <v>254</v>
      </c>
      <c r="C105" s="71" t="s">
        <v>255</v>
      </c>
      <c r="D105" s="84"/>
      <c r="E105" s="6">
        <v>7.1029996999999997E-2</v>
      </c>
      <c r="F105" s="6">
        <v>0.31057673800000002</v>
      </c>
      <c r="G105" s="6" t="s">
        <v>431</v>
      </c>
      <c r="H105" s="6">
        <v>1.8744919929999999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241.929999967784</v>
      </c>
      <c r="AL105" s="49" t="s">
        <v>245</v>
      </c>
    </row>
    <row r="106" spans="1:38" s="2" customFormat="1" ht="26.25" customHeight="1" thickBot="1" x14ac:dyDescent="0.25">
      <c r="A106" s="70" t="s">
        <v>243</v>
      </c>
      <c r="B106" s="70" t="s">
        <v>256</v>
      </c>
      <c r="C106" s="71" t="s">
        <v>257</v>
      </c>
      <c r="D106" s="84"/>
      <c r="E106" s="6">
        <v>1.1934158E-2</v>
      </c>
      <c r="F106" s="6">
        <v>0.19316934999999999</v>
      </c>
      <c r="G106" s="6" t="s">
        <v>431</v>
      </c>
      <c r="H106" s="6">
        <v>0.42186775900000001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173.63499998808101</v>
      </c>
      <c r="AL106" s="49" t="s">
        <v>245</v>
      </c>
    </row>
    <row r="107" spans="1:38" s="2" customFormat="1" ht="26.25" customHeight="1" thickBot="1" x14ac:dyDescent="0.25">
      <c r="A107" s="70" t="s">
        <v>243</v>
      </c>
      <c r="B107" s="70" t="s">
        <v>258</v>
      </c>
      <c r="C107" s="71" t="s">
        <v>379</v>
      </c>
      <c r="D107" s="84"/>
      <c r="E107" s="6">
        <v>0.53141284499999997</v>
      </c>
      <c r="F107" s="6">
        <v>1.563949099</v>
      </c>
      <c r="G107" s="6" t="s">
        <v>431</v>
      </c>
      <c r="H107" s="6">
        <v>7.7155341540000002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41713.339999999997</v>
      </c>
      <c r="AL107" s="49" t="s">
        <v>245</v>
      </c>
    </row>
    <row r="108" spans="1:38" s="2" customFormat="1" ht="26.25" customHeight="1" thickBot="1" x14ac:dyDescent="0.25">
      <c r="A108" s="70" t="s">
        <v>243</v>
      </c>
      <c r="B108" s="70" t="s">
        <v>259</v>
      </c>
      <c r="C108" s="71" t="s">
        <v>380</v>
      </c>
      <c r="D108" s="84"/>
      <c r="E108" s="6">
        <v>1.0170427529999999</v>
      </c>
      <c r="F108" s="6">
        <v>8.8171166599999999</v>
      </c>
      <c r="G108" s="6" t="s">
        <v>431</v>
      </c>
      <c r="H108" s="6">
        <v>21.400723671000002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66901.096999999994</v>
      </c>
      <c r="AL108" s="49" t="s">
        <v>245</v>
      </c>
    </row>
    <row r="109" spans="1:38" s="2" customFormat="1" ht="26.25" customHeight="1" thickBot="1" x14ac:dyDescent="0.25">
      <c r="A109" s="70" t="s">
        <v>243</v>
      </c>
      <c r="B109" s="70" t="s">
        <v>260</v>
      </c>
      <c r="C109" s="71" t="s">
        <v>381</v>
      </c>
      <c r="D109" s="84"/>
      <c r="E109" s="6">
        <v>9.1507491999999996E-2</v>
      </c>
      <c r="F109" s="6">
        <v>0.391485058</v>
      </c>
      <c r="G109" s="6" t="s">
        <v>431</v>
      </c>
      <c r="H109" s="6">
        <v>2.6488999959999999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3877.2710000000002</v>
      </c>
      <c r="AL109" s="49" t="s">
        <v>245</v>
      </c>
    </row>
    <row r="110" spans="1:38" s="2" customFormat="1" ht="26.25" customHeight="1" thickBot="1" x14ac:dyDescent="0.25">
      <c r="A110" s="70" t="s">
        <v>243</v>
      </c>
      <c r="B110" s="70" t="s">
        <v>261</v>
      </c>
      <c r="C110" s="71" t="s">
        <v>382</v>
      </c>
      <c r="D110" s="84"/>
      <c r="E110" s="6">
        <v>0.472462198</v>
      </c>
      <c r="F110" s="6">
        <v>2.0282460759999998</v>
      </c>
      <c r="G110" s="6" t="s">
        <v>431</v>
      </c>
      <c r="H110" s="6">
        <v>13.676869412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20099.063999999998</v>
      </c>
      <c r="AL110" s="49" t="s">
        <v>245</v>
      </c>
    </row>
    <row r="111" spans="1:38" s="2" customFormat="1" ht="26.25" customHeight="1" thickBot="1" x14ac:dyDescent="0.25">
      <c r="A111" s="70" t="s">
        <v>243</v>
      </c>
      <c r="B111" s="70" t="s">
        <v>262</v>
      </c>
      <c r="C111" s="71" t="s">
        <v>376</v>
      </c>
      <c r="D111" s="84"/>
      <c r="E111" s="6">
        <v>1.6681322190000001</v>
      </c>
      <c r="F111" s="6">
        <v>1.0481550159999999</v>
      </c>
      <c r="G111" s="6" t="s">
        <v>431</v>
      </c>
      <c r="H111" s="6">
        <v>28.349802775000001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14310.063</v>
      </c>
      <c r="AL111" s="49" t="s">
        <v>245</v>
      </c>
    </row>
    <row r="112" spans="1:38" s="2" customFormat="1" ht="26.25" customHeight="1" thickBot="1" x14ac:dyDescent="0.25">
      <c r="A112" s="70" t="s">
        <v>263</v>
      </c>
      <c r="B112" s="70" t="s">
        <v>264</v>
      </c>
      <c r="C112" s="71" t="s">
        <v>265</v>
      </c>
      <c r="D112" s="72"/>
      <c r="E112" s="6">
        <v>39.002368969000003</v>
      </c>
      <c r="F112" s="6" t="s">
        <v>431</v>
      </c>
      <c r="G112" s="6" t="s">
        <v>431</v>
      </c>
      <c r="H112" s="6">
        <v>80.813327967000006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975059224.26768351</v>
      </c>
      <c r="AL112" s="49" t="s">
        <v>418</v>
      </c>
    </row>
    <row r="113" spans="1:38" s="2" customFormat="1" ht="26.25" customHeight="1" thickBot="1" x14ac:dyDescent="0.25">
      <c r="A113" s="70" t="s">
        <v>263</v>
      </c>
      <c r="B113" s="85" t="s">
        <v>266</v>
      </c>
      <c r="C113" s="86" t="s">
        <v>267</v>
      </c>
      <c r="D113" s="72"/>
      <c r="E113" s="6">
        <v>18.168760586000001</v>
      </c>
      <c r="F113" s="6">
        <v>23.455720921000001</v>
      </c>
      <c r="G113" s="6" t="s">
        <v>431</v>
      </c>
      <c r="H113" s="6">
        <v>136.83526202499999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0.43588431700000002</v>
      </c>
      <c r="F114" s="6" t="s">
        <v>431</v>
      </c>
      <c r="G114" s="6" t="s">
        <v>431</v>
      </c>
      <c r="H114" s="6">
        <v>1.4166240349999999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9.5532366999999994</v>
      </c>
      <c r="F116" s="6">
        <v>0.89393589699999998</v>
      </c>
      <c r="G116" s="6" t="s">
        <v>431</v>
      </c>
      <c r="H116" s="6">
        <v>24.513507368999999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8.2988402539999999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47.603437999999997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18.092645426000001</v>
      </c>
      <c r="F123" s="6">
        <v>28.246435358999999</v>
      </c>
      <c r="G123" s="6">
        <v>2.8586509740000001</v>
      </c>
      <c r="H123" s="6">
        <v>18.687721134</v>
      </c>
      <c r="I123" s="6" t="s">
        <v>432</v>
      </c>
      <c r="J123" s="6" t="s">
        <v>432</v>
      </c>
      <c r="K123" s="6" t="s">
        <v>432</v>
      </c>
      <c r="L123" s="6" t="s">
        <v>432</v>
      </c>
      <c r="M123" s="6">
        <v>545.43409929300003</v>
      </c>
      <c r="N123" s="6">
        <v>0.55818506999999995</v>
      </c>
      <c r="O123" s="6">
        <v>4.7790871060000004</v>
      </c>
      <c r="P123" s="6">
        <v>0.88581415200000002</v>
      </c>
      <c r="Q123" s="6">
        <v>6.4051675000000002E-2</v>
      </c>
      <c r="R123" s="6">
        <v>0.75093193199999997</v>
      </c>
      <c r="S123" s="6">
        <v>0.47642535400000002</v>
      </c>
      <c r="T123" s="6">
        <v>0.31554410300000002</v>
      </c>
      <c r="U123" s="6">
        <v>0.19988321000000001</v>
      </c>
      <c r="V123" s="6">
        <v>4.5634863619999999</v>
      </c>
      <c r="W123" s="6">
        <v>3.893275236608944</v>
      </c>
      <c r="X123" s="6">
        <v>10.823696283840743</v>
      </c>
      <c r="Y123" s="6">
        <v>13.264878113403764</v>
      </c>
      <c r="Z123" s="6">
        <v>5.6033421146377567</v>
      </c>
      <c r="AA123" s="6">
        <v>4.7148257705044818</v>
      </c>
      <c r="AB123" s="6">
        <v>34.406742282386745</v>
      </c>
      <c r="AC123" s="6" t="s">
        <v>431</v>
      </c>
      <c r="AD123" s="6" t="s">
        <v>431</v>
      </c>
      <c r="AE123" s="60"/>
      <c r="AF123" s="26" t="s">
        <v>431</v>
      </c>
      <c r="AG123" s="26" t="s">
        <v>431</v>
      </c>
      <c r="AH123" s="26" t="s">
        <v>431</v>
      </c>
      <c r="AI123" s="26" t="s">
        <v>431</v>
      </c>
      <c r="AJ123" s="26" t="s">
        <v>431</v>
      </c>
      <c r="AK123" s="26">
        <v>1258774.5676202704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5.2962369999999996E-3</v>
      </c>
      <c r="F125" s="6">
        <v>2.378546805</v>
      </c>
      <c r="G125" s="6" t="s">
        <v>431</v>
      </c>
      <c r="H125" s="6" t="s">
        <v>433</v>
      </c>
      <c r="I125" s="6" t="s">
        <v>432</v>
      </c>
      <c r="J125" s="6" t="s">
        <v>432</v>
      </c>
      <c r="K125" s="6" t="s">
        <v>432</v>
      </c>
      <c r="L125" s="6" t="s">
        <v>432</v>
      </c>
      <c r="M125" s="6">
        <v>9.7813143000000005E-2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13178.96081325</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0.29538900000000001</v>
      </c>
      <c r="F128" s="6">
        <v>3.2821E-3</v>
      </c>
      <c r="G128" s="6">
        <v>0.27897850000000002</v>
      </c>
      <c r="H128" s="6" t="s">
        <v>433</v>
      </c>
      <c r="I128" s="6" t="s">
        <v>432</v>
      </c>
      <c r="J128" s="6" t="s">
        <v>432</v>
      </c>
      <c r="K128" s="6" t="s">
        <v>432</v>
      </c>
      <c r="L128" s="6" t="s">
        <v>432</v>
      </c>
      <c r="M128" s="6">
        <v>0.1148735</v>
      </c>
      <c r="N128" s="6">
        <v>9.5180899999999999E-3</v>
      </c>
      <c r="O128" s="6">
        <v>7.5488300000000003E-4</v>
      </c>
      <c r="P128" s="6">
        <v>0.45949400000000001</v>
      </c>
      <c r="Q128" s="6">
        <v>1.0174509999999999E-3</v>
      </c>
      <c r="R128" s="6">
        <v>2.6913219999999999E-3</v>
      </c>
      <c r="S128" s="6">
        <v>2.248239E-3</v>
      </c>
      <c r="T128" s="6">
        <v>3.544668E-3</v>
      </c>
      <c r="U128" s="6">
        <v>1.920029E-3</v>
      </c>
      <c r="V128" s="6">
        <v>4.0205730000000004E-3</v>
      </c>
      <c r="W128" s="6">
        <v>57.436750000000004</v>
      </c>
      <c r="X128" s="6">
        <v>1.3784819999999999E-6</v>
      </c>
      <c r="Y128" s="6">
        <v>2.9374795E-6</v>
      </c>
      <c r="Z128" s="6">
        <v>1.5589975000000001E-6</v>
      </c>
      <c r="AA128" s="6">
        <v>1.9036179999999999E-6</v>
      </c>
      <c r="AB128" s="6">
        <v>7.7785770000000008E-6</v>
      </c>
      <c r="AC128" s="6">
        <v>0.32821</v>
      </c>
      <c r="AD128" s="6">
        <v>8.2053000000000001E-2</v>
      </c>
      <c r="AE128" s="60"/>
      <c r="AF128" s="26" t="s">
        <v>431</v>
      </c>
      <c r="AG128" s="26" t="s">
        <v>431</v>
      </c>
      <c r="AH128" s="26" t="s">
        <v>431</v>
      </c>
      <c r="AI128" s="26" t="s">
        <v>431</v>
      </c>
      <c r="AJ128" s="26" t="s">
        <v>431</v>
      </c>
      <c r="AK128" s="26">
        <v>164.10499999999999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2.1208881999999998E-2</v>
      </c>
      <c r="F131" s="6">
        <v>8.2479019999999997E-3</v>
      </c>
      <c r="G131" s="6">
        <v>1.0368809999999999E-3</v>
      </c>
      <c r="H131" s="6" t="s">
        <v>433</v>
      </c>
      <c r="I131" s="6" t="s">
        <v>432</v>
      </c>
      <c r="J131" s="6" t="s">
        <v>432</v>
      </c>
      <c r="K131" s="6" t="s">
        <v>432</v>
      </c>
      <c r="L131" s="6" t="s">
        <v>432</v>
      </c>
      <c r="M131" s="6">
        <v>1.7674078999999999E-2</v>
      </c>
      <c r="N131" s="6" t="s">
        <v>431</v>
      </c>
      <c r="O131" s="6">
        <v>1.413926E-3</v>
      </c>
      <c r="P131" s="6">
        <v>1.9087990999999999E-2</v>
      </c>
      <c r="Q131" s="6">
        <v>1.1780000000000001E-5</v>
      </c>
      <c r="R131" s="6">
        <v>1.8852499999999999E-4</v>
      </c>
      <c r="S131" s="6">
        <v>2.8985475E-2</v>
      </c>
      <c r="T131" s="6">
        <v>3.5348129999999999E-3</v>
      </c>
      <c r="U131" s="6" t="s">
        <v>433</v>
      </c>
      <c r="V131" s="6" t="s">
        <v>433</v>
      </c>
      <c r="W131" s="6">
        <v>32.991593600000002</v>
      </c>
      <c r="X131" s="6">
        <v>8.3523026544896005E-8</v>
      </c>
      <c r="Y131" s="6">
        <v>1.7798357937532E-7</v>
      </c>
      <c r="Z131" s="6">
        <v>9.4460564613136003E-8</v>
      </c>
      <c r="AA131" s="6">
        <v>1.1534132124936E-7</v>
      </c>
      <c r="AB131" s="6">
        <v>4.7130847999999999E-7</v>
      </c>
      <c r="AC131" s="6">
        <v>1.178274</v>
      </c>
      <c r="AD131" s="6">
        <v>0.235655</v>
      </c>
      <c r="AE131" s="60"/>
      <c r="AF131" s="26" t="s">
        <v>431</v>
      </c>
      <c r="AG131" s="26" t="s">
        <v>431</v>
      </c>
      <c r="AH131" s="26" t="s">
        <v>431</v>
      </c>
      <c r="AI131" s="26" t="s">
        <v>431</v>
      </c>
      <c r="AJ131" s="26" t="s">
        <v>431</v>
      </c>
      <c r="AK131" s="26">
        <v>11.782712</v>
      </c>
      <c r="AL131" s="49" t="s">
        <v>300</v>
      </c>
    </row>
    <row r="132" spans="1:38" s="2" customFormat="1" ht="26.25" customHeight="1" thickBot="1" x14ac:dyDescent="0.25">
      <c r="A132" s="70" t="s">
        <v>288</v>
      </c>
      <c r="B132" s="74" t="s">
        <v>305</v>
      </c>
      <c r="C132" s="82" t="s">
        <v>306</v>
      </c>
      <c r="D132" s="72"/>
      <c r="E132" s="6">
        <v>5.7871955000000003E-2</v>
      </c>
      <c r="F132" s="6">
        <v>1.11312354E-2</v>
      </c>
      <c r="G132" s="6">
        <v>6.6257357000000003E-2</v>
      </c>
      <c r="H132" s="6" t="s">
        <v>433</v>
      </c>
      <c r="I132" s="6" t="s">
        <v>432</v>
      </c>
      <c r="J132" s="6" t="s">
        <v>432</v>
      </c>
      <c r="K132" s="6" t="s">
        <v>432</v>
      </c>
      <c r="L132" s="6" t="s">
        <v>432</v>
      </c>
      <c r="M132" s="6">
        <v>0.35880612099999998</v>
      </c>
      <c r="N132" s="6">
        <v>1.1574390999999999</v>
      </c>
      <c r="O132" s="6">
        <v>0.370380512</v>
      </c>
      <c r="P132" s="6">
        <v>5.3242198999999997E-2</v>
      </c>
      <c r="Q132" s="6">
        <v>0.108799275</v>
      </c>
      <c r="R132" s="6">
        <v>0.32408294799999998</v>
      </c>
      <c r="S132" s="6">
        <v>0.92595128100000001</v>
      </c>
      <c r="T132" s="6">
        <v>0.185190256</v>
      </c>
      <c r="U132" s="6">
        <v>3.4723169999999999E-3</v>
      </c>
      <c r="V132" s="6">
        <v>1.527819612</v>
      </c>
      <c r="W132" s="6">
        <v>107.64183631394999</v>
      </c>
      <c r="X132" s="6">
        <v>1.206830442153E-5</v>
      </c>
      <c r="Y132" s="6">
        <v>1.65643394021E-6</v>
      </c>
      <c r="Z132" s="6">
        <v>1.443463862183E-5</v>
      </c>
      <c r="AA132" s="6">
        <v>2.3663342003000001E-6</v>
      </c>
      <c r="AB132" s="6">
        <v>3.0525711183869997E-5</v>
      </c>
      <c r="AC132" s="6">
        <v>0.10879976800000001</v>
      </c>
      <c r="AD132" s="6">
        <v>0.10416947999999999</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33.569169201000001</v>
      </c>
      <c r="F135" s="6">
        <v>8.985970086</v>
      </c>
      <c r="G135" s="6">
        <v>1.3386992339999999</v>
      </c>
      <c r="H135" s="6" t="s">
        <v>433</v>
      </c>
      <c r="I135" s="6" t="s">
        <v>432</v>
      </c>
      <c r="J135" s="6" t="s">
        <v>432</v>
      </c>
      <c r="K135" s="6" t="s">
        <v>432</v>
      </c>
      <c r="L135" s="6" t="s">
        <v>432</v>
      </c>
      <c r="M135" s="6">
        <v>423.67016701699998</v>
      </c>
      <c r="N135" s="6">
        <v>4.4440967330000003</v>
      </c>
      <c r="O135" s="6">
        <v>0.46430861600000001</v>
      </c>
      <c r="P135" s="6" t="s">
        <v>433</v>
      </c>
      <c r="Q135" s="6">
        <v>0.265319207</v>
      </c>
      <c r="R135" s="6">
        <v>6.6329801999999993E-2</v>
      </c>
      <c r="S135" s="6">
        <v>0.92861723100000004</v>
      </c>
      <c r="T135" s="6" t="s">
        <v>433</v>
      </c>
      <c r="U135" s="6">
        <v>0.19898940600000001</v>
      </c>
      <c r="V135" s="6">
        <v>119.725292713</v>
      </c>
      <c r="W135" s="6">
        <v>66.329802058535293</v>
      </c>
      <c r="X135" s="6">
        <v>3.7144726297506057E-2</v>
      </c>
      <c r="Y135" s="6">
        <v>6.9646361807823853E-2</v>
      </c>
      <c r="Z135" s="6">
        <v>0.15786508676440075</v>
      </c>
      <c r="AA135" s="6" t="s">
        <v>433</v>
      </c>
      <c r="AB135" s="6">
        <v>0.26465617486973064</v>
      </c>
      <c r="AC135" s="6" t="s">
        <v>433</v>
      </c>
      <c r="AD135" s="6" t="s">
        <v>431</v>
      </c>
      <c r="AE135" s="60"/>
      <c r="AF135" s="26" t="s">
        <v>431</v>
      </c>
      <c r="AG135" s="26" t="s">
        <v>431</v>
      </c>
      <c r="AH135" s="26" t="s">
        <v>431</v>
      </c>
      <c r="AI135" s="26" t="s">
        <v>431</v>
      </c>
      <c r="AJ135" s="26" t="s">
        <v>431</v>
      </c>
      <c r="AK135" s="26">
        <v>4643.0907871882573</v>
      </c>
      <c r="AL135" s="49" t="s">
        <v>412</v>
      </c>
    </row>
    <row r="136" spans="1:38" s="2" customFormat="1" ht="26.25" customHeight="1" thickBot="1" x14ac:dyDescent="0.25">
      <c r="A136" s="70" t="s">
        <v>288</v>
      </c>
      <c r="B136" s="70" t="s">
        <v>313</v>
      </c>
      <c r="C136" s="71" t="s">
        <v>314</v>
      </c>
      <c r="D136" s="72"/>
      <c r="E136" s="6">
        <v>6.3011070000000002E-3</v>
      </c>
      <c r="F136" s="6">
        <v>1.7197252E-2</v>
      </c>
      <c r="G136" s="6" t="s">
        <v>431</v>
      </c>
      <c r="H136" s="6" t="s">
        <v>433</v>
      </c>
      <c r="I136" s="6" t="s">
        <v>432</v>
      </c>
      <c r="J136" s="6" t="s">
        <v>432</v>
      </c>
      <c r="K136" s="6" t="s">
        <v>432</v>
      </c>
      <c r="L136" s="6" t="s">
        <v>432</v>
      </c>
      <c r="M136" s="6">
        <v>0.11632812200000001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1226.771484790781</v>
      </c>
      <c r="AL136" s="49" t="s">
        <v>416</v>
      </c>
    </row>
    <row r="137" spans="1:38" s="2" customFormat="1" ht="26.25" customHeight="1" thickBot="1" x14ac:dyDescent="0.25">
      <c r="A137" s="70" t="s">
        <v>288</v>
      </c>
      <c r="B137" s="70" t="s">
        <v>315</v>
      </c>
      <c r="C137" s="71" t="s">
        <v>316</v>
      </c>
      <c r="D137" s="72"/>
      <c r="E137" s="6">
        <v>2.1609260000000001E-3</v>
      </c>
      <c r="F137" s="6">
        <v>1.739213161E-2</v>
      </c>
      <c r="G137" s="6" t="s">
        <v>431</v>
      </c>
      <c r="H137" s="6" t="s">
        <v>433</v>
      </c>
      <c r="I137" s="6" t="s">
        <v>432</v>
      </c>
      <c r="J137" s="6" t="s">
        <v>432</v>
      </c>
      <c r="K137" s="6" t="s">
        <v>432</v>
      </c>
      <c r="L137" s="6" t="s">
        <v>432</v>
      </c>
      <c r="M137" s="6">
        <v>3.9908860999999997E-2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4105.63</v>
      </c>
      <c r="AL137" s="49" t="s">
        <v>416</v>
      </c>
    </row>
    <row r="138" spans="1:38" s="2" customFormat="1" ht="26.25" customHeight="1" thickBot="1" x14ac:dyDescent="0.25">
      <c r="A138" s="74" t="s">
        <v>288</v>
      </c>
      <c r="B138" s="74" t="s">
        <v>317</v>
      </c>
      <c r="C138" s="76" t="s">
        <v>318</v>
      </c>
      <c r="D138" s="73"/>
      <c r="E138" s="6" t="s">
        <v>431</v>
      </c>
      <c r="F138" s="6" t="s">
        <v>433</v>
      </c>
      <c r="G138" s="6" t="s">
        <v>431</v>
      </c>
      <c r="H138" s="6">
        <v>7.712832401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5.6782079999999997E-3</v>
      </c>
      <c r="O139" s="6">
        <v>1.1382794999999999E-2</v>
      </c>
      <c r="P139" s="6">
        <v>1.1382794999999999E-2</v>
      </c>
      <c r="Q139" s="6">
        <v>1.7949456999999999E-2</v>
      </c>
      <c r="R139" s="6">
        <v>1.7150792000000002E-2</v>
      </c>
      <c r="S139" s="6">
        <v>4.0262171999999999E-2</v>
      </c>
      <c r="T139" s="6" t="s">
        <v>433</v>
      </c>
      <c r="U139" s="6" t="s">
        <v>433</v>
      </c>
      <c r="V139" s="6" t="s">
        <v>433</v>
      </c>
      <c r="W139" s="6">
        <v>19.814058774728739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1370.1240476928351</v>
      </c>
      <c r="F141" s="20">
        <f t="shared" ref="F141:AD141" si="0">SUM(F14:F140)</f>
        <v>1021.1040406467599</v>
      </c>
      <c r="G141" s="20">
        <f t="shared" si="0"/>
        <v>2054.8936342381548</v>
      </c>
      <c r="H141" s="20">
        <f t="shared" si="0"/>
        <v>490.98558346927604</v>
      </c>
      <c r="I141" s="20">
        <f t="shared" si="0"/>
        <v>0</v>
      </c>
      <c r="J141" s="20">
        <f t="shared" si="0"/>
        <v>0</v>
      </c>
      <c r="K141" s="20">
        <f t="shared" si="0"/>
        <v>0</v>
      </c>
      <c r="L141" s="20">
        <f t="shared" si="0"/>
        <v>0</v>
      </c>
      <c r="M141" s="20">
        <f t="shared" si="0"/>
        <v>4189.6323704572287</v>
      </c>
      <c r="N141" s="20">
        <f t="shared" si="0"/>
        <v>1331.3830918809597</v>
      </c>
      <c r="O141" s="20">
        <f t="shared" si="0"/>
        <v>22.714583277631743</v>
      </c>
      <c r="P141" s="20">
        <f t="shared" si="0"/>
        <v>11.511567137473781</v>
      </c>
      <c r="Q141" s="20">
        <f t="shared" si="0"/>
        <v>10.210948561581878</v>
      </c>
      <c r="R141" s="20">
        <f>SUM(R14:R140)</f>
        <v>29.447544117121971</v>
      </c>
      <c r="S141" s="20">
        <f t="shared" si="0"/>
        <v>89.223198279355287</v>
      </c>
      <c r="T141" s="20">
        <f t="shared" si="0"/>
        <v>209.64890020031839</v>
      </c>
      <c r="U141" s="20">
        <f t="shared" si="0"/>
        <v>7.6971131027783306</v>
      </c>
      <c r="V141" s="20">
        <f t="shared" si="0"/>
        <v>301.51314319431862</v>
      </c>
      <c r="W141" s="20">
        <f t="shared" si="0"/>
        <v>623.88489755125158</v>
      </c>
      <c r="X141" s="20">
        <f t="shared" si="0"/>
        <v>30.427565587158888</v>
      </c>
      <c r="Y141" s="20">
        <f t="shared" si="0"/>
        <v>31.094881788811808</v>
      </c>
      <c r="Z141" s="20">
        <f t="shared" si="0"/>
        <v>13.808693401673258</v>
      </c>
      <c r="AA141" s="20">
        <f t="shared" si="0"/>
        <v>13.259191883732081</v>
      </c>
      <c r="AB141" s="20">
        <f t="shared" si="0"/>
        <v>97.066179488155456</v>
      </c>
      <c r="AC141" s="20">
        <f t="shared" si="0"/>
        <v>51.397968867824602</v>
      </c>
      <c r="AD141" s="20">
        <f t="shared" si="0"/>
        <v>2201.6101107779086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1370.1240476928351</v>
      </c>
      <c r="F152" s="14">
        <f t="shared" ref="F152:AD152" si="1">SUM(F$141, F$151, IF(AND(ISNUMBER(SEARCH($B$4,"AT|BE|CH|GB|IE|LT|LU|NL")),SUM(F$143:F$149)&gt;0),SUM(F$143:F$149)-SUM(F$27:F$33),0))</f>
        <v>1021.1040406467599</v>
      </c>
      <c r="G152" s="14">
        <f t="shared" si="1"/>
        <v>2054.8936342381548</v>
      </c>
      <c r="H152" s="14">
        <f t="shared" si="1"/>
        <v>490.98558346927604</v>
      </c>
      <c r="I152" s="14">
        <f t="shared" si="1"/>
        <v>0</v>
      </c>
      <c r="J152" s="14">
        <f t="shared" si="1"/>
        <v>0</v>
      </c>
      <c r="K152" s="14">
        <f t="shared" si="1"/>
        <v>0</v>
      </c>
      <c r="L152" s="14">
        <f t="shared" si="1"/>
        <v>0</v>
      </c>
      <c r="M152" s="14">
        <f t="shared" si="1"/>
        <v>4189.6323704572287</v>
      </c>
      <c r="N152" s="14">
        <f t="shared" si="1"/>
        <v>1331.3830918809597</v>
      </c>
      <c r="O152" s="14">
        <f t="shared" si="1"/>
        <v>22.714583277631743</v>
      </c>
      <c r="P152" s="14">
        <f t="shared" si="1"/>
        <v>11.511567137473781</v>
      </c>
      <c r="Q152" s="14">
        <f t="shared" si="1"/>
        <v>10.210948561581878</v>
      </c>
      <c r="R152" s="14">
        <f t="shared" si="1"/>
        <v>29.447544117121971</v>
      </c>
      <c r="S152" s="14">
        <f t="shared" si="1"/>
        <v>89.223198279355287</v>
      </c>
      <c r="T152" s="14">
        <f t="shared" si="1"/>
        <v>209.64890020031839</v>
      </c>
      <c r="U152" s="14">
        <f t="shared" si="1"/>
        <v>7.6971131027783306</v>
      </c>
      <c r="V152" s="14">
        <f t="shared" si="1"/>
        <v>301.51314319431862</v>
      </c>
      <c r="W152" s="14">
        <f t="shared" si="1"/>
        <v>623.88489755125158</v>
      </c>
      <c r="X152" s="14">
        <f t="shared" si="1"/>
        <v>30.427565587158888</v>
      </c>
      <c r="Y152" s="14">
        <f t="shared" si="1"/>
        <v>31.094881788811808</v>
      </c>
      <c r="Z152" s="14">
        <f t="shared" si="1"/>
        <v>13.808693401673258</v>
      </c>
      <c r="AA152" s="14">
        <f t="shared" si="1"/>
        <v>13.259191883732081</v>
      </c>
      <c r="AB152" s="14">
        <f t="shared" si="1"/>
        <v>97.066179488155456</v>
      </c>
      <c r="AC152" s="14">
        <f t="shared" si="1"/>
        <v>51.397968867824602</v>
      </c>
      <c r="AD152" s="14">
        <f t="shared" si="1"/>
        <v>2201.6101107779086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1370.1240476928351</v>
      </c>
      <c r="F154" s="14">
        <f>SUM(F$141, F$153, -1 * IF(OR($B$6=2005,$B$6&gt;=2020),SUM(F$99:F$122),0), IF(AND(ISNUMBER(SEARCH($B$4,"AT|BE|CH|GB|IE|LT|LU|NL")),SUM(F$143:F$149)&gt;0),SUM(F$143:F$149)-SUM(F$27:F$33),0))</f>
        <v>1021.1040406467599</v>
      </c>
      <c r="G154" s="14">
        <f>SUM(G$141, G$153, IF(AND(ISNUMBER(SEARCH($B$4,"AT|BE|CH|GB|IE|LT|LU|NL")),SUM(G$143:G$149)&gt;0),SUM(G$143:G$149)-SUM(G$27:G$33),0))</f>
        <v>2054.8936342381548</v>
      </c>
      <c r="H154" s="14">
        <f>SUM(H$141, H$153, IF(AND(ISNUMBER(SEARCH($B$4,"AT|BE|CH|GB|IE|LT|LU|NL")),SUM(H$143:H$149)&gt;0),SUM(H$143:H$149)-SUM(H$27:H$33),0))</f>
        <v>490.98558346927604</v>
      </c>
      <c r="I154" s="14">
        <f t="shared" ref="I154:AD154" si="2">SUM(I$141, I$153, IF(AND(ISNUMBER(SEARCH($B$4,"AT|BE|CH|GB|IE|LT|LU|NL")),SUM(I$143:I$149)&gt;0),SUM(I$143:I$149)-SUM(I$27:I$33),0))</f>
        <v>0</v>
      </c>
      <c r="J154" s="14">
        <f t="shared" si="2"/>
        <v>0</v>
      </c>
      <c r="K154" s="14">
        <f t="shared" si="2"/>
        <v>0</v>
      </c>
      <c r="L154" s="14">
        <f t="shared" si="2"/>
        <v>0</v>
      </c>
      <c r="M154" s="14">
        <f t="shared" si="2"/>
        <v>4189.6323704572287</v>
      </c>
      <c r="N154" s="14">
        <f t="shared" si="2"/>
        <v>1331.3830918809597</v>
      </c>
      <c r="O154" s="14">
        <f t="shared" si="2"/>
        <v>22.714583277631743</v>
      </c>
      <c r="P154" s="14">
        <f t="shared" si="2"/>
        <v>11.511567137473781</v>
      </c>
      <c r="Q154" s="14">
        <f t="shared" si="2"/>
        <v>10.210948561581878</v>
      </c>
      <c r="R154" s="14">
        <f t="shared" si="2"/>
        <v>29.447544117121971</v>
      </c>
      <c r="S154" s="14">
        <f t="shared" si="2"/>
        <v>89.223198279355287</v>
      </c>
      <c r="T154" s="14">
        <f t="shared" si="2"/>
        <v>209.64890020031839</v>
      </c>
      <c r="U154" s="14">
        <f t="shared" si="2"/>
        <v>7.6971131027783306</v>
      </c>
      <c r="V154" s="14">
        <f t="shared" si="2"/>
        <v>301.51314319431862</v>
      </c>
      <c r="W154" s="14">
        <f t="shared" si="2"/>
        <v>623.88489755125158</v>
      </c>
      <c r="X154" s="14">
        <f t="shared" si="2"/>
        <v>30.427565587158888</v>
      </c>
      <c r="Y154" s="14">
        <f t="shared" si="2"/>
        <v>31.094881788811808</v>
      </c>
      <c r="Z154" s="14">
        <f t="shared" si="2"/>
        <v>13.808693401673258</v>
      </c>
      <c r="AA154" s="14">
        <f t="shared" si="2"/>
        <v>13.259191883732081</v>
      </c>
      <c r="AB154" s="14">
        <f t="shared" si="2"/>
        <v>97.066179488155456</v>
      </c>
      <c r="AC154" s="14">
        <f t="shared" si="2"/>
        <v>51.397968867824602</v>
      </c>
      <c r="AD154" s="14">
        <f t="shared" si="2"/>
        <v>2201.6101107779086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19.671290429692615</v>
      </c>
      <c r="F157" s="23">
        <v>0.38252331998302758</v>
      </c>
      <c r="G157" s="23">
        <v>1.1424739212458681</v>
      </c>
      <c r="H157" s="23" t="s">
        <v>433</v>
      </c>
      <c r="I157" s="23" t="s">
        <v>432</v>
      </c>
      <c r="J157" s="23" t="s">
        <v>432</v>
      </c>
      <c r="K157" s="23" t="s">
        <v>432</v>
      </c>
      <c r="L157" s="23" t="s">
        <v>432</v>
      </c>
      <c r="M157" s="23">
        <v>4.5154456431949486</v>
      </c>
      <c r="N157" s="23">
        <v>0.93812486136754458</v>
      </c>
      <c r="O157" s="23">
        <v>7.0689766093261447E-5</v>
      </c>
      <c r="P157" s="23">
        <v>3.1219668235376208E-3</v>
      </c>
      <c r="Q157" s="23">
        <v>1.3538589819035959E-4</v>
      </c>
      <c r="R157" s="23">
        <v>1.6444472671984154E-2</v>
      </c>
      <c r="S157" s="23">
        <v>9.9849769655320636E-3</v>
      </c>
      <c r="T157" s="23">
        <v>1.3785358191175604E-4</v>
      </c>
      <c r="U157" s="23">
        <v>1.3526251400428977E-4</v>
      </c>
      <c r="V157" s="23">
        <v>2.5869815945814369E-2</v>
      </c>
      <c r="W157" s="23" t="s">
        <v>433</v>
      </c>
      <c r="X157" s="23">
        <v>2.7933611349844306E-5</v>
      </c>
      <c r="Y157" s="23">
        <v>5.1211620651503276E-5</v>
      </c>
      <c r="Z157" s="23">
        <v>1.7458507132788845E-5</v>
      </c>
      <c r="AA157" s="23">
        <v>2.6705699504339384E-3</v>
      </c>
      <c r="AB157" s="23">
        <v>2.7671736895680749E-3</v>
      </c>
      <c r="AC157" s="23" t="s">
        <v>431</v>
      </c>
      <c r="AD157" s="23" t="s">
        <v>431</v>
      </c>
      <c r="AE157" s="63"/>
      <c r="AF157" s="23">
        <v>58755.800069316996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5.2016002218313222</v>
      </c>
      <c r="F158" s="23">
        <v>0.20725213306076343</v>
      </c>
      <c r="G158" s="23">
        <v>0.3256041125241726</v>
      </c>
      <c r="H158" s="23" t="s">
        <v>433</v>
      </c>
      <c r="I158" s="23" t="s">
        <v>432</v>
      </c>
      <c r="J158" s="23" t="s">
        <v>432</v>
      </c>
      <c r="K158" s="23" t="s">
        <v>432</v>
      </c>
      <c r="L158" s="23" t="s">
        <v>432</v>
      </c>
      <c r="M158" s="23">
        <v>8.7998018568165204</v>
      </c>
      <c r="N158" s="23">
        <v>4.722912512370228</v>
      </c>
      <c r="O158" s="23">
        <v>2.1015121945681639E-5</v>
      </c>
      <c r="P158" s="23">
        <v>9.2733932473747249E-4</v>
      </c>
      <c r="Q158" s="23">
        <v>3.9761132981223216E-5</v>
      </c>
      <c r="R158" s="23">
        <v>4.6526815516612164E-3</v>
      </c>
      <c r="S158" s="23">
        <v>2.8290369617102523E-3</v>
      </c>
      <c r="T158" s="23">
        <v>5.2189550933221534E-5</v>
      </c>
      <c r="U158" s="23">
        <v>3.9139712083623294E-5</v>
      </c>
      <c r="V158" s="23">
        <v>7.4549049513846352E-3</v>
      </c>
      <c r="W158" s="23" t="s">
        <v>433</v>
      </c>
      <c r="X158" s="23">
        <v>1.3070115364461103E-4</v>
      </c>
      <c r="Y158" s="23">
        <v>2.3961878094931586E-4</v>
      </c>
      <c r="Z158" s="23">
        <v>8.1688221210999654E-5</v>
      </c>
      <c r="AA158" s="23">
        <v>1.047253704278108E-3</v>
      </c>
      <c r="AB158" s="23">
        <v>1.4992618600830347E-3</v>
      </c>
      <c r="AC158" s="23" t="s">
        <v>431</v>
      </c>
      <c r="AD158" s="23" t="s">
        <v>431</v>
      </c>
      <c r="AE158" s="63"/>
      <c r="AF158" s="23">
        <v>16745.353953164671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227.95213986499999</v>
      </c>
      <c r="F159" s="23">
        <v>5.514439608</v>
      </c>
      <c r="G159" s="23">
        <v>204.67146540799999</v>
      </c>
      <c r="H159" s="23">
        <v>2.2763130999999999E-2</v>
      </c>
      <c r="I159" s="23" t="s">
        <v>432</v>
      </c>
      <c r="J159" s="23" t="s">
        <v>432</v>
      </c>
      <c r="K159" s="23" t="s">
        <v>432</v>
      </c>
      <c r="L159" s="23" t="s">
        <v>432</v>
      </c>
      <c r="M159" s="23">
        <v>12.112474107000001</v>
      </c>
      <c r="N159" s="23">
        <v>0.53295826700000004</v>
      </c>
      <c r="O159" s="23">
        <v>5.4561640000000002E-2</v>
      </c>
      <c r="P159" s="23">
        <v>7.5513391999999999E-2</v>
      </c>
      <c r="Q159" s="23">
        <v>1.540819492</v>
      </c>
      <c r="R159" s="23">
        <v>1.6394668960000001</v>
      </c>
      <c r="S159" s="23">
        <v>3.6772373539999998</v>
      </c>
      <c r="T159" s="23">
        <v>71.584810657999995</v>
      </c>
      <c r="U159" s="23">
        <v>0.56765928600000004</v>
      </c>
      <c r="V159" s="23">
        <v>3.9022509689999998</v>
      </c>
      <c r="W159" s="23">
        <v>1.1722018501876916</v>
      </c>
      <c r="X159" s="23">
        <v>1.311661627923197E-2</v>
      </c>
      <c r="Y159" s="23">
        <v>7.6604522500905145E-2</v>
      </c>
      <c r="Z159" s="23">
        <v>5.4561640291414561E-2</v>
      </c>
      <c r="AA159" s="23">
        <v>2.0886181575784868E-2</v>
      </c>
      <c r="AB159" s="23">
        <v>0.16516896064733655</v>
      </c>
      <c r="AC159" s="23">
        <v>0.39241199999999998</v>
      </c>
      <c r="AD159" s="23">
        <v>1.296254</v>
      </c>
      <c r="AE159" s="63"/>
      <c r="AF159" s="23">
        <v>134667.16966292914</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8.3773752629999994</v>
      </c>
      <c r="F163" s="25">
        <v>22.200354781000001</v>
      </c>
      <c r="G163" s="25">
        <v>1.668750854</v>
      </c>
      <c r="H163" s="25">
        <v>1.8766281149999999</v>
      </c>
      <c r="I163" s="25" t="s">
        <v>432</v>
      </c>
      <c r="J163" s="25" t="s">
        <v>432</v>
      </c>
      <c r="K163" s="25" t="s">
        <v>432</v>
      </c>
      <c r="L163" s="25" t="s">
        <v>432</v>
      </c>
      <c r="M163" s="25">
        <v>240.46422646299999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2023-02-09T13:29:28Z</dcterms:modified>
</cp:coreProperties>
</file>