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<sst xmlns="http://schemas.openxmlformats.org/spreadsheetml/2006/main" count="4177" uniqueCount="437">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</sst>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230.96206052908977</v>
      </c>
      <c r="F14" s="6">
        <v>0.83684316322180052</v>
      </c>
      <c r="G14" s="6">
        <v>1029.349006233</v>
      </c>
      <c r="H14" s="6" t="s">
        <v>431</v>
      </c>
      <c r="I14" s="6" t="s">
        <v>432</v>
      </c>
      <c r="J14" s="6" t="s">
        <v>432</v>
      </c>
      <c r="K14" s="6" t="s">
        <v>432</v>
      </c>
      <c r="L14" s="6" t="s">
        <v>432</v>
      </c>
      <c r="M14" s="6">
        <v>9.7054388241601366</v>
      </c>
      <c r="N14" s="6">
        <v>3.1184096034705666</v>
      </c>
      <c r="O14" s="6">
        <v>1.6508799622434904</v>
      </c>
      <c r="P14" s="6">
        <v>4.7789004538585971</v>
      </c>
      <c r="Q14" s="6">
        <v>3.5520957209992403</v>
      </c>
      <c r="R14" s="6">
        <v>6.208976722161677</v>
      </c>
      <c r="S14" s="6">
        <v>6.5768578342866588</v>
      </c>
      <c r="T14" s="6">
        <v>52.823189367745357</v>
      </c>
      <c r="U14" s="6">
        <v>1.8517051425550002</v>
      </c>
      <c r="V14" s="6">
        <v>17.778832784187568</v>
      </c>
      <c r="W14" s="6">
        <v>242.48847280400381</v>
      </c>
      <c r="X14" s="6">
        <v>1.8258877203729271E-3</v>
      </c>
      <c r="Y14" s="6">
        <v>2.6762684124897327E-2</v>
      </c>
      <c r="Z14" s="6">
        <v>2.0301245007141113E-2</v>
      </c>
      <c r="AA14" s="6">
        <v>3.0013631766476509E-3</v>
      </c>
      <c r="AB14" s="6">
        <v>5.1891179678042465E-2</v>
      </c>
      <c r="AC14" s="6">
        <v>1.363756</v>
      </c>
      <c r="AD14" s="6">
        <v>0.34305025772075348</v>
      </c>
      <c r="AE14" s="60"/>
      <c r="AF14" s="26">
        <v>57974.546047999997</v>
      </c>
      <c r="AG14" s="26">
        <v>645835.19877000002</v>
      </c>
      <c r="AH14" s="26">
        <v>2954.5238760000002</v>
      </c>
      <c r="AI14" s="26">
        <v>2069.3799030801206</v>
      </c>
      <c r="AJ14" s="26">
        <v>5707.7021000000004</v>
      </c>
      <c r="AK14" s="26" t="s">
        <v>431</v>
      </c>
      <c r="AL14" s="49" t="s">
        <v>49</v>
      </c>
    </row>
    <row r="15" spans="1:38" s="1" customFormat="1" ht="26.25" customHeight="1" thickBot="1" x14ac:dyDescent="0.25">
      <c r="A15" s="70" t="s">
        <v>53</v>
      </c>
      <c r="B15" s="70" t="s">
        <v>54</v>
      </c>
      <c r="C15" s="71" t="s">
        <v>55</v>
      </c>
      <c r="D15" s="72"/>
      <c r="E15" s="6">
        <v>19.915983297153684</v>
      </c>
      <c r="F15" s="6">
        <v>0.34841433355227969</v>
      </c>
      <c r="G15" s="6">
        <v>121.2877</v>
      </c>
      <c r="H15" s="6" t="s">
        <v>433</v>
      </c>
      <c r="I15" s="6" t="s">
        <v>432</v>
      </c>
      <c r="J15" s="6" t="s">
        <v>432</v>
      </c>
      <c r="K15" s="6" t="s">
        <v>432</v>
      </c>
      <c r="L15" s="6" t="s">
        <v>432</v>
      </c>
      <c r="M15" s="6">
        <v>1.1841465437185232</v>
      </c>
      <c r="N15" s="6">
        <v>0.44198614521257218</v>
      </c>
      <c r="O15" s="6">
        <v>0.20690712466497146</v>
      </c>
      <c r="P15" s="6">
        <v>4.7765980592296441E-2</v>
      </c>
      <c r="Q15" s="6">
        <v>0.3277384880021964</v>
      </c>
      <c r="R15" s="6">
        <v>1.4741079558727033</v>
      </c>
      <c r="S15" s="6">
        <v>1.0813241931398521</v>
      </c>
      <c r="T15" s="6">
        <v>59.16138735701751</v>
      </c>
      <c r="U15" s="6">
        <v>0.25580175011323136</v>
      </c>
      <c r="V15" s="6">
        <v>4.6292698169753521</v>
      </c>
      <c r="W15" s="6">
        <v>0.19010226993675108</v>
      </c>
      <c r="X15" s="6">
        <v>4.7491936047565301E-5</v>
      </c>
      <c r="Y15" s="6">
        <v>3.765136851786762E-4</v>
      </c>
      <c r="Z15" s="6">
        <v>5.8273612269523597E-5</v>
      </c>
      <c r="AA15" s="6">
        <v>2.239706673258845E-4</v>
      </c>
      <c r="AB15" s="6">
        <v>7.062499719578052E-4</v>
      </c>
      <c r="AC15" s="6" t="s">
        <v>431</v>
      </c>
      <c r="AD15" s="6" t="s">
        <v>431</v>
      </c>
      <c r="AE15" s="60"/>
      <c r="AF15" s="26">
        <v>158783.954104048</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5.2717990757329138</v>
      </c>
      <c r="F16" s="6">
        <v>0.37580135706397355</v>
      </c>
      <c r="G16" s="6">
        <v>7.8688003267458786</v>
      </c>
      <c r="H16" s="6">
        <v>8.2707000000000003E-2</v>
      </c>
      <c r="I16" s="6" t="s">
        <v>432</v>
      </c>
      <c r="J16" s="6" t="s">
        <v>432</v>
      </c>
      <c r="K16" s="6" t="s">
        <v>432</v>
      </c>
      <c r="L16" s="6" t="s">
        <v>432</v>
      </c>
      <c r="M16" s="6">
        <v>3.3780733589599148</v>
      </c>
      <c r="N16" s="6">
        <v>0.109476977</v>
      </c>
      <c r="O16" s="6">
        <v>1.293815E-3</v>
      </c>
      <c r="P16" s="6">
        <v>1.0900414000000001E-2</v>
      </c>
      <c r="Q16" s="6">
        <v>6.1489609999999997E-3</v>
      </c>
      <c r="R16" s="6">
        <v>9.7484130000000002E-2</v>
      </c>
      <c r="S16" s="6">
        <v>2.6146913000000001E-2</v>
      </c>
      <c r="T16" s="6">
        <v>0.52884214100000004</v>
      </c>
      <c r="U16" s="6">
        <v>1.606433E-3</v>
      </c>
      <c r="V16" s="6">
        <v>0.279379461</v>
      </c>
      <c r="W16" s="6">
        <v>7.8032032351099997E-2</v>
      </c>
      <c r="X16" s="6">
        <v>5.6847406244916431E-2</v>
      </c>
      <c r="Y16" s="6">
        <v>9.5379373017746485E-3</v>
      </c>
      <c r="Z16" s="6">
        <v>4.889944131674648E-3</v>
      </c>
      <c r="AA16" s="6">
        <v>3.2901909153746482E-3</v>
      </c>
      <c r="AB16" s="6">
        <v>7.4565478593740381E-2</v>
      </c>
      <c r="AC16" s="6">
        <v>7.2999999999999996E-4</v>
      </c>
      <c r="AD16" s="6" t="s">
        <v>431</v>
      </c>
      <c r="AE16" s="60"/>
      <c r="AF16" s="26">
        <v>4398.8239999999996</v>
      </c>
      <c r="AG16" s="26">
        <v>9984.1815180073609</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12.087022516840541</v>
      </c>
      <c r="F17" s="6">
        <v>0.51393091695503779</v>
      </c>
      <c r="G17" s="6">
        <v>37.902116518137063</v>
      </c>
      <c r="H17" s="6" t="s">
        <v>433</v>
      </c>
      <c r="I17" s="6" t="s">
        <v>432</v>
      </c>
      <c r="J17" s="6" t="s">
        <v>432</v>
      </c>
      <c r="K17" s="6" t="s">
        <v>432</v>
      </c>
      <c r="L17" s="6" t="s">
        <v>432</v>
      </c>
      <c r="M17" s="6">
        <v>90.566169419004027</v>
      </c>
      <c r="N17" s="6">
        <v>6.5077812279602645</v>
      </c>
      <c r="O17" s="6">
        <v>0.11184338088512291</v>
      </c>
      <c r="P17" s="6">
        <v>0.17049609633791263</v>
      </c>
      <c r="Q17" s="6">
        <v>0.28452533645048184</v>
      </c>
      <c r="R17" s="6">
        <v>1.1328409724035504</v>
      </c>
      <c r="S17" s="6">
        <v>0.22099674273000819</v>
      </c>
      <c r="T17" s="6">
        <v>2.1543095911865553</v>
      </c>
      <c r="U17" s="6">
        <v>6.7758146751159903E-2</v>
      </c>
      <c r="V17" s="6">
        <v>6.0548629856818055</v>
      </c>
      <c r="W17" s="6">
        <v>2.5780805580877391</v>
      </c>
      <c r="X17" s="6">
        <v>0.24716958513226697</v>
      </c>
      <c r="Y17" s="6">
        <v>0.32814798059444827</v>
      </c>
      <c r="Z17" s="6">
        <v>0.17332224577024039</v>
      </c>
      <c r="AA17" s="6">
        <v>0.11787453083849952</v>
      </c>
      <c r="AB17" s="6">
        <v>0.86651434233989377</v>
      </c>
      <c r="AC17" s="6">
        <v>2.0125994314862498E-2</v>
      </c>
      <c r="AD17" s="6">
        <v>3.1401601607600749</v>
      </c>
      <c r="AE17" s="60"/>
      <c r="AF17" s="26">
        <v>15250.559062993336</v>
      </c>
      <c r="AG17" s="26">
        <v>50474.810847239998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3.9148751271105269</v>
      </c>
      <c r="F18" s="6">
        <v>0.112174856788</v>
      </c>
      <c r="G18" s="6">
        <v>17.906110013166938</v>
      </c>
      <c r="H18" s="6" t="s">
        <v>433</v>
      </c>
      <c r="I18" s="6" t="s">
        <v>432</v>
      </c>
      <c r="J18" s="6" t="s">
        <v>432</v>
      </c>
      <c r="K18" s="6" t="s">
        <v>432</v>
      </c>
      <c r="L18" s="6" t="s">
        <v>432</v>
      </c>
      <c r="M18" s="6">
        <v>1.014697923851696</v>
      </c>
      <c r="N18" s="6">
        <v>0.2490479000736</v>
      </c>
      <c r="O18" s="6">
        <v>1.1475688906E-2</v>
      </c>
      <c r="P18" s="6">
        <v>2.147405586096E-2</v>
      </c>
      <c r="Q18" s="6">
        <v>3.9889767768800002E-2</v>
      </c>
      <c r="R18" s="6">
        <v>6.3035298628000003E-2</v>
      </c>
      <c r="S18" s="6">
        <v>6.5060407033599998E-2</v>
      </c>
      <c r="T18" s="6">
        <v>2.1436813238000001</v>
      </c>
      <c r="U18" s="6">
        <v>2.0156673873600001E-2</v>
      </c>
      <c r="V18" s="6">
        <v>1.0051100096679999</v>
      </c>
      <c r="W18" s="6">
        <v>0.23260984805000001</v>
      </c>
      <c r="X18" s="6">
        <v>2.65212481119955E-2</v>
      </c>
      <c r="Y18" s="6">
        <v>3.4715186631934999E-2</v>
      </c>
      <c r="Z18" s="6">
        <v>1.8370218534246498E-2</v>
      </c>
      <c r="AA18" s="6">
        <v>1.23001670812559E-2</v>
      </c>
      <c r="AB18" s="6">
        <v>9.19068203594329E-2</v>
      </c>
      <c r="AC18" s="6">
        <v>1.5380000000000001E-3</v>
      </c>
      <c r="AD18" s="6">
        <v>0.34645599999999999</v>
      </c>
      <c r="AE18" s="60"/>
      <c r="AF18" s="26">
        <v>11889.747778561603</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14.39567640642621</v>
      </c>
      <c r="F19" s="6">
        <v>1.1156768316373471</v>
      </c>
      <c r="G19" s="6">
        <v>95.442735295959338</v>
      </c>
      <c r="H19" s="6" t="s">
        <v>433</v>
      </c>
      <c r="I19" s="6" t="s">
        <v>432</v>
      </c>
      <c r="J19" s="6" t="s">
        <v>432</v>
      </c>
      <c r="K19" s="6" t="s">
        <v>432</v>
      </c>
      <c r="L19" s="6" t="s">
        <v>432</v>
      </c>
      <c r="M19" s="6">
        <v>8.2899684002794896</v>
      </c>
      <c r="N19" s="6">
        <v>2.6307759674218842</v>
      </c>
      <c r="O19" s="6">
        <v>4.3708704315999866E-2</v>
      </c>
      <c r="P19" s="6">
        <v>0.20641860909042278</v>
      </c>
      <c r="Q19" s="6">
        <v>0.19100059369651309</v>
      </c>
      <c r="R19" s="6">
        <v>1.3150462197587827</v>
      </c>
      <c r="S19" s="6">
        <v>0.42307309628558226</v>
      </c>
      <c r="T19" s="6">
        <v>10.720959563755793</v>
      </c>
      <c r="U19" s="6">
        <v>0.189413939881941</v>
      </c>
      <c r="V19" s="6">
        <v>3.7844989322685767</v>
      </c>
      <c r="W19" s="6">
        <v>2.6570152669554159</v>
      </c>
      <c r="X19" s="6">
        <v>0.31444686845074316</v>
      </c>
      <c r="Y19" s="6">
        <v>0.44288374485411636</v>
      </c>
      <c r="Z19" s="6">
        <v>0.23183383156581974</v>
      </c>
      <c r="AA19" s="6">
        <v>0.16957758400361478</v>
      </c>
      <c r="AB19" s="6">
        <v>1.158742028874294</v>
      </c>
      <c r="AC19" s="6">
        <v>5.5417588879701003E-2</v>
      </c>
      <c r="AD19" s="6">
        <v>3.51908323049433</v>
      </c>
      <c r="AE19" s="60"/>
      <c r="AF19" s="26">
        <v>61598.563587339209</v>
      </c>
      <c r="AG19" s="26">
        <v>26920.935331707158</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7.3710629973132686</v>
      </c>
      <c r="F20" s="6">
        <v>2.8768932068128383</v>
      </c>
      <c r="G20" s="6">
        <v>27.124337904627421</v>
      </c>
      <c r="H20" s="6">
        <v>0.27056629630589601</v>
      </c>
      <c r="I20" s="6" t="s">
        <v>432</v>
      </c>
      <c r="J20" s="6" t="s">
        <v>432</v>
      </c>
      <c r="K20" s="6" t="s">
        <v>432</v>
      </c>
      <c r="L20" s="6" t="s">
        <v>432</v>
      </c>
      <c r="M20" s="6">
        <v>8.253341465468429</v>
      </c>
      <c r="N20" s="6">
        <v>1.1865081942878213</v>
      </c>
      <c r="O20" s="6">
        <v>0.14395593168761686</v>
      </c>
      <c r="P20" s="6">
        <v>8.5985497561329283E-2</v>
      </c>
      <c r="Q20" s="6">
        <v>0.23692736755080571</v>
      </c>
      <c r="R20" s="6">
        <v>0.58683644464625906</v>
      </c>
      <c r="S20" s="6">
        <v>0.53768738161646212</v>
      </c>
      <c r="T20" s="6">
        <v>3.0410698198369737</v>
      </c>
      <c r="U20" s="6">
        <v>0.10645812454304059</v>
      </c>
      <c r="V20" s="6">
        <v>8.1479541665617923</v>
      </c>
      <c r="W20" s="6">
        <v>2.2472912059325951</v>
      </c>
      <c r="X20" s="6">
        <v>0.16393343455736012</v>
      </c>
      <c r="Y20" s="6">
        <v>0.21520256978334901</v>
      </c>
      <c r="Z20" s="6">
        <v>8.8057563279400161E-2</v>
      </c>
      <c r="AA20" s="6">
        <v>6.6209882382897683E-2</v>
      </c>
      <c r="AB20" s="6">
        <v>0.53340344992619515</v>
      </c>
      <c r="AC20" s="6">
        <v>0.1461626748397282</v>
      </c>
      <c r="AD20" s="6">
        <v>0.90463177962323504</v>
      </c>
      <c r="AE20" s="60"/>
      <c r="AF20" s="26">
        <v>15271.755049646839</v>
      </c>
      <c r="AG20" s="26">
        <v>7529.0520138460806</v>
      </c>
      <c r="AH20" s="26">
        <v>33976.792009999997</v>
      </c>
      <c r="AI20" s="26">
        <v>25369.967690140282</v>
      </c>
      <c r="AJ20" s="26" t="s">
        <v>434</v>
      </c>
      <c r="AK20" s="26" t="s">
        <v>431</v>
      </c>
      <c r="AL20" s="49" t="s">
        <v>49</v>
      </c>
    </row>
    <row r="21" spans="1:38" s="2" customFormat="1" ht="26.25" customHeight="1" thickBot="1" x14ac:dyDescent="0.25">
      <c r="A21" s="70" t="s">
        <v>53</v>
      </c>
      <c r="B21" s="70" t="s">
        <v>66</v>
      </c>
      <c r="C21" s="71" t="s">
        <v>67</v>
      </c>
      <c r="D21" s="72"/>
      <c r="E21" s="6">
        <v>7.1653444820000001</v>
      </c>
      <c r="F21" s="6">
        <v>0.513511473</v>
      </c>
      <c r="G21" s="6">
        <v>61.113316048000002</v>
      </c>
      <c r="H21" s="6">
        <v>1.69261E-4</v>
      </c>
      <c r="I21" s="6" t="s">
        <v>432</v>
      </c>
      <c r="J21" s="6" t="s">
        <v>432</v>
      </c>
      <c r="K21" s="6" t="s">
        <v>432</v>
      </c>
      <c r="L21" s="6" t="s">
        <v>432</v>
      </c>
      <c r="M21" s="6">
        <v>3.1570267630000002</v>
      </c>
      <c r="N21" s="6">
        <v>0.482221279</v>
      </c>
      <c r="O21" s="6">
        <v>1.3329562999999999E-2</v>
      </c>
      <c r="P21" s="6">
        <v>1.0103222E-2</v>
      </c>
      <c r="Q21" s="6">
        <v>4.7229997000000003E-2</v>
      </c>
      <c r="R21" s="6">
        <v>0.86650971799999998</v>
      </c>
      <c r="S21" s="6">
        <v>0.14125253600000001</v>
      </c>
      <c r="T21" s="6">
        <v>8.7588273070000007</v>
      </c>
      <c r="U21" s="6">
        <v>1.836294E-3</v>
      </c>
      <c r="V21" s="6">
        <v>0.36267572199999998</v>
      </c>
      <c r="W21" s="6">
        <v>0.4832427079633696</v>
      </c>
      <c r="X21" s="6">
        <v>4.4703787329326797E-2</v>
      </c>
      <c r="Y21" s="6">
        <v>8.6381268579544909E-2</v>
      </c>
      <c r="Z21" s="6">
        <v>4.3319491281421395E-2</v>
      </c>
      <c r="AA21" s="6">
        <v>4.2288351146375136E-2</v>
      </c>
      <c r="AB21" s="6">
        <v>0.21669289833666822</v>
      </c>
      <c r="AC21" s="6">
        <v>1.493E-3</v>
      </c>
      <c r="AD21" s="6">
        <v>5.8116000000000001E-2</v>
      </c>
      <c r="AE21" s="60"/>
      <c r="AF21" s="26">
        <v>46900.751948846679</v>
      </c>
      <c r="AG21" s="26">
        <v>924.73021801085201</v>
      </c>
      <c r="AH21" s="26">
        <v>23338.418000000001</v>
      </c>
      <c r="AI21" s="26">
        <v>4.5746129691649999</v>
      </c>
      <c r="AJ21" s="26" t="s">
        <v>434</v>
      </c>
      <c r="AK21" s="26" t="s">
        <v>431</v>
      </c>
      <c r="AL21" s="49" t="s">
        <v>49</v>
      </c>
    </row>
    <row r="22" spans="1:38" s="2" customFormat="1" ht="26.25" customHeight="1" thickBot="1" x14ac:dyDescent="0.25">
      <c r="A22" s="70" t="s">
        <v>53</v>
      </c>
      <c r="B22" s="74" t="s">
        <v>68</v>
      </c>
      <c r="C22" s="71" t="s">
        <v>69</v>
      </c>
      <c r="D22" s="72"/>
      <c r="E22" s="6">
        <v>102.95643387763228</v>
      </c>
      <c r="F22" s="6">
        <v>6.9015979615901886</v>
      </c>
      <c r="G22" s="6">
        <v>94.89964479643703</v>
      </c>
      <c r="H22" s="6" t="s">
        <v>431</v>
      </c>
      <c r="I22" s="6" t="s">
        <v>432</v>
      </c>
      <c r="J22" s="6" t="s">
        <v>432</v>
      </c>
      <c r="K22" s="6" t="s">
        <v>432</v>
      </c>
      <c r="L22" s="6" t="s">
        <v>432</v>
      </c>
      <c r="M22" s="6">
        <v>71.050467942829329</v>
      </c>
      <c r="N22" s="6">
        <v>32.399492548051967</v>
      </c>
      <c r="O22" s="6">
        <v>11.057987247340339</v>
      </c>
      <c r="P22" s="6">
        <v>2.9547545866976033</v>
      </c>
      <c r="Q22" s="6">
        <v>2.6291613164409813</v>
      </c>
      <c r="R22" s="6">
        <v>3.2659129903950204</v>
      </c>
      <c r="S22" s="6">
        <v>4.5033743629374312</v>
      </c>
      <c r="T22" s="6">
        <v>14.98467902996086</v>
      </c>
      <c r="U22" s="6">
        <v>0.59179009112856895</v>
      </c>
      <c r="V22" s="6">
        <v>24.994969792013329</v>
      </c>
      <c r="W22" s="6">
        <v>3.6287252843532416</v>
      </c>
      <c r="X22" s="6">
        <v>0.2935812949212489</v>
      </c>
      <c r="Y22" s="6">
        <v>0.38863631179248509</v>
      </c>
      <c r="Z22" s="6">
        <v>0.20393215961876282</v>
      </c>
      <c r="AA22" s="6">
        <v>0.13579369928296739</v>
      </c>
      <c r="AB22" s="6">
        <v>1.021943465602227</v>
      </c>
      <c r="AC22" s="6">
        <v>0.121619</v>
      </c>
      <c r="AD22" s="6">
        <v>5.5284630000000003</v>
      </c>
      <c r="AE22" s="60"/>
      <c r="AF22" s="26">
        <v>117084.20742520527</v>
      </c>
      <c r="AG22" s="26">
        <v>34518.317422373511</v>
      </c>
      <c r="AH22" s="26">
        <v>70160.815499923556</v>
      </c>
      <c r="AI22" s="26">
        <v>4132.6040000000003</v>
      </c>
      <c r="AJ22" s="26">
        <v>4951.2424600628574</v>
      </c>
      <c r="AK22" s="26" t="s">
        <v>431</v>
      </c>
      <c r="AL22" s="49" t="s">
        <v>49</v>
      </c>
    </row>
    <row r="23" spans="1:38" s="2" customFormat="1" ht="26.25" customHeight="1" thickBot="1" x14ac:dyDescent="0.25">
      <c r="A23" s="70" t="s">
        <v>70</v>
      </c>
      <c r="B23" s="74" t="s">
        <v>393</v>
      </c>
      <c r="C23" s="71" t="s">
        <v>389</v>
      </c>
      <c r="D23" s="117"/>
      <c r="E23" s="6">
        <v>29.461178791999998</v>
      </c>
      <c r="F23" s="6">
        <v>5.0574628190000004</v>
      </c>
      <c r="G23" s="6">
        <v>3.1073658339999999</v>
      </c>
      <c r="H23" s="6">
        <v>5.7797220000000002E-3</v>
      </c>
      <c r="I23" s="6" t="s">
        <v>432</v>
      </c>
      <c r="J23" s="6" t="s">
        <v>432</v>
      </c>
      <c r="K23" s="6" t="s">
        <v>432</v>
      </c>
      <c r="L23" s="6" t="s">
        <v>432</v>
      </c>
      <c r="M23" s="6">
        <v>13.821454537999999</v>
      </c>
      <c r="N23" s="6" t="s">
        <v>433</v>
      </c>
      <c r="O23" s="6">
        <v>7.7684249999999998E-3</v>
      </c>
      <c r="P23" s="6" t="s">
        <v>433</v>
      </c>
      <c r="Q23" s="6" t="s">
        <v>433</v>
      </c>
      <c r="R23" s="6">
        <v>3.8842069999999999E-2</v>
      </c>
      <c r="S23" s="6">
        <v>1.3206304820000001</v>
      </c>
      <c r="T23" s="6">
        <v>5.4378896000000003E-2</v>
      </c>
      <c r="U23" s="6">
        <v>7.7684249999999998E-3</v>
      </c>
      <c r="V23" s="6">
        <v>0.77684145100000002</v>
      </c>
      <c r="W23" s="6" t="s">
        <v>433</v>
      </c>
      <c r="X23" s="6">
        <v>2.330524388581752E-2</v>
      </c>
      <c r="Y23" s="6">
        <v>3.8842073143029197E-2</v>
      </c>
      <c r="Z23" s="6">
        <v>2.6723346322404088E-2</v>
      </c>
      <c r="AA23" s="6">
        <v>6.1370475565986132E-3</v>
      </c>
      <c r="AB23" s="6">
        <v>9.500771090784943E-2</v>
      </c>
      <c r="AC23" s="6" t="s">
        <v>431</v>
      </c>
      <c r="AD23" s="6" t="s">
        <v>431</v>
      </c>
      <c r="AE23" s="60"/>
      <c r="AF23" s="26">
        <v>33481.86704929117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11.458634406401458</v>
      </c>
      <c r="F24" s="6">
        <v>8.2555598904260492</v>
      </c>
      <c r="G24" s="6">
        <v>59.760239243621797</v>
      </c>
      <c r="H24" s="6">
        <v>0.91380403799999999</v>
      </c>
      <c r="I24" s="6" t="s">
        <v>432</v>
      </c>
      <c r="J24" s="6" t="s">
        <v>432</v>
      </c>
      <c r="K24" s="6" t="s">
        <v>432</v>
      </c>
      <c r="L24" s="6" t="s">
        <v>432</v>
      </c>
      <c r="M24" s="6">
        <v>19.646712982867587</v>
      </c>
      <c r="N24" s="6">
        <v>2.1694512917666828</v>
      </c>
      <c r="O24" s="6">
        <v>0.34362476915484313</v>
      </c>
      <c r="P24" s="6">
        <v>0.12589904781404207</v>
      </c>
      <c r="Q24" s="6">
        <v>9.3425230219021993E-2</v>
      </c>
      <c r="R24" s="6">
        <v>1.4240456587689632</v>
      </c>
      <c r="S24" s="6">
        <v>0.37560805962278609</v>
      </c>
      <c r="T24" s="6">
        <v>7.2798716247745991</v>
      </c>
      <c r="U24" s="6">
        <v>3.8443077598342076E-2</v>
      </c>
      <c r="V24" s="6">
        <v>14.673216352179336</v>
      </c>
      <c r="W24" s="6">
        <v>3.9877150393671874</v>
      </c>
      <c r="X24" s="6">
        <v>0.42762204136881959</v>
      </c>
      <c r="Y24" s="6">
        <v>0.6535208467996696</v>
      </c>
      <c r="Z24" s="6">
        <v>0.25837560802834481</v>
      </c>
      <c r="AA24" s="6">
        <v>0.19935206051545803</v>
      </c>
      <c r="AB24" s="6">
        <v>1.5388705567119043</v>
      </c>
      <c r="AC24" s="6">
        <v>0.13154996477191999</v>
      </c>
      <c r="AD24" s="6">
        <v>1.9468700131539718</v>
      </c>
      <c r="AE24" s="60"/>
      <c r="AF24" s="26">
        <v>39051.459504046899</v>
      </c>
      <c r="AG24" s="26">
        <v>11447.716498759404</v>
      </c>
      <c r="AH24" s="26">
        <v>49846.332309999998</v>
      </c>
      <c r="AI24" s="26">
        <v>24697.406480022753</v>
      </c>
      <c r="AJ24" s="26" t="s">
        <v>431</v>
      </c>
      <c r="AK24" s="26" t="s">
        <v>431</v>
      </c>
      <c r="AL24" s="49" t="s">
        <v>49</v>
      </c>
    </row>
    <row r="25" spans="1:38" s="2" customFormat="1" ht="26.25" customHeight="1" thickBot="1" x14ac:dyDescent="0.25">
      <c r="A25" s="70" t="s">
        <v>73</v>
      </c>
      <c r="B25" s="74" t="s">
        <v>74</v>
      </c>
      <c r="C25" s="76" t="s">
        <v>75</v>
      </c>
      <c r="D25" s="72"/>
      <c r="E25" s="6">
        <v>2.2336581171406444</v>
      </c>
      <c r="F25" s="6">
        <v>0.19950284141939073</v>
      </c>
      <c r="G25" s="6">
        <v>0.14063788517937151</v>
      </c>
      <c r="H25" s="6" t="s">
        <v>433</v>
      </c>
      <c r="I25" s="6" t="s">
        <v>432</v>
      </c>
      <c r="J25" s="6" t="s">
        <v>432</v>
      </c>
      <c r="K25" s="6" t="s">
        <v>432</v>
      </c>
      <c r="L25" s="6" t="s">
        <v>432</v>
      </c>
      <c r="M25" s="6">
        <v>1.5499010155615698</v>
      </c>
      <c r="N25" s="6">
        <v>4.9906355559501288E-5</v>
      </c>
      <c r="O25" s="6">
        <v>8.6793661842610933E-6</v>
      </c>
      <c r="P25" s="6">
        <v>3.8333867313819828E-4</v>
      </c>
      <c r="Q25" s="6">
        <v>1.6635451853167095E-5</v>
      </c>
      <c r="R25" s="6">
        <v>2.0251854429942551E-3</v>
      </c>
      <c r="S25" s="6">
        <v>1.2295768761036549E-3</v>
      </c>
      <c r="T25" s="6">
        <v>1.6635451853167095E-5</v>
      </c>
      <c r="U25" s="6">
        <v>1.6635451853167095E-5</v>
      </c>
      <c r="V25" s="6">
        <v>3.1824342675624007E-3</v>
      </c>
      <c r="W25" s="6" t="s">
        <v>433</v>
      </c>
      <c r="X25" s="6" t="s">
        <v>435</v>
      </c>
      <c r="Y25" s="6" t="s">
        <v>435</v>
      </c>
      <c r="Z25" s="6" t="s">
        <v>435</v>
      </c>
      <c r="AA25" s="6">
        <v>1.4432036822490495E-3</v>
      </c>
      <c r="AB25" s="6">
        <v>1.4432036822490495E-3</v>
      </c>
      <c r="AC25" s="6" t="s">
        <v>431</v>
      </c>
      <c r="AD25" s="6" t="s">
        <v>431</v>
      </c>
      <c r="AE25" s="60"/>
      <c r="AF25" s="26">
        <v>7251.483781556627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1.6943173036190966</v>
      </c>
      <c r="F26" s="6">
        <v>0.12843520528324842</v>
      </c>
      <c r="G26" s="6">
        <v>0.12008950731967666</v>
      </c>
      <c r="H26" s="6" t="s">
        <v>433</v>
      </c>
      <c r="I26" s="6" t="s">
        <v>432</v>
      </c>
      <c r="J26" s="6" t="s">
        <v>432</v>
      </c>
      <c r="K26" s="6" t="s">
        <v>432</v>
      </c>
      <c r="L26" s="6" t="s">
        <v>432</v>
      </c>
      <c r="M26" s="6">
        <v>1.2171449300697563</v>
      </c>
      <c r="N26" s="6">
        <v>4.2614619928726255E-5</v>
      </c>
      <c r="O26" s="6">
        <v>7.4112382484741319E-6</v>
      </c>
      <c r="P26" s="6">
        <v>3.2732968930760748E-4</v>
      </c>
      <c r="Q26" s="6">
        <v>1.4204873309575419E-5</v>
      </c>
      <c r="R26" s="6">
        <v>1.7292889246439641E-3</v>
      </c>
      <c r="S26" s="6">
        <v>1.0499254185338354E-3</v>
      </c>
      <c r="T26" s="6">
        <v>1.4204873309575419E-5</v>
      </c>
      <c r="U26" s="6">
        <v>1.4204873309575419E-5</v>
      </c>
      <c r="V26" s="6">
        <v>2.7174540244405149E-3</v>
      </c>
      <c r="W26" s="6" t="s">
        <v>433</v>
      </c>
      <c r="X26" s="6" t="s">
        <v>435</v>
      </c>
      <c r="Y26" s="6" t="s">
        <v>435</v>
      </c>
      <c r="Z26" s="6" t="s">
        <v>435</v>
      </c>
      <c r="AA26" s="6">
        <v>9.2910029277130501E-4</v>
      </c>
      <c r="AB26" s="6">
        <v>9.2910029277130501E-4</v>
      </c>
      <c r="AC26" s="6" t="s">
        <v>431</v>
      </c>
      <c r="AD26" s="6" t="s">
        <v>431</v>
      </c>
      <c r="AE26" s="60"/>
      <c r="AF26" s="26">
        <v>6160.5934222610349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241.18200727600001</v>
      </c>
      <c r="F27" s="6">
        <v>150.464922</v>
      </c>
      <c r="G27" s="6">
        <v>22.790830683999999</v>
      </c>
      <c r="H27" s="6">
        <v>2.5480890089999999</v>
      </c>
      <c r="I27" s="6" t="s">
        <v>432</v>
      </c>
      <c r="J27" s="6" t="s">
        <v>432</v>
      </c>
      <c r="K27" s="6" t="s">
        <v>432</v>
      </c>
      <c r="L27" s="6" t="s">
        <v>432</v>
      </c>
      <c r="M27" s="6">
        <v>1280.501892282</v>
      </c>
      <c r="N27" s="6">
        <v>628.01495840699999</v>
      </c>
      <c r="O27" s="6">
        <v>0.105287851</v>
      </c>
      <c r="P27" s="6">
        <v>8.0966509000000006E-2</v>
      </c>
      <c r="Q27" s="6">
        <v>2.563961E-3</v>
      </c>
      <c r="R27" s="6">
        <v>0.50778818299999995</v>
      </c>
      <c r="S27" s="6">
        <v>17.729817830999998</v>
      </c>
      <c r="T27" s="6">
        <v>0.74278534699999998</v>
      </c>
      <c r="U27" s="6">
        <v>0.104971114</v>
      </c>
      <c r="V27" s="6">
        <v>10.531962709</v>
      </c>
      <c r="W27" s="6">
        <v>4.5217564093</v>
      </c>
      <c r="X27" s="6">
        <v>0.12643678199870001</v>
      </c>
      <c r="Y27" s="6">
        <v>0.16675864956290001</v>
      </c>
      <c r="Z27" s="6">
        <v>0.10137423781380001</v>
      </c>
      <c r="AA27" s="6">
        <v>0.1641397595204</v>
      </c>
      <c r="AB27" s="6">
        <v>0.55870942889679998</v>
      </c>
      <c r="AC27" s="6" t="s">
        <v>431</v>
      </c>
      <c r="AD27" s="6">
        <v>0.949492</v>
      </c>
      <c r="AE27" s="60"/>
      <c r="AF27" s="26">
        <v>443308.82166720688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40.959646556999999</v>
      </c>
      <c r="F28" s="6">
        <v>8.5270419719999992</v>
      </c>
      <c r="G28" s="6">
        <v>7.0600118949999997</v>
      </c>
      <c r="H28" s="6">
        <v>2.620565E-2</v>
      </c>
      <c r="I28" s="6" t="s">
        <v>432</v>
      </c>
      <c r="J28" s="6" t="s">
        <v>432</v>
      </c>
      <c r="K28" s="6" t="s">
        <v>432</v>
      </c>
      <c r="L28" s="6" t="s">
        <v>432</v>
      </c>
      <c r="M28" s="6">
        <v>109.623597528</v>
      </c>
      <c r="N28" s="6">
        <v>23.570213148000001</v>
      </c>
      <c r="O28" s="6">
        <v>1.3562955999999999E-2</v>
      </c>
      <c r="P28" s="6">
        <v>1.1184154E-2</v>
      </c>
      <c r="Q28" s="6">
        <v>2.4836900000000002E-4</v>
      </c>
      <c r="R28" s="6">
        <v>7.2359443999999995E-2</v>
      </c>
      <c r="S28" s="6">
        <v>2.3011914619999998</v>
      </c>
      <c r="T28" s="6">
        <v>9.4850958999999999E-2</v>
      </c>
      <c r="U28" s="6">
        <v>1.358702E-2</v>
      </c>
      <c r="V28" s="6">
        <v>1.3643603390000001</v>
      </c>
      <c r="W28" s="6">
        <v>0.2396876876</v>
      </c>
      <c r="X28" s="6">
        <v>3.1106691811300002E-2</v>
      </c>
      <c r="Y28" s="6">
        <v>3.5859159830700003E-2</v>
      </c>
      <c r="Z28" s="6">
        <v>2.6994862539199999E-2</v>
      </c>
      <c r="AA28" s="6">
        <v>3.0668818964700001E-2</v>
      </c>
      <c r="AB28" s="6">
        <v>0.1246295331447</v>
      </c>
      <c r="AC28" s="6" t="s">
        <v>431</v>
      </c>
      <c r="AD28" s="6">
        <v>0.13952100000000001</v>
      </c>
      <c r="AE28" s="60"/>
      <c r="AF28" s="26">
        <v>83044.019498623529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241.09952026799999</v>
      </c>
      <c r="F29" s="6">
        <v>14.81400717</v>
      </c>
      <c r="G29" s="6">
        <v>23.417382378999999</v>
      </c>
      <c r="H29" s="6">
        <v>7.9091329000000002E-2</v>
      </c>
      <c r="I29" s="6" t="s">
        <v>432</v>
      </c>
      <c r="J29" s="6" t="s">
        <v>432</v>
      </c>
      <c r="K29" s="6" t="s">
        <v>432</v>
      </c>
      <c r="L29" s="6" t="s">
        <v>432</v>
      </c>
      <c r="M29" s="6">
        <v>55.395949510000001</v>
      </c>
      <c r="N29" s="6">
        <v>3.591425514</v>
      </c>
      <c r="O29" s="6">
        <v>2.3662308999999999E-2</v>
      </c>
      <c r="P29" s="6">
        <v>3.1033969000000002E-2</v>
      </c>
      <c r="Q29" s="6">
        <v>5.8566E-4</v>
      </c>
      <c r="R29" s="6">
        <v>0.14816226900000001</v>
      </c>
      <c r="S29" s="6">
        <v>4.0205262380000004</v>
      </c>
      <c r="T29" s="6">
        <v>0.16460518599999999</v>
      </c>
      <c r="U29" s="6">
        <v>2.3852511E-2</v>
      </c>
      <c r="V29" s="6">
        <v>2.412621143</v>
      </c>
      <c r="W29" s="6">
        <v>1.7181420488000001</v>
      </c>
      <c r="X29" s="6">
        <v>2.4546722906999999E-2</v>
      </c>
      <c r="Y29" s="6">
        <v>0.14864404426889999</v>
      </c>
      <c r="Z29" s="6">
        <v>0.16609949166900001</v>
      </c>
      <c r="AA29" s="6">
        <v>3.8183791188300002E-2</v>
      </c>
      <c r="AB29" s="6">
        <v>0.37747405003349999</v>
      </c>
      <c r="AC29" s="6" t="s">
        <v>431</v>
      </c>
      <c r="AD29" s="6">
        <v>0.30961899999999998</v>
      </c>
      <c r="AE29" s="60"/>
      <c r="AF29" s="26">
        <v>252227.93984023595</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2.8105021539999999</v>
      </c>
      <c r="F30" s="6">
        <v>34.350992396999999</v>
      </c>
      <c r="G30" s="6">
        <v>0.58883230200000003</v>
      </c>
      <c r="H30" s="6">
        <v>1.9507718E-2</v>
      </c>
      <c r="I30" s="6" t="s">
        <v>432</v>
      </c>
      <c r="J30" s="6" t="s">
        <v>432</v>
      </c>
      <c r="K30" s="6" t="s">
        <v>432</v>
      </c>
      <c r="L30" s="6" t="s">
        <v>432</v>
      </c>
      <c r="M30" s="6">
        <v>214.60840249500001</v>
      </c>
      <c r="N30" s="6">
        <v>31.332879870999999</v>
      </c>
      <c r="O30" s="6">
        <v>1.2466156000000001E-2</v>
      </c>
      <c r="P30" s="6">
        <v>3.3198390000000002E-3</v>
      </c>
      <c r="Q30" s="6">
        <v>1.14481E-4</v>
      </c>
      <c r="R30" s="6">
        <v>5.457182E-2</v>
      </c>
      <c r="S30" s="6">
        <v>2.1155994069999999</v>
      </c>
      <c r="T30" s="6">
        <v>8.7525100999999994E-2</v>
      </c>
      <c r="U30" s="6">
        <v>1.2411827E-2</v>
      </c>
      <c r="V30" s="6">
        <v>1.2358184430000001</v>
      </c>
      <c r="W30" s="6">
        <v>0.34342165969999999</v>
      </c>
      <c r="X30" s="6">
        <v>5.2330919573000002E-3</v>
      </c>
      <c r="Y30" s="6">
        <v>9.5940019209999998E-3</v>
      </c>
      <c r="Z30" s="6">
        <v>3.2706824731000002E-3</v>
      </c>
      <c r="AA30" s="6">
        <v>1.1229343158199999E-2</v>
      </c>
      <c r="AB30" s="6">
        <v>2.9327119512E-2</v>
      </c>
      <c r="AC30" s="6" t="s">
        <v>431</v>
      </c>
      <c r="AD30" s="6">
        <v>0.34341899999999997</v>
      </c>
      <c r="AE30" s="60"/>
      <c r="AF30" s="26">
        <v>16068.789883855028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57.088046142000003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348906.19322727609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4.4868864650000004</v>
      </c>
      <c r="O32" s="6">
        <v>2.1936138000000001E-2</v>
      </c>
      <c r="P32" s="6" t="s">
        <v>433</v>
      </c>
      <c r="Q32" s="6">
        <v>5.2329048000000003E-2</v>
      </c>
      <c r="R32" s="6">
        <v>1.6503097840000001</v>
      </c>
      <c r="S32" s="6">
        <v>36.031284337999999</v>
      </c>
      <c r="T32" s="6">
        <v>0.26877773399999999</v>
      </c>
      <c r="U32" s="6">
        <v>4.0589987000000001E-2</v>
      </c>
      <c r="V32" s="6">
        <v>15.957225020999999</v>
      </c>
      <c r="W32" s="6" t="s">
        <v>431</v>
      </c>
      <c r="X32" s="6">
        <v>5.7017112157000003E-3</v>
      </c>
      <c r="Y32" s="6">
        <v>2.9417769829999998E-4</v>
      </c>
      <c r="Z32" s="6">
        <v>4.342623171E-4</v>
      </c>
      <c r="AA32" s="6" t="s">
        <v>433</v>
      </c>
      <c r="AB32" s="6">
        <v>6.4301512312000004E-3</v>
      </c>
      <c r="AC32" s="6" t="s">
        <v>431</v>
      </c>
      <c r="AD32" s="6" t="s">
        <v>431</v>
      </c>
      <c r="AE32" s="60"/>
      <c r="AF32" s="26" t="s">
        <v>434</v>
      </c>
      <c r="AG32" s="26" t="s">
        <v>434</v>
      </c>
      <c r="AH32" s="26" t="s">
        <v>434</v>
      </c>
      <c r="AI32" s="26" t="s">
        <v>434</v>
      </c>
      <c r="AJ32" s="26" t="s">
        <v>434</v>
      </c>
      <c r="AK32" s="26">
        <v>218503326.36187005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218503326.36187005</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4.9920680429999999E-3</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70.913805296000007</v>
      </c>
      <c r="F36" s="6">
        <v>2.4361137990000001</v>
      </c>
      <c r="G36" s="6">
        <v>28.773197954</v>
      </c>
      <c r="H36" s="6">
        <v>8.7727240000000008E-3</v>
      </c>
      <c r="I36" s="6" t="s">
        <v>432</v>
      </c>
      <c r="J36" s="6" t="s">
        <v>432</v>
      </c>
      <c r="K36" s="6" t="s">
        <v>432</v>
      </c>
      <c r="L36" s="6" t="s">
        <v>432</v>
      </c>
      <c r="M36" s="6">
        <v>5.0805021239999997</v>
      </c>
      <c r="N36" s="6">
        <v>0.17673620200000001</v>
      </c>
      <c r="O36" s="6">
        <v>1.5295288000000001E-2</v>
      </c>
      <c r="P36" s="6">
        <v>3.4834598000000001E-2</v>
      </c>
      <c r="Q36" s="6">
        <v>0.22695005100000001</v>
      </c>
      <c r="R36" s="6">
        <v>0.24777096700000001</v>
      </c>
      <c r="S36" s="6">
        <v>1.2050816419999999</v>
      </c>
      <c r="T36" s="6">
        <v>9.8179737770000006</v>
      </c>
      <c r="U36" s="6">
        <v>0.155715668</v>
      </c>
      <c r="V36" s="6">
        <v>1.5038965609999999</v>
      </c>
      <c r="W36" s="6">
        <v>0.25685783950714536</v>
      </c>
      <c r="X36" s="6">
        <v>3.3353387898533448E-3</v>
      </c>
      <c r="Y36" s="6">
        <v>1.805810147225562E-2</v>
      </c>
      <c r="Z36" s="6">
        <v>1.5295286426277831E-2</v>
      </c>
      <c r="AA36" s="6">
        <v>3.463499174812236E-3</v>
      </c>
      <c r="AB36" s="6">
        <v>4.0152225863199033E-2</v>
      </c>
      <c r="AC36" s="6">
        <v>0.11683499999999999</v>
      </c>
      <c r="AD36" s="6">
        <v>0.194606</v>
      </c>
      <c r="AE36" s="60"/>
      <c r="AF36" s="26">
        <v>53343.587592920572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6.5917788960000001</v>
      </c>
      <c r="F39" s="6">
        <v>0.349090387</v>
      </c>
      <c r="G39" s="6">
        <v>8.0317344090000002</v>
      </c>
      <c r="H39" s="6" t="s">
        <v>431</v>
      </c>
      <c r="I39" s="6" t="s">
        <v>432</v>
      </c>
      <c r="J39" s="6" t="s">
        <v>432</v>
      </c>
      <c r="K39" s="6" t="s">
        <v>432</v>
      </c>
      <c r="L39" s="6" t="s">
        <v>432</v>
      </c>
      <c r="M39" s="6">
        <v>2.9133154929999998</v>
      </c>
      <c r="N39" s="6">
        <v>0.59239582499999999</v>
      </c>
      <c r="O39" s="6">
        <v>1.6564710999999999E-2</v>
      </c>
      <c r="P39" s="6">
        <v>1.2972482E-2</v>
      </c>
      <c r="Q39" s="6">
        <v>5.8121025E-2</v>
      </c>
      <c r="R39" s="6">
        <v>1.0725414099999999</v>
      </c>
      <c r="S39" s="6">
        <v>0.16570908400000001</v>
      </c>
      <c r="T39" s="6">
        <v>10.638684031</v>
      </c>
      <c r="U39" s="6">
        <v>6.856783E-3</v>
      </c>
      <c r="V39" s="6">
        <v>0.37384049200000002</v>
      </c>
      <c r="W39" s="6">
        <v>0.60401810312186954</v>
      </c>
      <c r="X39" s="6">
        <v>6.1066162022601719E-2</v>
      </c>
      <c r="Y39" s="6">
        <v>0.1166906973199717</v>
      </c>
      <c r="Z39" s="6">
        <v>5.8645630128258713E-2</v>
      </c>
      <c r="AA39" s="6">
        <v>5.6824912943672951E-2</v>
      </c>
      <c r="AB39" s="6">
        <v>0.29322740241450507</v>
      </c>
      <c r="AC39" s="6">
        <v>1.2229E-2</v>
      </c>
      <c r="AD39" s="6">
        <v>0.103162</v>
      </c>
      <c r="AE39" s="60"/>
      <c r="AF39" s="26">
        <v>61931.454607465523</v>
      </c>
      <c r="AG39" s="26">
        <v>1523.8143718127028</v>
      </c>
      <c r="AH39" s="26">
        <v>12106.277610177576</v>
      </c>
      <c r="AI39" s="26">
        <v>30.206937798449999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17.791763689</v>
      </c>
      <c r="F41" s="6">
        <v>41.490680834000003</v>
      </c>
      <c r="G41" s="6">
        <v>17.518861473000001</v>
      </c>
      <c r="H41" s="6">
        <v>5.232555284</v>
      </c>
      <c r="I41" s="6" t="s">
        <v>432</v>
      </c>
      <c r="J41" s="6" t="s">
        <v>432</v>
      </c>
      <c r="K41" s="6" t="s">
        <v>432</v>
      </c>
      <c r="L41" s="6" t="s">
        <v>432</v>
      </c>
      <c r="M41" s="6">
        <v>369.794305259</v>
      </c>
      <c r="N41" s="6">
        <v>4.6341330510000001</v>
      </c>
      <c r="O41" s="6">
        <v>1.098605753</v>
      </c>
      <c r="P41" s="6">
        <v>0.13908514499999999</v>
      </c>
      <c r="Q41" s="6">
        <v>9.0615026000000001E-2</v>
      </c>
      <c r="R41" s="6">
        <v>2.0756019760000002</v>
      </c>
      <c r="S41" s="6">
        <v>0.863633235</v>
      </c>
      <c r="T41" s="6">
        <v>0.40653951300000002</v>
      </c>
      <c r="U41" s="6">
        <v>6.6573553999999993E-2</v>
      </c>
      <c r="V41" s="6">
        <v>45.501420989000003</v>
      </c>
      <c r="W41" s="6">
        <v>56.50811941437307</v>
      </c>
      <c r="X41" s="6">
        <v>12.354796382084825</v>
      </c>
      <c r="Y41" s="6">
        <v>11.40948461655158</v>
      </c>
      <c r="Z41" s="6">
        <v>4.378984643897339</v>
      </c>
      <c r="AA41" s="6">
        <v>6.4135469663013689</v>
      </c>
      <c r="AB41" s="6">
        <v>34.556812608835116</v>
      </c>
      <c r="AC41" s="6">
        <v>0.41601500000000002</v>
      </c>
      <c r="AD41" s="6">
        <v>2.0673490000000001</v>
      </c>
      <c r="AE41" s="60"/>
      <c r="AF41" s="26">
        <v>148915.4953054697</v>
      </c>
      <c r="AG41" s="26">
        <v>14161.68474733426</v>
      </c>
      <c r="AH41" s="26">
        <v>39853.50077897797</v>
      </c>
      <c r="AI41" s="26">
        <v>81699.702948952385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14.291663981999999</v>
      </c>
      <c r="F43" s="6">
        <v>0.76607545700000002</v>
      </c>
      <c r="G43" s="6">
        <v>1.1350413770000001</v>
      </c>
      <c r="H43" s="6" t="s">
        <v>431</v>
      </c>
      <c r="I43" s="6" t="s">
        <v>432</v>
      </c>
      <c r="J43" s="6" t="s">
        <v>432</v>
      </c>
      <c r="K43" s="6" t="s">
        <v>432</v>
      </c>
      <c r="L43" s="6" t="s">
        <v>432</v>
      </c>
      <c r="M43" s="6">
        <v>2.1955954320000002</v>
      </c>
      <c r="N43" s="6">
        <v>3.7486802E-2</v>
      </c>
      <c r="O43" s="6">
        <v>1.0027840000000001E-3</v>
      </c>
      <c r="P43" s="6">
        <v>2.2175060000000002E-3</v>
      </c>
      <c r="Q43" s="6">
        <v>4.0331459999999996E-3</v>
      </c>
      <c r="R43" s="6">
        <v>2.5426809000000002E-2</v>
      </c>
      <c r="S43" s="6">
        <v>1.1146835000000001E-2</v>
      </c>
      <c r="T43" s="6">
        <v>0.62949539200000004</v>
      </c>
      <c r="U43" s="6">
        <v>6.5263710000000004E-3</v>
      </c>
      <c r="V43" s="6">
        <v>0.86958272400000003</v>
      </c>
      <c r="W43" s="6">
        <v>4.6235041386155376E-2</v>
      </c>
      <c r="X43" s="6">
        <v>1.7895031132077533E-3</v>
      </c>
      <c r="Y43" s="6">
        <v>3.7656102834542579E-3</v>
      </c>
      <c r="Z43" s="6">
        <v>1.7871901082504953E-3</v>
      </c>
      <c r="AA43" s="6">
        <v>1.7838697984466502E-3</v>
      </c>
      <c r="AB43" s="6">
        <v>9.1261733033591568E-3</v>
      </c>
      <c r="AC43" s="6">
        <v>4.6909999999999999E-3</v>
      </c>
      <c r="AD43" s="6">
        <v>0.29861199999999999</v>
      </c>
      <c r="AE43" s="60"/>
      <c r="AF43" s="26">
        <v>20394.066966737955</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66.094414422</v>
      </c>
      <c r="F44" s="6">
        <v>11.333558795</v>
      </c>
      <c r="G44" s="6">
        <v>6.6232284200000002</v>
      </c>
      <c r="H44" s="6">
        <v>1.2186613000000001E-2</v>
      </c>
      <c r="I44" s="6" t="s">
        <v>432</v>
      </c>
      <c r="J44" s="6" t="s">
        <v>432</v>
      </c>
      <c r="K44" s="6" t="s">
        <v>432</v>
      </c>
      <c r="L44" s="6" t="s">
        <v>432</v>
      </c>
      <c r="M44" s="6">
        <v>31.511603582999999</v>
      </c>
      <c r="N44" s="6" t="s">
        <v>433</v>
      </c>
      <c r="O44" s="6">
        <v>1.6587804000000001E-2</v>
      </c>
      <c r="P44" s="6" t="s">
        <v>433</v>
      </c>
      <c r="Q44" s="6" t="s">
        <v>433</v>
      </c>
      <c r="R44" s="6">
        <v>8.2939025E-2</v>
      </c>
      <c r="S44" s="6">
        <v>2.8199270479999998</v>
      </c>
      <c r="T44" s="6">
        <v>0.116114643</v>
      </c>
      <c r="U44" s="6">
        <v>1.6587804000000001E-2</v>
      </c>
      <c r="V44" s="6">
        <v>1.658780624</v>
      </c>
      <c r="W44" s="6" t="s">
        <v>433</v>
      </c>
      <c r="X44" s="6">
        <v>4.9822888662953403E-2</v>
      </c>
      <c r="Y44" s="6">
        <v>8.2879560473839722E-2</v>
      </c>
      <c r="Z44" s="6">
        <v>5.7062053128821039E-2</v>
      </c>
      <c r="AA44" s="6">
        <v>1.310436685225832E-2</v>
      </c>
      <c r="AB44" s="6">
        <v>0.20286886911787247</v>
      </c>
      <c r="AC44" s="6" t="s">
        <v>431</v>
      </c>
      <c r="AD44" s="6" t="s">
        <v>431</v>
      </c>
      <c r="AE44" s="60"/>
      <c r="AF44" s="26">
        <v>71487.556919018345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41.811670339999999</v>
      </c>
      <c r="F45" s="6">
        <v>1.4930198320000001</v>
      </c>
      <c r="G45" s="6">
        <v>3.054192161</v>
      </c>
      <c r="H45" s="6">
        <v>5.3448339999999997E-3</v>
      </c>
      <c r="I45" s="6" t="s">
        <v>432</v>
      </c>
      <c r="J45" s="6" t="s">
        <v>432</v>
      </c>
      <c r="K45" s="6" t="s">
        <v>432</v>
      </c>
      <c r="L45" s="6" t="s">
        <v>432</v>
      </c>
      <c r="M45" s="6">
        <v>3.3875192200000002</v>
      </c>
      <c r="N45" s="6">
        <v>9.9261238000000002E-2</v>
      </c>
      <c r="O45" s="6">
        <v>7.6354839999999997E-3</v>
      </c>
      <c r="P45" s="6">
        <v>2.2906446E-2</v>
      </c>
      <c r="Q45" s="6">
        <v>3.0541922999999999E-2</v>
      </c>
      <c r="R45" s="6">
        <v>3.8177401999999999E-2</v>
      </c>
      <c r="S45" s="6">
        <v>0.67192227699999996</v>
      </c>
      <c r="T45" s="6">
        <v>0.76354803800000004</v>
      </c>
      <c r="U45" s="6">
        <v>7.6354805999999997E-2</v>
      </c>
      <c r="V45" s="6">
        <v>0.91625764899999995</v>
      </c>
      <c r="W45" s="6">
        <v>9.9261245122892194E-2</v>
      </c>
      <c r="X45" s="6">
        <v>1.5270960788137261E-3</v>
      </c>
      <c r="Y45" s="6">
        <v>7.6354803940686302E-3</v>
      </c>
      <c r="Z45" s="6">
        <v>7.6354803940686302E-3</v>
      </c>
      <c r="AA45" s="6">
        <v>7.6354803940686304E-4</v>
      </c>
      <c r="AB45" s="6">
        <v>1.7561604906357848E-2</v>
      </c>
      <c r="AC45" s="6">
        <v>6.1081999999999997E-2</v>
      </c>
      <c r="AD45" s="6">
        <v>2.9019E-2</v>
      </c>
      <c r="AE45" s="60"/>
      <c r="AF45" s="26">
        <v>32908.920498435793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2.4562060450000001</v>
      </c>
      <c r="F47" s="6">
        <v>0.100482063</v>
      </c>
      <c r="G47" s="6">
        <v>0.17193963200000001</v>
      </c>
      <c r="H47" s="6">
        <v>5.97655E-4</v>
      </c>
      <c r="I47" s="6" t="s">
        <v>432</v>
      </c>
      <c r="J47" s="6" t="s">
        <v>432</v>
      </c>
      <c r="K47" s="6" t="s">
        <v>432</v>
      </c>
      <c r="L47" s="6" t="s">
        <v>432</v>
      </c>
      <c r="M47" s="6">
        <v>0.60447896300000004</v>
      </c>
      <c r="N47" s="6">
        <v>0.10244466300000001</v>
      </c>
      <c r="O47" s="6">
        <v>3.0566600000000001E-4</v>
      </c>
      <c r="P47" s="6">
        <v>8.7782500000000005E-4</v>
      </c>
      <c r="Q47" s="6">
        <v>9.9107899999999996E-4</v>
      </c>
      <c r="R47" s="6">
        <v>2.7307299999999998E-3</v>
      </c>
      <c r="S47" s="6">
        <v>4.4996635E-2</v>
      </c>
      <c r="T47" s="6">
        <v>2.4596015999999998E-2</v>
      </c>
      <c r="U47" s="6">
        <v>2.4853969999999999E-3</v>
      </c>
      <c r="V47" s="6">
        <v>4.1537811000000001E-2</v>
      </c>
      <c r="W47" s="6">
        <v>5.40650783294687E-3</v>
      </c>
      <c r="X47" s="6">
        <v>1.4147342688379801E-4</v>
      </c>
      <c r="Y47" s="6">
        <v>4.2374581481899001E-4</v>
      </c>
      <c r="Z47" s="6">
        <v>4.1089573511898997E-4</v>
      </c>
      <c r="AA47" s="6">
        <v>3.9763386666198186E-3</v>
      </c>
      <c r="AB47" s="6">
        <v>4.9524536428415967E-3</v>
      </c>
      <c r="AC47" s="6">
        <v>1.9269999999999999E-3</v>
      </c>
      <c r="AD47" s="6">
        <v>1.4350000000000001E-3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431</v>
      </c>
      <c r="X49" s="6">
        <v>1.1068519999999999</v>
      </c>
      <c r="Y49" s="6" t="s">
        <v>433</v>
      </c>
      <c r="Z49" s="6" t="s">
        <v>433</v>
      </c>
      <c r="AA49" s="6" t="s">
        <v>433</v>
      </c>
      <c r="AB49" s="6">
        <v>1.1068519999999999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14.112893019994742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1.7284085753989999</v>
      </c>
      <c r="G52" s="6">
        <v>47.341388914759584</v>
      </c>
      <c r="H52" s="6">
        <v>7.54166422E-3</v>
      </c>
      <c r="I52" s="6" t="s">
        <v>432</v>
      </c>
      <c r="J52" s="6" t="s">
        <v>432</v>
      </c>
      <c r="K52" s="6" t="s">
        <v>432</v>
      </c>
      <c r="L52" s="6" t="s">
        <v>432</v>
      </c>
      <c r="M52" s="6">
        <v>0.49112800636362008</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1.3867153517067464E-4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51.685206000000001</v>
      </c>
      <c r="AL52" s="49" t="s">
        <v>132</v>
      </c>
    </row>
    <row r="53" spans="1:38" s="2" customFormat="1" ht="26.25" customHeight="1" thickBot="1" x14ac:dyDescent="0.25">
      <c r="A53" s="70" t="s">
        <v>119</v>
      </c>
      <c r="B53" s="74" t="s">
        <v>133</v>
      </c>
      <c r="C53" s="76" t="s">
        <v>134</v>
      </c>
      <c r="D53" s="73"/>
      <c r="E53" s="6" t="s">
        <v>431</v>
      </c>
      <c r="F53" s="6">
        <v>28.809031034489575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27.197553141072767</v>
      </c>
      <c r="AL53" s="49" t="s">
        <v>135</v>
      </c>
    </row>
    <row r="54" spans="1:38" s="2" customFormat="1" ht="37.5" customHeight="1" thickBot="1" x14ac:dyDescent="0.25">
      <c r="A54" s="70" t="s">
        <v>119</v>
      </c>
      <c r="B54" s="74" t="s">
        <v>136</v>
      </c>
      <c r="C54" s="76" t="s">
        <v>137</v>
      </c>
      <c r="D54" s="73"/>
      <c r="E54" s="6" t="s">
        <v>431</v>
      </c>
      <c r="F54" s="6">
        <v>1.5921527435589737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2.6447542508000002</v>
      </c>
      <c r="F55" s="6">
        <v>0.70581637379023232</v>
      </c>
      <c r="G55" s="6">
        <v>22.6048348512</v>
      </c>
      <c r="H55" s="6" t="s">
        <v>433</v>
      </c>
      <c r="I55" s="6" t="s">
        <v>432</v>
      </c>
      <c r="J55" s="6" t="s">
        <v>432</v>
      </c>
      <c r="K55" s="6" t="s">
        <v>432</v>
      </c>
      <c r="L55" s="6" t="s">
        <v>432</v>
      </c>
      <c r="M55" s="6">
        <v>0.6512148592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223404.00593927453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54014196.532134071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16800.754444153554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1098.5329999999999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8.2219153290617388</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431</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431</v>
      </c>
      <c r="U74" s="6" t="s">
        <v>433</v>
      </c>
      <c r="V74" s="6" t="s">
        <v>431</v>
      </c>
      <c r="W74" s="6">
        <v>3.7441249999999999</v>
      </c>
      <c r="X74" s="6">
        <v>1.4934143</v>
      </c>
      <c r="Y74" s="6">
        <v>1.4835598000000001</v>
      </c>
      <c r="Z74" s="6">
        <v>1.4835598000000001</v>
      </c>
      <c r="AA74" s="6">
        <v>0.18281310000000001</v>
      </c>
      <c r="AB74" s="6">
        <v>4.6433470000000003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92.193800222999997</v>
      </c>
      <c r="G82" s="6" t="s">
        <v>431</v>
      </c>
      <c r="H82" s="6" t="s">
        <v>431</v>
      </c>
      <c r="I82" s="6" t="s">
        <v>432</v>
      </c>
      <c r="J82" s="6" t="s">
        <v>432</v>
      </c>
      <c r="K82" s="6" t="s">
        <v>432</v>
      </c>
      <c r="L82" s="6" t="s">
        <v>432</v>
      </c>
      <c r="M82" s="6" t="s">
        <v>431</v>
      </c>
      <c r="N82" s="6" t="s">
        <v>431</v>
      </c>
      <c r="O82" s="6" t="s">
        <v>431</v>
      </c>
      <c r="P82" s="6">
        <v>0.21184246500000001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2.994653418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1.7679415E-2</v>
      </c>
      <c r="G84" s="6" t="s">
        <v>431</v>
      </c>
      <c r="H84" s="6" t="s">
        <v>431</v>
      </c>
      <c r="I84" s="6" t="s">
        <v>432</v>
      </c>
      <c r="J84" s="6" t="s">
        <v>432</v>
      </c>
      <c r="K84" s="6" t="s">
        <v>432</v>
      </c>
      <c r="L84" s="6" t="s">
        <v>432</v>
      </c>
      <c r="M84" s="6">
        <v>1.291958E-3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135995.51546390701</v>
      </c>
      <c r="AL84" s="49" t="s">
        <v>412</v>
      </c>
    </row>
    <row r="85" spans="1:38" s="2" customFormat="1" ht="26.25" customHeight="1" thickBot="1" x14ac:dyDescent="0.25">
      <c r="A85" s="70" t="s">
        <v>208</v>
      </c>
      <c r="B85" s="76" t="s">
        <v>215</v>
      </c>
      <c r="C85" s="82" t="s">
        <v>403</v>
      </c>
      <c r="D85" s="72"/>
      <c r="E85" s="6" t="s">
        <v>431</v>
      </c>
      <c r="F85" s="6">
        <v>155.68790015900001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505.44643444484331</v>
      </c>
      <c r="AL85" s="49" t="s">
        <v>216</v>
      </c>
    </row>
    <row r="86" spans="1:38" s="2" customFormat="1" ht="26.25" customHeight="1" thickBot="1" x14ac:dyDescent="0.25">
      <c r="A86" s="70" t="s">
        <v>208</v>
      </c>
      <c r="B86" s="76" t="s">
        <v>217</v>
      </c>
      <c r="C86" s="80" t="s">
        <v>218</v>
      </c>
      <c r="D86" s="72"/>
      <c r="E86" s="6" t="s">
        <v>431</v>
      </c>
      <c r="F86" s="6">
        <v>34.525265439999998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1.6916642500000001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1.691664251073</v>
      </c>
      <c r="AL87" s="49" t="s">
        <v>219</v>
      </c>
    </row>
    <row r="88" spans="1:38" s="2" customFormat="1" ht="26.25" customHeight="1" thickBot="1" x14ac:dyDescent="0.25">
      <c r="A88" s="70" t="s">
        <v>208</v>
      </c>
      <c r="B88" s="76" t="s">
        <v>222</v>
      </c>
      <c r="C88" s="80" t="s">
        <v>223</v>
      </c>
      <c r="D88" s="72"/>
      <c r="E88" s="6" t="s">
        <v>433</v>
      </c>
      <c r="F88" s="6">
        <v>41.232107861999999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14.869303825999999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18.692975773000001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5.0457381681514495E-4</v>
      </c>
      <c r="Y90" s="6">
        <v>2.5468964086859701E-4</v>
      </c>
      <c r="Z90" s="6">
        <v>2.5468964086859701E-4</v>
      </c>
      <c r="AA90" s="6">
        <v>2.5468964086859701E-4</v>
      </c>
      <c r="AB90" s="6">
        <v>1.2686427394209361E-3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3.4862505000000002E-2</v>
      </c>
      <c r="F91" s="6">
        <v>9.2457358000000003E-2</v>
      </c>
      <c r="G91" s="6">
        <v>5.5467600000000004E-3</v>
      </c>
      <c r="H91" s="6">
        <v>7.9276448999999999E-2</v>
      </c>
      <c r="I91" s="6" t="s">
        <v>432</v>
      </c>
      <c r="J91" s="6" t="s">
        <v>432</v>
      </c>
      <c r="K91" s="6" t="s">
        <v>432</v>
      </c>
      <c r="L91" s="6" t="s">
        <v>432</v>
      </c>
      <c r="M91" s="6">
        <v>1.0656943029999999</v>
      </c>
      <c r="N91" s="6">
        <v>1.4399510000000001E-3</v>
      </c>
      <c r="O91" s="6">
        <v>0.103157622</v>
      </c>
      <c r="P91" s="6">
        <v>1.01E-7</v>
      </c>
      <c r="Q91" s="6">
        <v>2.441E-6</v>
      </c>
      <c r="R91" s="6">
        <v>2.8649999999999998E-5</v>
      </c>
      <c r="S91" s="6">
        <v>0.103970387</v>
      </c>
      <c r="T91" s="6">
        <v>5.1632551999999998E-2</v>
      </c>
      <c r="U91" s="6" t="s">
        <v>433</v>
      </c>
      <c r="V91" s="6">
        <v>5.2054990000000002E-2</v>
      </c>
      <c r="W91" s="6">
        <v>1.9102759905205999E-3</v>
      </c>
      <c r="X91" s="6">
        <v>2.1204063494778659E-3</v>
      </c>
      <c r="Y91" s="6">
        <v>8.5962419573426996E-4</v>
      </c>
      <c r="Z91" s="6">
        <v>8.5962419573426996E-4</v>
      </c>
      <c r="AA91" s="6">
        <v>8.5962419573426996E-4</v>
      </c>
      <c r="AB91" s="6">
        <v>4.699278936680676E-3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18.834652942000002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6348.8478872045125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1802.504943699731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2178.0592820000002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6.8259362000000004E-2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0.88541918900000005</v>
      </c>
      <c r="F99" s="6">
        <v>21.974366298</v>
      </c>
      <c r="G99" s="6" t="s">
        <v>431</v>
      </c>
      <c r="H99" s="6">
        <v>34.503725310999997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1280.9760000000001</v>
      </c>
      <c r="AL99" s="49" t="s">
        <v>245</v>
      </c>
    </row>
    <row r="100" spans="1:38" s="2" customFormat="1" ht="26.25" customHeight="1" thickBot="1" x14ac:dyDescent="0.25">
      <c r="A100" s="70" t="s">
        <v>243</v>
      </c>
      <c r="B100" s="70" t="s">
        <v>246</v>
      </c>
      <c r="C100" s="71" t="s">
        <v>408</v>
      </c>
      <c r="D100" s="84"/>
      <c r="E100" s="6">
        <v>1.235006627</v>
      </c>
      <c r="F100" s="6">
        <v>14.512941377000001</v>
      </c>
      <c r="G100" s="6" t="s">
        <v>431</v>
      </c>
      <c r="H100" s="6">
        <v>30.462960383999999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4213.1660012867478</v>
      </c>
      <c r="AL100" s="49" t="s">
        <v>245</v>
      </c>
    </row>
    <row r="101" spans="1:38" s="2" customFormat="1" ht="26.25" customHeight="1" thickBot="1" x14ac:dyDescent="0.25">
      <c r="A101" s="70" t="s">
        <v>243</v>
      </c>
      <c r="B101" s="70" t="s">
        <v>247</v>
      </c>
      <c r="C101" s="71" t="s">
        <v>248</v>
      </c>
      <c r="D101" s="84"/>
      <c r="E101" s="6">
        <v>0.24460543500000001</v>
      </c>
      <c r="F101" s="6">
        <v>0.73890460199999997</v>
      </c>
      <c r="G101" s="6" t="s">
        <v>431</v>
      </c>
      <c r="H101" s="6">
        <v>7.0152803959999996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21301.736000000001</v>
      </c>
      <c r="AL101" s="49" t="s">
        <v>245</v>
      </c>
    </row>
    <row r="102" spans="1:38" s="2" customFormat="1" ht="26.25" customHeight="1" thickBot="1" x14ac:dyDescent="0.25">
      <c r="A102" s="70" t="s">
        <v>243</v>
      </c>
      <c r="B102" s="70" t="s">
        <v>249</v>
      </c>
      <c r="C102" s="71" t="s">
        <v>386</v>
      </c>
      <c r="D102" s="84"/>
      <c r="E102" s="6">
        <v>0.48547615</v>
      </c>
      <c r="F102" s="6">
        <v>10.326867827999999</v>
      </c>
      <c r="G102" s="6" t="s">
        <v>431</v>
      </c>
      <c r="H102" s="6">
        <v>61.776301158999999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18570.885999999999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8.3826463000000004E-2</v>
      </c>
      <c r="F104" s="6">
        <v>0.19535264099999999</v>
      </c>
      <c r="G104" s="6" t="s">
        <v>431</v>
      </c>
      <c r="H104" s="6">
        <v>2.0461868910000001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2465.3910000000001</v>
      </c>
      <c r="AL104" s="49" t="s">
        <v>245</v>
      </c>
    </row>
    <row r="105" spans="1:38" s="2" customFormat="1" ht="26.25" customHeight="1" thickBot="1" x14ac:dyDescent="0.25">
      <c r="A105" s="70" t="s">
        <v>243</v>
      </c>
      <c r="B105" s="70" t="s">
        <v>254</v>
      </c>
      <c r="C105" s="71" t="s">
        <v>255</v>
      </c>
      <c r="D105" s="84"/>
      <c r="E105" s="6">
        <v>7.0378956000000006E-2</v>
      </c>
      <c r="F105" s="6">
        <v>0.30752711700000002</v>
      </c>
      <c r="G105" s="6" t="s">
        <v>431</v>
      </c>
      <c r="H105" s="6">
        <v>1.8568869830000001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239.88400000182</v>
      </c>
      <c r="AL105" s="49" t="s">
        <v>245</v>
      </c>
    </row>
    <row r="106" spans="1:38" s="2" customFormat="1" ht="26.25" customHeight="1" thickBot="1" x14ac:dyDescent="0.25">
      <c r="A106" s="70" t="s">
        <v>243</v>
      </c>
      <c r="B106" s="70" t="s">
        <v>256</v>
      </c>
      <c r="C106" s="71" t="s">
        <v>257</v>
      </c>
      <c r="D106" s="84"/>
      <c r="E106" s="6">
        <v>8.6786369999999995E-3</v>
      </c>
      <c r="F106" s="6">
        <v>0.14171493099999999</v>
      </c>
      <c r="G106" s="6" t="s">
        <v>431</v>
      </c>
      <c r="H106" s="6">
        <v>0.30896159899999998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134.11200000171601</v>
      </c>
      <c r="AL106" s="49" t="s">
        <v>245</v>
      </c>
    </row>
    <row r="107" spans="1:38" s="2" customFormat="1" ht="26.25" customHeight="1" thickBot="1" x14ac:dyDescent="0.25">
      <c r="A107" s="70" t="s">
        <v>243</v>
      </c>
      <c r="B107" s="70" t="s">
        <v>258</v>
      </c>
      <c r="C107" s="71" t="s">
        <v>379</v>
      </c>
      <c r="D107" s="84"/>
      <c r="E107" s="6">
        <v>0.54778625999999997</v>
      </c>
      <c r="F107" s="6">
        <v>1.7060376930000001</v>
      </c>
      <c r="G107" s="6" t="s">
        <v>431</v>
      </c>
      <c r="H107" s="6">
        <v>7.9529287069999999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43267.983999999997</v>
      </c>
      <c r="AL107" s="49" t="s">
        <v>245</v>
      </c>
    </row>
    <row r="108" spans="1:38" s="2" customFormat="1" ht="26.25" customHeight="1" thickBot="1" x14ac:dyDescent="0.25">
      <c r="A108" s="70" t="s">
        <v>243</v>
      </c>
      <c r="B108" s="70" t="s">
        <v>259</v>
      </c>
      <c r="C108" s="71" t="s">
        <v>380</v>
      </c>
      <c r="D108" s="84"/>
      <c r="E108" s="6">
        <v>1.127615695</v>
      </c>
      <c r="F108" s="6">
        <v>10.089123421</v>
      </c>
      <c r="G108" s="6" t="s">
        <v>431</v>
      </c>
      <c r="H108" s="6">
        <v>23.725118411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72998.494999999995</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2.118576526</v>
      </c>
      <c r="F111" s="6">
        <v>1.331187417</v>
      </c>
      <c r="G111" s="6" t="s">
        <v>431</v>
      </c>
      <c r="H111" s="6">
        <v>36.005075628999997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18174.197</v>
      </c>
      <c r="AL111" s="49" t="s">
        <v>245</v>
      </c>
    </row>
    <row r="112" spans="1:38" s="2" customFormat="1" ht="26.25" customHeight="1" thickBot="1" x14ac:dyDescent="0.25">
      <c r="A112" s="70" t="s">
        <v>263</v>
      </c>
      <c r="B112" s="70" t="s">
        <v>264</v>
      </c>
      <c r="C112" s="71" t="s">
        <v>265</v>
      </c>
      <c r="D112" s="72"/>
      <c r="E112" s="6">
        <v>36.331477986000003</v>
      </c>
      <c r="F112" s="6" t="s">
        <v>431</v>
      </c>
      <c r="G112" s="6" t="s">
        <v>431</v>
      </c>
      <c r="H112" s="6">
        <v>65.254461597000002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908286949.51002061</v>
      </c>
      <c r="AL112" s="49" t="s">
        <v>418</v>
      </c>
    </row>
    <row r="113" spans="1:38" s="2" customFormat="1" ht="26.25" customHeight="1" thickBot="1" x14ac:dyDescent="0.25">
      <c r="A113" s="70" t="s">
        <v>263</v>
      </c>
      <c r="B113" s="85" t="s">
        <v>266</v>
      </c>
      <c r="C113" s="86" t="s">
        <v>267</v>
      </c>
      <c r="D113" s="72"/>
      <c r="E113" s="6">
        <v>18.982678333999999</v>
      </c>
      <c r="F113" s="6">
        <v>25.72288945</v>
      </c>
      <c r="G113" s="6" t="s">
        <v>431</v>
      </c>
      <c r="H113" s="6">
        <v>146.23815331700001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10.185040826</v>
      </c>
      <c r="F116" s="6">
        <v>1.0426819940000001</v>
      </c>
      <c r="G116" s="6" t="s">
        <v>431</v>
      </c>
      <c r="H116" s="6">
        <v>26.453719709000001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9.2530367299999998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55.954037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12.875844300000001</v>
      </c>
      <c r="F123" s="6">
        <v>21.322512315000001</v>
      </c>
      <c r="G123" s="6">
        <v>1.9786254089999999</v>
      </c>
      <c r="H123" s="6">
        <v>13.364345007000001</v>
      </c>
      <c r="I123" s="6" t="s">
        <v>432</v>
      </c>
      <c r="J123" s="6" t="s">
        <v>432</v>
      </c>
      <c r="K123" s="6" t="s">
        <v>432</v>
      </c>
      <c r="L123" s="6" t="s">
        <v>432</v>
      </c>
      <c r="M123" s="6">
        <v>387.203725131</v>
      </c>
      <c r="N123" s="6">
        <v>0.37772915600000001</v>
      </c>
      <c r="O123" s="6">
        <v>3.2587738129999999</v>
      </c>
      <c r="P123" s="6">
        <v>0.61455134099999997</v>
      </c>
      <c r="Q123" s="6">
        <v>4.5749680000000001E-2</v>
      </c>
      <c r="R123" s="6">
        <v>0.54294993599999997</v>
      </c>
      <c r="S123" s="6">
        <v>0.34149105400000002</v>
      </c>
      <c r="T123" s="6">
        <v>0.22113938599999999</v>
      </c>
      <c r="U123" s="6">
        <v>0.144803558</v>
      </c>
      <c r="V123" s="6">
        <v>3.3007889160000001</v>
      </c>
      <c r="W123" s="6">
        <v>2.7842385416628175</v>
      </c>
      <c r="X123" s="6">
        <v>8.8631246494554663</v>
      </c>
      <c r="Y123" s="6">
        <v>9.9527759348250129</v>
      </c>
      <c r="Z123" s="6">
        <v>4.2901156434414638</v>
      </c>
      <c r="AA123" s="6">
        <v>3.7114407304996671</v>
      </c>
      <c r="AB123" s="6">
        <v>26.817456958221612</v>
      </c>
      <c r="AC123" s="6" t="s">
        <v>431</v>
      </c>
      <c r="AD123" s="6" t="s">
        <v>431</v>
      </c>
      <c r="AE123" s="60"/>
      <c r="AF123" s="26" t="s">
        <v>431</v>
      </c>
      <c r="AG123" s="26" t="s">
        <v>431</v>
      </c>
      <c r="AH123" s="26" t="s">
        <v>431</v>
      </c>
      <c r="AI123" s="26" t="s">
        <v>431</v>
      </c>
      <c r="AJ123" s="26" t="s">
        <v>431</v>
      </c>
      <c r="AK123" s="26">
        <v>895155.6934964956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7.0062980000000002E-3</v>
      </c>
      <c r="F125" s="6">
        <v>2.7922135510000001</v>
      </c>
      <c r="G125" s="6" t="s">
        <v>431</v>
      </c>
      <c r="H125" s="6" t="s">
        <v>433</v>
      </c>
      <c r="I125" s="6" t="s">
        <v>432</v>
      </c>
      <c r="J125" s="6" t="s">
        <v>432</v>
      </c>
      <c r="K125" s="6" t="s">
        <v>432</v>
      </c>
      <c r="L125" s="6" t="s">
        <v>432</v>
      </c>
      <c r="M125" s="6">
        <v>0.12939526100000001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13963.29635689</v>
      </c>
      <c r="AL125" s="49" t="s">
        <v>425</v>
      </c>
    </row>
    <row r="126" spans="1:38" s="2" customFormat="1" ht="26.25" customHeight="1" thickBot="1" x14ac:dyDescent="0.25">
      <c r="A126" s="70" t="s">
        <v>288</v>
      </c>
      <c r="B126" s="70" t="s">
        <v>291</v>
      </c>
      <c r="C126" s="71" t="s">
        <v>292</v>
      </c>
      <c r="D126" s="72"/>
      <c r="E126" s="6" t="s">
        <v>433</v>
      </c>
      <c r="F126" s="6" t="s">
        <v>433</v>
      </c>
      <c r="G126" s="6" t="s">
        <v>433</v>
      </c>
      <c r="H126" s="6">
        <v>0.227269686</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946.95702640000002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9.5009399999999994E-2</v>
      </c>
      <c r="F128" s="6">
        <v>1.0556599999999999E-3</v>
      </c>
      <c r="G128" s="6">
        <v>8.9731099999999994E-2</v>
      </c>
      <c r="H128" s="6" t="s">
        <v>433</v>
      </c>
      <c r="I128" s="6" t="s">
        <v>432</v>
      </c>
      <c r="J128" s="6" t="s">
        <v>432</v>
      </c>
      <c r="K128" s="6" t="s">
        <v>432</v>
      </c>
      <c r="L128" s="6" t="s">
        <v>432</v>
      </c>
      <c r="M128" s="6">
        <v>3.6948099999999998E-2</v>
      </c>
      <c r="N128" s="6">
        <v>3.0614140000000001E-3</v>
      </c>
      <c r="O128" s="6">
        <v>2.4280100000000001E-4</v>
      </c>
      <c r="P128" s="6">
        <v>0.14779239999999999</v>
      </c>
      <c r="Q128" s="6">
        <v>3.2725499999999998E-4</v>
      </c>
      <c r="R128" s="6">
        <v>8.6564200000000002E-4</v>
      </c>
      <c r="S128" s="6">
        <v>7.2312699999999995E-4</v>
      </c>
      <c r="T128" s="6">
        <v>1.140112E-3</v>
      </c>
      <c r="U128" s="6">
        <v>6.1756099999999998E-4</v>
      </c>
      <c r="V128" s="6">
        <v>1.293184E-3</v>
      </c>
      <c r="W128" s="6">
        <v>18.474049999999998</v>
      </c>
      <c r="X128" s="6">
        <v>4.433772E-7</v>
      </c>
      <c r="Y128" s="6">
        <v>9.4481570000000003E-7</v>
      </c>
      <c r="Z128" s="6">
        <v>5.0143849999999998E-7</v>
      </c>
      <c r="AA128" s="6">
        <v>6.1228280000000002E-7</v>
      </c>
      <c r="AB128" s="6">
        <v>2.5019142E-6</v>
      </c>
      <c r="AC128" s="6">
        <v>0.10556599999999999</v>
      </c>
      <c r="AD128" s="6">
        <v>2.6391999999999999E-2</v>
      </c>
      <c r="AE128" s="60"/>
      <c r="AF128" s="26" t="s">
        <v>431</v>
      </c>
      <c r="AG128" s="26" t="s">
        <v>431</v>
      </c>
      <c r="AH128" s="26" t="s">
        <v>431</v>
      </c>
      <c r="AI128" s="26" t="s">
        <v>431</v>
      </c>
      <c r="AJ128" s="26" t="s">
        <v>431</v>
      </c>
      <c r="AK128" s="26">
        <v>52.783000000000001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1.6231606999999999E-2</v>
      </c>
      <c r="F131" s="6">
        <v>6.3122940000000004E-3</v>
      </c>
      <c r="G131" s="6">
        <v>7.9354399999999998E-4</v>
      </c>
      <c r="H131" s="6" t="s">
        <v>433</v>
      </c>
      <c r="I131" s="6" t="s">
        <v>432</v>
      </c>
      <c r="J131" s="6" t="s">
        <v>432</v>
      </c>
      <c r="K131" s="6" t="s">
        <v>432</v>
      </c>
      <c r="L131" s="6" t="s">
        <v>432</v>
      </c>
      <c r="M131" s="6">
        <v>1.3526349999999999E-2</v>
      </c>
      <c r="N131" s="6" t="s">
        <v>431</v>
      </c>
      <c r="O131" s="6">
        <v>1.0821050000000001E-3</v>
      </c>
      <c r="P131" s="6">
        <v>1.4608444999999999E-2</v>
      </c>
      <c r="Q131" s="6">
        <v>9.02E-6</v>
      </c>
      <c r="R131" s="6">
        <v>1.44282E-4</v>
      </c>
      <c r="S131" s="6">
        <v>2.2183199000000001E-2</v>
      </c>
      <c r="T131" s="6">
        <v>2.705271E-3</v>
      </c>
      <c r="U131" s="6" t="s">
        <v>433</v>
      </c>
      <c r="V131" s="6" t="s">
        <v>433</v>
      </c>
      <c r="W131" s="6">
        <v>25.2491652</v>
      </c>
      <c r="X131" s="6">
        <v>6.3921940867871998E-8</v>
      </c>
      <c r="Y131" s="6">
        <v>1.3621460221111501E-7</v>
      </c>
      <c r="Z131" s="6">
        <v>7.2292670360802E-8</v>
      </c>
      <c r="AA131" s="6">
        <v>8.8273155577770006E-8</v>
      </c>
      <c r="AB131" s="6">
        <v>3.6070235999999998E-7</v>
      </c>
      <c r="AC131" s="6">
        <v>0.90176000000000001</v>
      </c>
      <c r="AD131" s="6">
        <v>0.18035300000000001</v>
      </c>
      <c r="AE131" s="60"/>
      <c r="AF131" s="26" t="s">
        <v>431</v>
      </c>
      <c r="AG131" s="26" t="s">
        <v>431</v>
      </c>
      <c r="AH131" s="26" t="s">
        <v>431</v>
      </c>
      <c r="AI131" s="26" t="s">
        <v>431</v>
      </c>
      <c r="AJ131" s="26" t="s">
        <v>431</v>
      </c>
      <c r="AK131" s="26">
        <v>9.0175590000000003</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20.364230826</v>
      </c>
      <c r="F135" s="6">
        <v>4.9744864870000001</v>
      </c>
      <c r="G135" s="6">
        <v>0.79932956300000002</v>
      </c>
      <c r="H135" s="6" t="s">
        <v>433</v>
      </c>
      <c r="I135" s="6" t="s">
        <v>432</v>
      </c>
      <c r="J135" s="6" t="s">
        <v>432</v>
      </c>
      <c r="K135" s="6" t="s">
        <v>432</v>
      </c>
      <c r="L135" s="6" t="s">
        <v>432</v>
      </c>
      <c r="M135" s="6">
        <v>256.87419020599998</v>
      </c>
      <c r="N135" s="6">
        <v>2.7092804680000002</v>
      </c>
      <c r="O135" s="6">
        <v>0.28305915599999998</v>
      </c>
      <c r="P135" s="6" t="s">
        <v>433</v>
      </c>
      <c r="Q135" s="6">
        <v>0.16174808500000001</v>
      </c>
      <c r="R135" s="6">
        <v>4.0437018999999998E-2</v>
      </c>
      <c r="S135" s="6">
        <v>0.56611831000000001</v>
      </c>
      <c r="T135" s="6" t="s">
        <v>433</v>
      </c>
      <c r="U135" s="6">
        <v>0.121311065</v>
      </c>
      <c r="V135" s="6">
        <v>72.988824665999999</v>
      </c>
      <c r="W135" s="6">
        <v>40.437021977562623</v>
      </c>
      <c r="X135" s="6">
        <v>2.2644754952190021E-2</v>
      </c>
      <c r="Y135" s="6">
        <v>4.2458915535356294E-2</v>
      </c>
      <c r="Z135" s="6">
        <v>9.6240208546807593E-2</v>
      </c>
      <c r="AA135" s="6" t="s">
        <v>433</v>
      </c>
      <c r="AB135" s="6">
        <v>0.1613438790343539</v>
      </c>
      <c r="AC135" s="6" t="s">
        <v>433</v>
      </c>
      <c r="AD135" s="6" t="s">
        <v>431</v>
      </c>
      <c r="AE135" s="60"/>
      <c r="AF135" s="26" t="s">
        <v>431</v>
      </c>
      <c r="AG135" s="26" t="s">
        <v>431</v>
      </c>
      <c r="AH135" s="26" t="s">
        <v>431</v>
      </c>
      <c r="AI135" s="26" t="s">
        <v>431</v>
      </c>
      <c r="AJ135" s="26" t="s">
        <v>431</v>
      </c>
      <c r="AK135" s="26">
        <v>2830.5943690237527</v>
      </c>
      <c r="AL135" s="49" t="s">
        <v>412</v>
      </c>
    </row>
    <row r="136" spans="1:38" s="2" customFormat="1" ht="26.25" customHeight="1" thickBot="1" x14ac:dyDescent="0.25">
      <c r="A136" s="70" t="s">
        <v>288</v>
      </c>
      <c r="B136" s="70" t="s">
        <v>313</v>
      </c>
      <c r="C136" s="71" t="s">
        <v>314</v>
      </c>
      <c r="D136" s="72"/>
      <c r="E136" s="6">
        <v>7.8408690000000003E-3</v>
      </c>
      <c r="F136" s="6">
        <v>2.3613412E-2</v>
      </c>
      <c r="G136" s="6" t="s">
        <v>431</v>
      </c>
      <c r="H136" s="6" t="s">
        <v>433</v>
      </c>
      <c r="I136" s="6" t="s">
        <v>432</v>
      </c>
      <c r="J136" s="6" t="s">
        <v>432</v>
      </c>
      <c r="K136" s="6" t="s">
        <v>432</v>
      </c>
      <c r="L136" s="6" t="s">
        <v>432</v>
      </c>
      <c r="M136" s="6">
        <v>0.14475447999999999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1235.7132446436131</v>
      </c>
      <c r="AL136" s="49" t="s">
        <v>416</v>
      </c>
    </row>
    <row r="137" spans="1:38" s="2" customFormat="1" ht="26.25" customHeight="1" thickBot="1" x14ac:dyDescent="0.25">
      <c r="A137" s="70" t="s">
        <v>288</v>
      </c>
      <c r="B137" s="70" t="s">
        <v>315</v>
      </c>
      <c r="C137" s="71" t="s">
        <v>316</v>
      </c>
      <c r="D137" s="72"/>
      <c r="E137" s="6">
        <v>2.2603160000000001E-3</v>
      </c>
      <c r="F137" s="6">
        <v>1.9229914210000001E-2</v>
      </c>
      <c r="G137" s="6" t="s">
        <v>431</v>
      </c>
      <c r="H137" s="6" t="s">
        <v>433</v>
      </c>
      <c r="I137" s="6" t="s">
        <v>432</v>
      </c>
      <c r="J137" s="6" t="s">
        <v>432</v>
      </c>
      <c r="K137" s="6" t="s">
        <v>432</v>
      </c>
      <c r="L137" s="6" t="s">
        <v>432</v>
      </c>
      <c r="M137" s="6">
        <v>4.1744479000000001E-2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4554.6899999999996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6.9385065969999999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7.2456229999999996E-3</v>
      </c>
      <c r="O139" s="6">
        <v>1.4526366000000001E-2</v>
      </c>
      <c r="P139" s="6">
        <v>1.4526366000000001E-2</v>
      </c>
      <c r="Q139" s="6">
        <v>2.2915423000000001E-2</v>
      </c>
      <c r="R139" s="6">
        <v>2.1891441000000001E-2</v>
      </c>
      <c r="S139" s="6">
        <v>5.1365559999999998E-2</v>
      </c>
      <c r="T139" s="6" t="s">
        <v>433</v>
      </c>
      <c r="U139" s="6" t="s">
        <v>433</v>
      </c>
      <c r="V139" s="6" t="s">
        <v>433</v>
      </c>
      <c r="W139" s="6">
        <v>25.164996270404046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1320.1109875805962</v>
      </c>
      <c r="F141" s="20">
        <f t="shared" ref="F141:AD141" si="0">SUM(F14:F140)</f>
        <v>918.89499451966174</v>
      </c>
      <c r="G141" s="20">
        <f t="shared" si="0"/>
        <v>1767.2922255870469</v>
      </c>
      <c r="H141" s="20">
        <f t="shared" si="0"/>
        <v>491.68356221421215</v>
      </c>
      <c r="I141" s="20">
        <f t="shared" si="0"/>
        <v>0</v>
      </c>
      <c r="J141" s="20">
        <f t="shared" si="0"/>
        <v>0</v>
      </c>
      <c r="K141" s="20">
        <f t="shared" si="0"/>
        <v>0</v>
      </c>
      <c r="L141" s="20">
        <f t="shared" si="0"/>
        <v>0</v>
      </c>
      <c r="M141" s="20">
        <f t="shared" si="0"/>
        <v>3115.6303145608335</v>
      </c>
      <c r="N141" s="20">
        <f t="shared" si="0"/>
        <v>789.67905967549177</v>
      </c>
      <c r="O141" s="20">
        <f t="shared" si="0"/>
        <v>20.852542190670597</v>
      </c>
      <c r="P141" s="20">
        <f t="shared" si="0"/>
        <v>12.734812334930139</v>
      </c>
      <c r="Q141" s="20">
        <f t="shared" si="0"/>
        <v>9.6452705651622086</v>
      </c>
      <c r="R141" s="20">
        <f>SUM(R14:R140)</f>
        <v>28.666316293768308</v>
      </c>
      <c r="S141" s="20">
        <f t="shared" si="0"/>
        <v>92.478728394524083</v>
      </c>
      <c r="T141" s="20">
        <f t="shared" si="0"/>
        <v>191.37042104267084</v>
      </c>
      <c r="U141" s="20">
        <f t="shared" si="0"/>
        <v>6.9077814555400465</v>
      </c>
      <c r="V141" s="20">
        <f t="shared" si="0"/>
        <v>268.90380708103083</v>
      </c>
      <c r="W141" s="20">
        <f t="shared" si="0"/>
        <v>683.85098317642064</v>
      </c>
      <c r="X141" s="20">
        <f t="shared" si="0"/>
        <v>25.757278710584799</v>
      </c>
      <c r="Y141" s="20">
        <f t="shared" si="0"/>
        <v>25.710157604439026</v>
      </c>
      <c r="Z141" s="20">
        <f t="shared" si="0"/>
        <v>11.761775566683252</v>
      </c>
      <c r="AA141" s="20">
        <f t="shared" si="0"/>
        <v>11.392293401832228</v>
      </c>
      <c r="AB141" s="20">
        <f t="shared" si="0"/>
        <v>82.843420612237139</v>
      </c>
      <c r="AC141" s="20">
        <f t="shared" si="0"/>
        <v>59.704545236806219</v>
      </c>
      <c r="AD141" s="20">
        <f t="shared" si="0"/>
        <v>2220.7122684686533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1320.1109875805962</v>
      </c>
      <c r="F152" s="14">
        <f t="shared" ref="F152:AD152" si="1">SUM(F$141, F$151, IF(AND(ISNUMBER(SEARCH($B$4,"AT|BE|CH|GB|IE|LT|LU|NL")),SUM(F$143:F$149)&gt;0),SUM(F$143:F$149)-SUM(F$27:F$33),0))</f>
        <v>918.89499451966174</v>
      </c>
      <c r="G152" s="14">
        <f t="shared" si="1"/>
        <v>1767.2922255870469</v>
      </c>
      <c r="H152" s="14">
        <f t="shared" si="1"/>
        <v>491.68356221421215</v>
      </c>
      <c r="I152" s="14">
        <f t="shared" si="1"/>
        <v>0</v>
      </c>
      <c r="J152" s="14">
        <f t="shared" si="1"/>
        <v>0</v>
      </c>
      <c r="K152" s="14">
        <f t="shared" si="1"/>
        <v>0</v>
      </c>
      <c r="L152" s="14">
        <f t="shared" si="1"/>
        <v>0</v>
      </c>
      <c r="M152" s="14">
        <f t="shared" si="1"/>
        <v>3115.6303145608335</v>
      </c>
      <c r="N152" s="14">
        <f t="shared" si="1"/>
        <v>789.67905967549177</v>
      </c>
      <c r="O152" s="14">
        <f t="shared" si="1"/>
        <v>20.852542190670597</v>
      </c>
      <c r="P152" s="14">
        <f t="shared" si="1"/>
        <v>12.734812334930139</v>
      </c>
      <c r="Q152" s="14">
        <f t="shared" si="1"/>
        <v>9.6452705651622086</v>
      </c>
      <c r="R152" s="14">
        <f t="shared" si="1"/>
        <v>28.666316293768308</v>
      </c>
      <c r="S152" s="14">
        <f t="shared" si="1"/>
        <v>92.478728394524083</v>
      </c>
      <c r="T152" s="14">
        <f t="shared" si="1"/>
        <v>191.37042104267084</v>
      </c>
      <c r="U152" s="14">
        <f t="shared" si="1"/>
        <v>6.9077814555400465</v>
      </c>
      <c r="V152" s="14">
        <f t="shared" si="1"/>
        <v>268.90380708103083</v>
      </c>
      <c r="W152" s="14">
        <f t="shared" si="1"/>
        <v>683.85098317642064</v>
      </c>
      <c r="X152" s="14">
        <f t="shared" si="1"/>
        <v>25.757278710584799</v>
      </c>
      <c r="Y152" s="14">
        <f t="shared" si="1"/>
        <v>25.710157604439026</v>
      </c>
      <c r="Z152" s="14">
        <f t="shared" si="1"/>
        <v>11.761775566683252</v>
      </c>
      <c r="AA152" s="14">
        <f t="shared" si="1"/>
        <v>11.392293401832228</v>
      </c>
      <c r="AB152" s="14">
        <f t="shared" si="1"/>
        <v>82.843420612237139</v>
      </c>
      <c r="AC152" s="14">
        <f t="shared" si="1"/>
        <v>59.704545236806219</v>
      </c>
      <c r="AD152" s="14">
        <f t="shared" si="1"/>
        <v>2220.7122684686533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1320.1109875805962</v>
      </c>
      <c r="F154" s="14">
        <f>SUM(F$141, F$153, -1 * IF(OR($B$6=2005,$B$6&gt;=2020),SUM(F$99:F$122),0), IF(AND(ISNUMBER(SEARCH($B$4,"AT|BE|CH|GB|IE|LT|LU|NL")),SUM(F$143:F$149)&gt;0),SUM(F$143:F$149)-SUM(F$27:F$33),0))</f>
        <v>918.89499451966174</v>
      </c>
      <c r="G154" s="14">
        <f>SUM(G$141, G$153, IF(AND(ISNUMBER(SEARCH($B$4,"AT|BE|CH|GB|IE|LT|LU|NL")),SUM(G$143:G$149)&gt;0),SUM(G$143:G$149)-SUM(G$27:G$33),0))</f>
        <v>1767.2922255870469</v>
      </c>
      <c r="H154" s="14">
        <f>SUM(H$141, H$153, IF(AND(ISNUMBER(SEARCH($B$4,"AT|BE|CH|GB|IE|LT|LU|NL")),SUM(H$143:H$149)&gt;0),SUM(H$143:H$149)-SUM(H$27:H$33),0))</f>
        <v>491.68356221421215</v>
      </c>
      <c r="I154" s="14">
        <f t="shared" ref="I154:AD154" si="2">SUM(I$141, I$153, IF(AND(ISNUMBER(SEARCH($B$4,"AT|BE|CH|GB|IE|LT|LU|NL")),SUM(I$143:I$149)&gt;0),SUM(I$143:I$149)-SUM(I$27:I$33),0))</f>
        <v>0</v>
      </c>
      <c r="J154" s="14">
        <f t="shared" si="2"/>
        <v>0</v>
      </c>
      <c r="K154" s="14">
        <f t="shared" si="2"/>
        <v>0</v>
      </c>
      <c r="L154" s="14">
        <f t="shared" si="2"/>
        <v>0</v>
      </c>
      <c r="M154" s="14">
        <f t="shared" si="2"/>
        <v>3115.6303145608335</v>
      </c>
      <c r="N154" s="14">
        <f t="shared" si="2"/>
        <v>789.67905967549177</v>
      </c>
      <c r="O154" s="14">
        <f t="shared" si="2"/>
        <v>20.852542190670597</v>
      </c>
      <c r="P154" s="14">
        <f t="shared" si="2"/>
        <v>12.734812334930139</v>
      </c>
      <c r="Q154" s="14">
        <f t="shared" si="2"/>
        <v>9.6452705651622086</v>
      </c>
      <c r="R154" s="14">
        <f t="shared" si="2"/>
        <v>28.666316293768308</v>
      </c>
      <c r="S154" s="14">
        <f t="shared" si="2"/>
        <v>92.478728394524083</v>
      </c>
      <c r="T154" s="14">
        <f t="shared" si="2"/>
        <v>191.37042104267084</v>
      </c>
      <c r="U154" s="14">
        <f t="shared" si="2"/>
        <v>6.9077814555400465</v>
      </c>
      <c r="V154" s="14">
        <f t="shared" si="2"/>
        <v>268.90380708103083</v>
      </c>
      <c r="W154" s="14">
        <f t="shared" si="2"/>
        <v>683.85098317642064</v>
      </c>
      <c r="X154" s="14">
        <f t="shared" si="2"/>
        <v>25.757278710584799</v>
      </c>
      <c r="Y154" s="14">
        <f t="shared" si="2"/>
        <v>25.710157604439026</v>
      </c>
      <c r="Z154" s="14">
        <f t="shared" si="2"/>
        <v>11.761775566683252</v>
      </c>
      <c r="AA154" s="14">
        <f t="shared" si="2"/>
        <v>11.392293401832228</v>
      </c>
      <c r="AB154" s="14">
        <f t="shared" si="2"/>
        <v>82.843420612237139</v>
      </c>
      <c r="AC154" s="14">
        <f t="shared" si="2"/>
        <v>59.704545236806219</v>
      </c>
      <c r="AD154" s="14">
        <f t="shared" si="2"/>
        <v>2220.7122684686533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22.608248272004591</v>
      </c>
      <c r="F157" s="23">
        <v>0.41483376221842283</v>
      </c>
      <c r="G157" s="23">
        <v>1.3120777179226826</v>
      </c>
      <c r="H157" s="23" t="s">
        <v>433</v>
      </c>
      <c r="I157" s="23" t="s">
        <v>432</v>
      </c>
      <c r="J157" s="23" t="s">
        <v>432</v>
      </c>
      <c r="K157" s="23" t="s">
        <v>432</v>
      </c>
      <c r="L157" s="23" t="s">
        <v>432</v>
      </c>
      <c r="M157" s="23">
        <v>3.2645629346759408</v>
      </c>
      <c r="N157" s="23">
        <v>4.6560013754070256E-4</v>
      </c>
      <c r="O157" s="23">
        <v>8.0973936963600442E-5</v>
      </c>
      <c r="P157" s="23">
        <v>3.5763488825590194E-3</v>
      </c>
      <c r="Q157" s="23">
        <v>1.5520004584690085E-4</v>
      </c>
      <c r="R157" s="23">
        <v>1.8893918624840102E-2</v>
      </c>
      <c r="S157" s="23">
        <v>1.1471307736510063E-2</v>
      </c>
      <c r="T157" s="23">
        <v>1.5520004584690085E-4</v>
      </c>
      <c r="U157" s="23">
        <v>1.5520004584690085E-4</v>
      </c>
      <c r="V157" s="23">
        <v>2.9690443553320161E-2</v>
      </c>
      <c r="W157" s="23" t="s">
        <v>433</v>
      </c>
      <c r="X157" s="23" t="s">
        <v>435</v>
      </c>
      <c r="Y157" s="23" t="s">
        <v>435</v>
      </c>
      <c r="Z157" s="23" t="s">
        <v>435</v>
      </c>
      <c r="AA157" s="23">
        <v>3.0009074158051565E-3</v>
      </c>
      <c r="AB157" s="23">
        <v>3.0009074158051565E-3</v>
      </c>
      <c r="AC157" s="23" t="s">
        <v>431</v>
      </c>
      <c r="AD157" s="23" t="s">
        <v>431</v>
      </c>
      <c r="AE157" s="63"/>
      <c r="AF157" s="23">
        <v>67478.280803000365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5.9551291910583402</v>
      </c>
      <c r="F158" s="23">
        <v>0.12184446962719599</v>
      </c>
      <c r="G158" s="23">
        <v>0.36828029694549219</v>
      </c>
      <c r="H158" s="23" t="s">
        <v>433</v>
      </c>
      <c r="I158" s="23" t="s">
        <v>432</v>
      </c>
      <c r="J158" s="23" t="s">
        <v>432</v>
      </c>
      <c r="K158" s="23" t="s">
        <v>432</v>
      </c>
      <c r="L158" s="23" t="s">
        <v>432</v>
      </c>
      <c r="M158" s="23">
        <v>1.2833785084624287</v>
      </c>
      <c r="N158" s="23">
        <v>1.3068689089586105E-4</v>
      </c>
      <c r="O158" s="23">
        <v>2.2728154938410615E-5</v>
      </c>
      <c r="P158" s="23">
        <v>1.0038268431131355E-3</v>
      </c>
      <c r="Q158" s="23">
        <v>4.3562296965287011E-5</v>
      </c>
      <c r="R158" s="23">
        <v>5.3032361522958099E-3</v>
      </c>
      <c r="S158" s="23">
        <v>3.2198219496081702E-3</v>
      </c>
      <c r="T158" s="23">
        <v>4.3562296965287011E-5</v>
      </c>
      <c r="U158" s="23">
        <v>4.3562296965287011E-5</v>
      </c>
      <c r="V158" s="23">
        <v>8.3336568107505588E-3</v>
      </c>
      <c r="W158" s="23" t="s">
        <v>433</v>
      </c>
      <c r="X158" s="23" t="s">
        <v>435</v>
      </c>
      <c r="Y158" s="23" t="s">
        <v>435</v>
      </c>
      <c r="Z158" s="23" t="s">
        <v>435</v>
      </c>
      <c r="AA158" s="23">
        <v>8.8142289428870502E-4</v>
      </c>
      <c r="AB158" s="23">
        <v>8.8142289428870502E-4</v>
      </c>
      <c r="AC158" s="23" t="s">
        <v>431</v>
      </c>
      <c r="AD158" s="23" t="s">
        <v>431</v>
      </c>
      <c r="AE158" s="63"/>
      <c r="AF158" s="23">
        <v>18940.129115342177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197.437392528</v>
      </c>
      <c r="F159" s="23">
        <v>4.7750400869999998</v>
      </c>
      <c r="G159" s="23">
        <v>196.917764963</v>
      </c>
      <c r="H159" s="23">
        <v>1.9790800000000001E-2</v>
      </c>
      <c r="I159" s="23" t="s">
        <v>432</v>
      </c>
      <c r="J159" s="23" t="s">
        <v>432</v>
      </c>
      <c r="K159" s="23" t="s">
        <v>432</v>
      </c>
      <c r="L159" s="23" t="s">
        <v>432</v>
      </c>
      <c r="M159" s="23">
        <v>10.489765070000001</v>
      </c>
      <c r="N159" s="23">
        <v>0.47545544200000001</v>
      </c>
      <c r="O159" s="23">
        <v>4.9854979000000001E-2</v>
      </c>
      <c r="P159" s="23">
        <v>6.3235293999999997E-2</v>
      </c>
      <c r="Q159" s="23">
        <v>1.494364601</v>
      </c>
      <c r="R159" s="23">
        <v>1.5873843999999999</v>
      </c>
      <c r="S159" s="23">
        <v>3.2865351920000001</v>
      </c>
      <c r="T159" s="23">
        <v>69.732732046999999</v>
      </c>
      <c r="U159" s="23">
        <v>0.52013220500000001</v>
      </c>
      <c r="V159" s="23">
        <v>3.3927081449999998</v>
      </c>
      <c r="W159" s="23">
        <v>1.1013453690843551</v>
      </c>
      <c r="X159" s="23">
        <v>1.2129236987109993E-2</v>
      </c>
      <c r="Y159" s="23">
        <v>7.1437390622522565E-2</v>
      </c>
      <c r="Z159" s="23">
        <v>4.9854979248577347E-2</v>
      </c>
      <c r="AA159" s="23">
        <v>2.0093185886619389E-2</v>
      </c>
      <c r="AB159" s="23">
        <v>0.15351479274482929</v>
      </c>
      <c r="AC159" s="23">
        <v>0.35567399999999999</v>
      </c>
      <c r="AD159" s="23">
        <v>1.2556210000000001</v>
      </c>
      <c r="AE159" s="63"/>
      <c r="AF159" s="23">
        <v>116610.24157579579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12.024819486</v>
      </c>
      <c r="F163" s="25">
        <v>31.918447359999998</v>
      </c>
      <c r="G163" s="25">
        <v>2.3920844410000002</v>
      </c>
      <c r="H163" s="25">
        <v>2.6870996429999998</v>
      </c>
      <c r="I163" s="25" t="s">
        <v>432</v>
      </c>
      <c r="J163" s="25" t="s">
        <v>432</v>
      </c>
      <c r="K163" s="25" t="s">
        <v>432</v>
      </c>
      <c r="L163" s="25" t="s">
        <v>432</v>
      </c>
      <c r="M163" s="25">
        <v>345.94462367300002</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2023-02-09T13:37:34Z</dcterms:modified>
</cp:coreProperties>
</file>