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<sst xmlns="http://schemas.openxmlformats.org/spreadsheetml/2006/main" count="3898" uniqueCount="436">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</sst>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123.97587101450982</v>
      </c>
      <c r="F14" s="6">
        <v>1.6533580052350869</v>
      </c>
      <c r="G14" s="6">
        <v>96.938048336457641</v>
      </c>
      <c r="H14" s="6">
        <v>6.1211082999999999E-2</v>
      </c>
      <c r="I14" s="6">
        <v>3.1154915455568988</v>
      </c>
      <c r="J14" s="6">
        <v>4.280389999246899</v>
      </c>
      <c r="K14" s="6">
        <v>5.0792772947568992</v>
      </c>
      <c r="L14" s="6">
        <v>9.7109868114912165E-2</v>
      </c>
      <c r="M14" s="6">
        <v>10.48992318084777</v>
      </c>
      <c r="N14" s="6">
        <v>1.7018668161589907</v>
      </c>
      <c r="O14" s="6">
        <v>0.54546684350834596</v>
      </c>
      <c r="P14" s="6">
        <v>1.3621130098706198</v>
      </c>
      <c r="Q14" s="6">
        <v>1.8089771951174594</v>
      </c>
      <c r="R14" s="6">
        <v>2.7007309899104772</v>
      </c>
      <c r="S14" s="6">
        <v>3.6404225342173326</v>
      </c>
      <c r="T14" s="6">
        <v>16.286594475030409</v>
      </c>
      <c r="U14" s="6">
        <v>0.72339317733779063</v>
      </c>
      <c r="V14" s="6">
        <v>10.045702954001715</v>
      </c>
      <c r="W14" s="6">
        <v>1.8280532304363146</v>
      </c>
      <c r="X14" s="6">
        <v>6.9493518584281717E-3</v>
      </c>
      <c r="Y14" s="6">
        <v>2.3302365580315506E-2</v>
      </c>
      <c r="Z14" s="6">
        <v>1.4312369010880885E-2</v>
      </c>
      <c r="AA14" s="6">
        <v>8.7972949274957458E-3</v>
      </c>
      <c r="AB14" s="6">
        <v>5.3361381882258384E-2</v>
      </c>
      <c r="AC14" s="6">
        <v>0.34419475640000002</v>
      </c>
      <c r="AD14" s="6">
        <v>1.1445767269985E-3</v>
      </c>
      <c r="AE14" s="60"/>
      <c r="AF14" s="26">
        <v>43550.684195889102</v>
      </c>
      <c r="AG14" s="26">
        <v>356155.70955790998</v>
      </c>
      <c r="AH14" s="26">
        <v>528243.85377824004</v>
      </c>
      <c r="AI14" s="26">
        <v>7818.9165554536667</v>
      </c>
      <c r="AJ14" s="26">
        <v>19407.317250299999</v>
      </c>
      <c r="AK14" s="26" t="s">
        <v>431</v>
      </c>
      <c r="AL14" s="49" t="s">
        <v>49</v>
      </c>
    </row>
    <row r="15" spans="1:38" s="1" customFormat="1" ht="26.25" customHeight="1" thickBot="1" x14ac:dyDescent="0.25">
      <c r="A15" s="70" t="s">
        <v>53</v>
      </c>
      <c r="B15" s="70" t="s">
        <v>54</v>
      </c>
      <c r="C15" s="71" t="s">
        <v>55</v>
      </c>
      <c r="D15" s="72"/>
      <c r="E15" s="6">
        <v>15.545347152296396</v>
      </c>
      <c r="F15" s="6">
        <v>0.37302259655745196</v>
      </c>
      <c r="G15" s="6">
        <v>40.884256299999997</v>
      </c>
      <c r="H15" s="6" t="s">
        <v>432</v>
      </c>
      <c r="I15" s="6">
        <v>0.60466966278200651</v>
      </c>
      <c r="J15" s="6">
        <v>0.85499822130940994</v>
      </c>
      <c r="K15" s="6">
        <v>1.0886409459829722</v>
      </c>
      <c r="L15" s="6">
        <v>4.5492015416112412E-2</v>
      </c>
      <c r="M15" s="6">
        <v>1.6076312038314</v>
      </c>
      <c r="N15" s="6">
        <v>0.35396467182646918</v>
      </c>
      <c r="O15" s="6">
        <v>0.21265398791084023</v>
      </c>
      <c r="P15" s="6">
        <v>4.5528543771381637E-2</v>
      </c>
      <c r="Q15" s="6">
        <v>0.24057297267921463</v>
      </c>
      <c r="R15" s="6">
        <v>1.2413868764678795</v>
      </c>
      <c r="S15" s="6">
        <v>0.85608897163201558</v>
      </c>
      <c r="T15" s="6">
        <v>41.579655209893481</v>
      </c>
      <c r="U15" s="6">
        <v>0.21812597300708081</v>
      </c>
      <c r="V15" s="6">
        <v>3.775713533606595</v>
      </c>
      <c r="W15" s="6">
        <v>0.13337698587401489</v>
      </c>
      <c r="X15" s="6">
        <v>6.9459607174672194E-5</v>
      </c>
      <c r="Y15" s="6">
        <v>3.3663660290132909E-4</v>
      </c>
      <c r="Z15" s="6">
        <v>8.8552291188862006E-5</v>
      </c>
      <c r="AA15" s="6">
        <v>3.4860874827319371E-4</v>
      </c>
      <c r="AB15" s="6">
        <v>8.4325719434855367E-4</v>
      </c>
      <c r="AC15" s="6" t="s">
        <v>431</v>
      </c>
      <c r="AD15" s="6" t="s">
        <v>431</v>
      </c>
      <c r="AE15" s="60"/>
      <c r="AF15" s="26">
        <v>134596.40172913589</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6.6884527933585067</v>
      </c>
      <c r="F16" s="6">
        <v>0.99062125598467898</v>
      </c>
      <c r="G16" s="6">
        <v>1.591644728020762</v>
      </c>
      <c r="H16" s="6">
        <v>0.40559576013999998</v>
      </c>
      <c r="I16" s="6">
        <v>0.56832254376832336</v>
      </c>
      <c r="J16" s="6">
        <v>0.72007587719132338</v>
      </c>
      <c r="K16" s="6">
        <v>1.0101773292163234</v>
      </c>
      <c r="L16" s="6">
        <v>0.10236185203299986</v>
      </c>
      <c r="M16" s="6">
        <v>5.9349542708881735</v>
      </c>
      <c r="N16" s="6">
        <v>0.27278079966672186</v>
      </c>
      <c r="O16" s="6">
        <v>0.11871908988194976</v>
      </c>
      <c r="P16" s="6">
        <v>1.39666037472019E-2</v>
      </c>
      <c r="Q16" s="6">
        <v>7.6812843203458219E-3</v>
      </c>
      <c r="R16" s="6">
        <v>0.24164732350676463</v>
      </c>
      <c r="S16" s="6">
        <v>6.5156585777082318E-2</v>
      </c>
      <c r="T16" s="6">
        <v>3.8208138378553795E-2</v>
      </c>
      <c r="U16" s="6">
        <v>6.4944692883724016E-3</v>
      </c>
      <c r="V16" s="6">
        <v>4.7600038006444159</v>
      </c>
      <c r="W16" s="6">
        <v>0.93533732495540245</v>
      </c>
      <c r="X16" s="6">
        <v>0.13083859992067459</v>
      </c>
      <c r="Y16" s="6">
        <v>0.14670784190037839</v>
      </c>
      <c r="Z16" s="6">
        <v>4.5863812828249632E-2</v>
      </c>
      <c r="AA16" s="6">
        <v>3.668725244471352E-2</v>
      </c>
      <c r="AB16" s="6">
        <v>0.36009750709452165</v>
      </c>
      <c r="AC16" s="6">
        <v>4.564623054394E-2</v>
      </c>
      <c r="AD16" s="6">
        <v>7.2722E-10</v>
      </c>
      <c r="AE16" s="60"/>
      <c r="AF16" s="26">
        <v>10131.907440000459</v>
      </c>
      <c r="AG16" s="26">
        <v>11768.803827670001</v>
      </c>
      <c r="AH16" s="26">
        <v>43564.961318109621</v>
      </c>
      <c r="AI16" s="26">
        <v>9129.0673244629052</v>
      </c>
      <c r="AJ16" s="26" t="s">
        <v>431</v>
      </c>
      <c r="AK16" s="26" t="s">
        <v>431</v>
      </c>
      <c r="AL16" s="49" t="s">
        <v>49</v>
      </c>
    </row>
    <row r="17" spans="1:38" s="2" customFormat="1" ht="26.25" customHeight="1" thickBot="1" x14ac:dyDescent="0.25">
      <c r="A17" s="70" t="s">
        <v>53</v>
      </c>
      <c r="B17" s="70" t="s">
        <v>58</v>
      </c>
      <c r="C17" s="71" t="s">
        <v>59</v>
      </c>
      <c r="D17" s="72"/>
      <c r="E17" s="6">
        <v>9.4731925222006126</v>
      </c>
      <c r="F17" s="6">
        <v>0.30435072290018017</v>
      </c>
      <c r="G17" s="6">
        <v>6.4188519559001893</v>
      </c>
      <c r="H17" s="6" t="s">
        <v>432</v>
      </c>
      <c r="I17" s="6">
        <v>0.2982576810716368</v>
      </c>
      <c r="J17" s="6">
        <v>0.70275675056679487</v>
      </c>
      <c r="K17" s="6">
        <v>1.7481790190650701</v>
      </c>
      <c r="L17" s="6">
        <v>8.5831320272875919E-2</v>
      </c>
      <c r="M17" s="6">
        <v>72.257357924477816</v>
      </c>
      <c r="N17" s="6">
        <v>5.4375553876207299</v>
      </c>
      <c r="O17" s="6">
        <v>0.1050983474161386</v>
      </c>
      <c r="P17" s="6">
        <v>8.835544861973698E-3</v>
      </c>
      <c r="Q17" s="6">
        <v>0.2307289391059924</v>
      </c>
      <c r="R17" s="6">
        <v>0.91919054427601155</v>
      </c>
      <c r="S17" s="6">
        <v>3.9046076885376819E-2</v>
      </c>
      <c r="T17" s="6">
        <v>1.5289481777238541</v>
      </c>
      <c r="U17" s="6">
        <v>2.4730361930453255E-3</v>
      </c>
      <c r="V17" s="6">
        <v>3.9407610331759657</v>
      </c>
      <c r="W17" s="6">
        <v>0.86624388645285055</v>
      </c>
      <c r="X17" s="6">
        <v>1.0098760045344901E-2</v>
      </c>
      <c r="Y17" s="6">
        <v>1.3924383265014306E-2</v>
      </c>
      <c r="Z17" s="6">
        <v>7.2702308581978894E-3</v>
      </c>
      <c r="AA17" s="6">
        <v>5.1467913280878888E-3</v>
      </c>
      <c r="AB17" s="6">
        <v>3.6440165500015317E-2</v>
      </c>
      <c r="AC17" s="6">
        <v>2.1519999999999998E-3</v>
      </c>
      <c r="AD17" s="6">
        <v>0.120242</v>
      </c>
      <c r="AE17" s="60"/>
      <c r="AF17" s="26">
        <v>9251.111253666666</v>
      </c>
      <c r="AG17" s="26">
        <v>19299.40237503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8.7816696908891529</v>
      </c>
      <c r="F18" s="6">
        <v>0.37121744871743195</v>
      </c>
      <c r="G18" s="6">
        <v>12.445787760549488</v>
      </c>
      <c r="H18" s="6">
        <v>3.8109999999999999E-5</v>
      </c>
      <c r="I18" s="6">
        <v>0.44643145750108226</v>
      </c>
      <c r="J18" s="6">
        <v>0.52338995290356494</v>
      </c>
      <c r="K18" s="6">
        <v>0.59324878197023356</v>
      </c>
      <c r="L18" s="6">
        <v>0.23532241536672568</v>
      </c>
      <c r="M18" s="6">
        <v>1.6553385351746248</v>
      </c>
      <c r="N18" s="6">
        <v>0.1382217358192856</v>
      </c>
      <c r="O18" s="6">
        <v>1.2673413013676136E-2</v>
      </c>
      <c r="P18" s="6">
        <v>5.4115204457402585E-3</v>
      </c>
      <c r="Q18" s="6">
        <v>4.2839146415694793E-2</v>
      </c>
      <c r="R18" s="6">
        <v>0.13910117293761473</v>
      </c>
      <c r="S18" s="6">
        <v>8.3142250855718816E-2</v>
      </c>
      <c r="T18" s="6">
        <v>3.7514410312295428</v>
      </c>
      <c r="U18" s="6">
        <v>2.0231153612390501E-2</v>
      </c>
      <c r="V18" s="6">
        <v>1.0140230475802545</v>
      </c>
      <c r="W18" s="6">
        <v>0.10038523297971209</v>
      </c>
      <c r="X18" s="6">
        <v>6.6963898254319759E-4</v>
      </c>
      <c r="Y18" s="6">
        <v>1.0437558527319952E-3</v>
      </c>
      <c r="Z18" s="6">
        <v>4.753181437275976E-4</v>
      </c>
      <c r="AA18" s="6">
        <v>3.8542913882799761E-4</v>
      </c>
      <c r="AB18" s="6">
        <v>2.5741421176710523E-3</v>
      </c>
      <c r="AC18" s="6">
        <v>2.562E-3</v>
      </c>
      <c r="AD18" s="6">
        <v>8.0649999999999993E-3</v>
      </c>
      <c r="AE18" s="60"/>
      <c r="AF18" s="26">
        <v>25454.747556965493</v>
      </c>
      <c r="AG18" s="26">
        <v>1116.5748199858349</v>
      </c>
      <c r="AH18" s="26">
        <v>9984.9950177178944</v>
      </c>
      <c r="AI18" s="26">
        <v>1.03</v>
      </c>
      <c r="AJ18" s="26" t="s">
        <v>433</v>
      </c>
      <c r="AK18" s="26" t="s">
        <v>431</v>
      </c>
      <c r="AL18" s="49" t="s">
        <v>49</v>
      </c>
    </row>
    <row r="19" spans="1:38" s="2" customFormat="1" ht="26.25" customHeight="1" thickBot="1" x14ac:dyDescent="0.25">
      <c r="A19" s="70" t="s">
        <v>53</v>
      </c>
      <c r="B19" s="70" t="s">
        <v>62</v>
      </c>
      <c r="C19" s="71" t="s">
        <v>63</v>
      </c>
      <c r="D19" s="72"/>
      <c r="E19" s="6">
        <v>6.9664457420803227</v>
      </c>
      <c r="F19" s="6">
        <v>1.1495256401670799</v>
      </c>
      <c r="G19" s="6">
        <v>7.4367658201168521</v>
      </c>
      <c r="H19" s="6">
        <v>1.1208018E-2</v>
      </c>
      <c r="I19" s="6">
        <v>0.28555121471903822</v>
      </c>
      <c r="J19" s="6">
        <v>0.35230485115681992</v>
      </c>
      <c r="K19" s="6">
        <v>0.40720145846655614</v>
      </c>
      <c r="L19" s="6">
        <v>6.5948431589691409E-2</v>
      </c>
      <c r="M19" s="6">
        <v>2.5871874834345463</v>
      </c>
      <c r="N19" s="6">
        <v>0.1280598506851213</v>
      </c>
      <c r="O19" s="6">
        <v>1.0959137076976856E-2</v>
      </c>
      <c r="P19" s="6">
        <v>1.69941250453821E-2</v>
      </c>
      <c r="Q19" s="6">
        <v>5.4988170489853667E-2</v>
      </c>
      <c r="R19" s="6">
        <v>0.14286676424252609</v>
      </c>
      <c r="S19" s="6">
        <v>7.1361091811969687E-2</v>
      </c>
      <c r="T19" s="6">
        <v>1.2375592590921383</v>
      </c>
      <c r="U19" s="6">
        <v>0.13654647361822717</v>
      </c>
      <c r="V19" s="6">
        <v>0.40904117002161305</v>
      </c>
      <c r="W19" s="6">
        <v>0.19218497657463937</v>
      </c>
      <c r="X19" s="6">
        <v>7.3489517797406369E-3</v>
      </c>
      <c r="Y19" s="6">
        <v>1.2967469483388509E-2</v>
      </c>
      <c r="Z19" s="6">
        <v>5.6543266149573458E-3</v>
      </c>
      <c r="AA19" s="6">
        <v>4.9172892226009395E-3</v>
      </c>
      <c r="AB19" s="6">
        <v>3.0888037105686036E-2</v>
      </c>
      <c r="AC19" s="6">
        <v>4.1351165027558499E-2</v>
      </c>
      <c r="AD19" s="6">
        <v>1.5527109254121299E-2</v>
      </c>
      <c r="AE19" s="60"/>
      <c r="AF19" s="26">
        <v>8652.0717137081429</v>
      </c>
      <c r="AG19" s="26">
        <v>6136.0532226847054</v>
      </c>
      <c r="AH19" s="26">
        <v>70126.206539715946</v>
      </c>
      <c r="AI19" s="26">
        <v>302.91938938665101</v>
      </c>
      <c r="AJ19" s="26" t="s">
        <v>431</v>
      </c>
      <c r="AK19" s="26" t="s">
        <v>431</v>
      </c>
      <c r="AL19" s="49" t="s">
        <v>49</v>
      </c>
    </row>
    <row r="20" spans="1:38" s="2" customFormat="1" ht="26.25" customHeight="1" thickBot="1" x14ac:dyDescent="0.25">
      <c r="A20" s="70" t="s">
        <v>53</v>
      </c>
      <c r="B20" s="70" t="s">
        <v>64</v>
      </c>
      <c r="C20" s="71" t="s">
        <v>65</v>
      </c>
      <c r="D20" s="72"/>
      <c r="E20" s="6">
        <v>10.679912546511533</v>
      </c>
      <c r="F20" s="6">
        <v>2.4965558163101504</v>
      </c>
      <c r="G20" s="6">
        <v>2.8664743871099247</v>
      </c>
      <c r="H20" s="6">
        <v>0.19253194360471307</v>
      </c>
      <c r="I20" s="6">
        <v>1.7476247323941063</v>
      </c>
      <c r="J20" s="6">
        <v>1.9853718617479603</v>
      </c>
      <c r="K20" s="6">
        <v>2.1855182168281369</v>
      </c>
      <c r="L20" s="6">
        <v>0.15911858257058908</v>
      </c>
      <c r="M20" s="6">
        <v>7.3329026188914206</v>
      </c>
      <c r="N20" s="6">
        <v>0.82082375133036056</v>
      </c>
      <c r="O20" s="6">
        <v>0.12642721660352951</v>
      </c>
      <c r="P20" s="6">
        <v>6.0282268592438702E-2</v>
      </c>
      <c r="Q20" s="6">
        <v>0.32135313370782936</v>
      </c>
      <c r="R20" s="6">
        <v>0.44617965655394692</v>
      </c>
      <c r="S20" s="6">
        <v>0.71707216447214839</v>
      </c>
      <c r="T20" s="6">
        <v>1.2829555665901786</v>
      </c>
      <c r="U20" s="6">
        <v>6.041752005485692E-2</v>
      </c>
      <c r="V20" s="6">
        <v>8.5709614620867303</v>
      </c>
      <c r="W20" s="6">
        <v>2.1662670279366094</v>
      </c>
      <c r="X20" s="6">
        <v>8.8788928393273903E-2</v>
      </c>
      <c r="Y20" s="6">
        <v>8.7570113874014116E-2</v>
      </c>
      <c r="Z20" s="6">
        <v>2.8003124649891256E-2</v>
      </c>
      <c r="AA20" s="6">
        <v>2.3477301742341541E-2</v>
      </c>
      <c r="AB20" s="6">
        <v>0.2278394687104118</v>
      </c>
      <c r="AC20" s="6">
        <v>0.18793504659396459</v>
      </c>
      <c r="AD20" s="6">
        <v>0.11063992446347309</v>
      </c>
      <c r="AE20" s="60"/>
      <c r="AF20" s="26">
        <v>5615.8501600778618</v>
      </c>
      <c r="AG20" s="26">
        <v>616.87206900000001</v>
      </c>
      <c r="AH20" s="26">
        <v>80323.412309134714</v>
      </c>
      <c r="AI20" s="26">
        <v>37378.457140145852</v>
      </c>
      <c r="AJ20" s="26" t="s">
        <v>433</v>
      </c>
      <c r="AK20" s="26" t="s">
        <v>431</v>
      </c>
      <c r="AL20" s="49" t="s">
        <v>49</v>
      </c>
    </row>
    <row r="21" spans="1:38" s="2" customFormat="1" ht="26.25" customHeight="1" thickBot="1" x14ac:dyDescent="0.25">
      <c r="A21" s="70" t="s">
        <v>53</v>
      </c>
      <c r="B21" s="70" t="s">
        <v>66</v>
      </c>
      <c r="C21" s="71" t="s">
        <v>67</v>
      </c>
      <c r="D21" s="72"/>
      <c r="E21" s="6">
        <v>4.0438734219999999</v>
      </c>
      <c r="F21" s="6">
        <v>3.7980241320000001</v>
      </c>
      <c r="G21" s="6">
        <v>3.5477289449999998</v>
      </c>
      <c r="H21" s="6">
        <v>0.39341942099999999</v>
      </c>
      <c r="I21" s="6">
        <v>1.6952129140000001</v>
      </c>
      <c r="J21" s="6">
        <v>1.7795167599999999</v>
      </c>
      <c r="K21" s="6">
        <v>1.9019099020000001</v>
      </c>
      <c r="L21" s="6">
        <v>0.44420374099999999</v>
      </c>
      <c r="M21" s="6">
        <v>7.44881949</v>
      </c>
      <c r="N21" s="6">
        <v>0.36326442599999997</v>
      </c>
      <c r="O21" s="6">
        <v>0.14009458</v>
      </c>
      <c r="P21" s="6">
        <v>1.1118062E-2</v>
      </c>
      <c r="Q21" s="6">
        <v>1.18025E-2</v>
      </c>
      <c r="R21" s="6">
        <v>0.36068718599999999</v>
      </c>
      <c r="S21" s="6">
        <v>8.5002948999999994E-2</v>
      </c>
      <c r="T21" s="6">
        <v>1.206214144</v>
      </c>
      <c r="U21" s="6">
        <v>7.1816170000000004E-3</v>
      </c>
      <c r="V21" s="6">
        <v>5.5371696799999999</v>
      </c>
      <c r="W21" s="6">
        <v>1.1523804821935291</v>
      </c>
      <c r="X21" s="6">
        <v>0.11290193481340827</v>
      </c>
      <c r="Y21" s="6">
        <v>0.18209999513142858</v>
      </c>
      <c r="Z21" s="6">
        <v>5.9204338190561832E-2</v>
      </c>
      <c r="AA21" s="6">
        <v>4.8164427892979041E-2</v>
      </c>
      <c r="AB21" s="6">
        <v>0.40237069602837772</v>
      </c>
      <c r="AC21" s="6">
        <v>5.3650999999999997E-2</v>
      </c>
      <c r="AD21" s="6">
        <v>2.3708E-2</v>
      </c>
      <c r="AE21" s="60"/>
      <c r="AF21" s="26">
        <v>6703.890797614702</v>
      </c>
      <c r="AG21" s="26">
        <v>476.99185197360799</v>
      </c>
      <c r="AH21" s="26">
        <v>32717.776999999998</v>
      </c>
      <c r="AI21" s="26">
        <v>10632.957320487274</v>
      </c>
      <c r="AJ21" s="26" t="s">
        <v>433</v>
      </c>
      <c r="AK21" s="26" t="s">
        <v>431</v>
      </c>
      <c r="AL21" s="49" t="s">
        <v>49</v>
      </c>
    </row>
    <row r="22" spans="1:38" s="2" customFormat="1" ht="26.25" customHeight="1" thickBot="1" x14ac:dyDescent="0.25">
      <c r="A22" s="70" t="s">
        <v>53</v>
      </c>
      <c r="B22" s="74" t="s">
        <v>68</v>
      </c>
      <c r="C22" s="71" t="s">
        <v>69</v>
      </c>
      <c r="D22" s="72"/>
      <c r="E22" s="6">
        <v>75.729437762677819</v>
      </c>
      <c r="F22" s="6">
        <v>2.2240818033502778</v>
      </c>
      <c r="G22" s="6">
        <v>29.554674541863626</v>
      </c>
      <c r="H22" s="6">
        <v>6.3696230000000006E-2</v>
      </c>
      <c r="I22" s="6">
        <v>1.1688716674471393</v>
      </c>
      <c r="J22" s="6">
        <v>1.6597372591348041</v>
      </c>
      <c r="K22" s="6">
        <v>1.9342970012764102</v>
      </c>
      <c r="L22" s="6">
        <v>0.40410659248960529</v>
      </c>
      <c r="M22" s="6">
        <v>60.077112466124881</v>
      </c>
      <c r="N22" s="6">
        <v>1.132855701463249</v>
      </c>
      <c r="O22" s="6">
        <v>0.13613919219671622</v>
      </c>
      <c r="P22" s="6">
        <v>0.38371230614773449</v>
      </c>
      <c r="Q22" s="6">
        <v>0.17043960250616258</v>
      </c>
      <c r="R22" s="6">
        <v>1.1334784956342683</v>
      </c>
      <c r="S22" s="6">
        <v>0.53497837644956181</v>
      </c>
      <c r="T22" s="6">
        <v>4.0191022150895597</v>
      </c>
      <c r="U22" s="6">
        <v>0.14354045715146396</v>
      </c>
      <c r="V22" s="6">
        <v>3.4019460580130172</v>
      </c>
      <c r="W22" s="6">
        <v>0.79421129437390936</v>
      </c>
      <c r="X22" s="6">
        <v>1.8798582470945065E-2</v>
      </c>
      <c r="Y22" s="6">
        <v>3.4204821672215051E-2</v>
      </c>
      <c r="Z22" s="6">
        <v>1.0395528392306267E-2</v>
      </c>
      <c r="AA22" s="6">
        <v>7.9280976775135299E-3</v>
      </c>
      <c r="AB22" s="6">
        <v>7.1327030212979911E-2</v>
      </c>
      <c r="AC22" s="6">
        <v>0.112785</v>
      </c>
      <c r="AD22" s="6">
        <v>5.8414000000000001E-2</v>
      </c>
      <c r="AE22" s="60"/>
      <c r="AF22" s="26">
        <v>108120.01573516784</v>
      </c>
      <c r="AG22" s="26">
        <v>1458.5146060863756</v>
      </c>
      <c r="AH22" s="26">
        <v>81835.304307280006</v>
      </c>
      <c r="AI22" s="26">
        <v>5664.056034576286</v>
      </c>
      <c r="AJ22" s="26">
        <v>7266.4731119999997</v>
      </c>
      <c r="AK22" s="26" t="s">
        <v>431</v>
      </c>
      <c r="AL22" s="49" t="s">
        <v>49</v>
      </c>
    </row>
    <row r="23" spans="1:38" s="2" customFormat="1" ht="26.25" customHeight="1" thickBot="1" x14ac:dyDescent="0.25">
      <c r="A23" s="70" t="s">
        <v>70</v>
      </c>
      <c r="B23" s="74" t="s">
        <v>393</v>
      </c>
      <c r="C23" s="71" t="s">
        <v>389</v>
      </c>
      <c r="D23" s="117"/>
      <c r="E23" s="6">
        <v>30.496863202</v>
      </c>
      <c r="F23" s="6">
        <v>2.8369244729999998</v>
      </c>
      <c r="G23" s="6">
        <v>2.2686130999999998E-2</v>
      </c>
      <c r="H23" s="6">
        <v>9.0719579999999998E-3</v>
      </c>
      <c r="I23" s="6">
        <v>1.779991785</v>
      </c>
      <c r="J23" s="6">
        <v>1.779991785</v>
      </c>
      <c r="K23" s="6">
        <v>1.779991785</v>
      </c>
      <c r="L23" s="6">
        <v>1.19982772</v>
      </c>
      <c r="M23" s="6">
        <v>10.131076513</v>
      </c>
      <c r="N23" s="6" t="s">
        <v>432</v>
      </c>
      <c r="O23" s="6">
        <v>1.1343069000000001E-2</v>
      </c>
      <c r="P23" s="6" t="s">
        <v>432</v>
      </c>
      <c r="Q23" s="6" t="s">
        <v>432</v>
      </c>
      <c r="R23" s="6">
        <v>5.6715303000000002E-2</v>
      </c>
      <c r="S23" s="6">
        <v>1.9283205640000001</v>
      </c>
      <c r="T23" s="6">
        <v>7.9401439000000004E-2</v>
      </c>
      <c r="U23" s="6">
        <v>1.1343069000000001E-2</v>
      </c>
      <c r="V23" s="6">
        <v>1.1343062079999999</v>
      </c>
      <c r="W23" s="6" t="s">
        <v>432</v>
      </c>
      <c r="X23" s="6">
        <v>3.4029186344813819E-2</v>
      </c>
      <c r="Y23" s="6">
        <v>5.6715310574689697E-2</v>
      </c>
      <c r="Z23" s="6">
        <v>3.9020133675386516E-2</v>
      </c>
      <c r="AA23" s="6">
        <v>8.9610190708009733E-3</v>
      </c>
      <c r="AB23" s="6">
        <v>0.13872564966569101</v>
      </c>
      <c r="AC23" s="6" t="s">
        <v>431</v>
      </c>
      <c r="AD23" s="6" t="s">
        <v>431</v>
      </c>
      <c r="AE23" s="60"/>
      <c r="AF23" s="26">
        <v>48888.597715382522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10.015781671421729</v>
      </c>
      <c r="F24" s="6">
        <v>7.1675817210113131</v>
      </c>
      <c r="G24" s="6">
        <v>4.0797823202817414</v>
      </c>
      <c r="H24" s="6">
        <v>0.67198461899999995</v>
      </c>
      <c r="I24" s="6">
        <v>2.861716485382642</v>
      </c>
      <c r="J24" s="6">
        <v>2.9789214773829427</v>
      </c>
      <c r="K24" s="6">
        <v>3.1575056473826635</v>
      </c>
      <c r="L24" s="6">
        <v>0.77929617950551044</v>
      </c>
      <c r="M24" s="6">
        <v>13.867879284752586</v>
      </c>
      <c r="N24" s="6">
        <v>0.58765804389885268</v>
      </c>
      <c r="O24" s="6">
        <v>0.23856075250299472</v>
      </c>
      <c r="P24" s="6">
        <v>2.1471649111420202E-2</v>
      </c>
      <c r="Q24" s="6">
        <v>2.2563642325637939E-2</v>
      </c>
      <c r="R24" s="6">
        <v>0.57782656546903111</v>
      </c>
      <c r="S24" s="6">
        <v>0.14147389174664329</v>
      </c>
      <c r="T24" s="6">
        <v>1.7704423374857481</v>
      </c>
      <c r="U24" s="6">
        <v>1.3785354520265348E-2</v>
      </c>
      <c r="V24" s="6">
        <v>9.4723578318989929</v>
      </c>
      <c r="W24" s="6">
        <v>1.9536628999458803</v>
      </c>
      <c r="X24" s="6">
        <v>0.18684082671509999</v>
      </c>
      <c r="Y24" s="6">
        <v>0.30117893286619746</v>
      </c>
      <c r="Z24" s="6">
        <v>9.6063103097161082E-2</v>
      </c>
      <c r="AA24" s="6">
        <v>7.7901825620263654E-2</v>
      </c>
      <c r="AB24" s="6">
        <v>0.66198468829814239</v>
      </c>
      <c r="AC24" s="6">
        <v>9.1980000000000006E-2</v>
      </c>
      <c r="AD24" s="6">
        <v>1.078E-3</v>
      </c>
      <c r="AE24" s="60"/>
      <c r="AF24" s="26">
        <v>10988.942048291567</v>
      </c>
      <c r="AG24" s="26" t="s">
        <v>431</v>
      </c>
      <c r="AH24" s="26">
        <v>102021.8060485</v>
      </c>
      <c r="AI24" s="26">
        <v>18161.746488544992</v>
      </c>
      <c r="AJ24" s="26" t="s">
        <v>431</v>
      </c>
      <c r="AK24" s="26" t="s">
        <v>431</v>
      </c>
      <c r="AL24" s="49" t="s">
        <v>49</v>
      </c>
    </row>
    <row r="25" spans="1:38" s="2" customFormat="1" ht="26.25" customHeight="1" thickBot="1" x14ac:dyDescent="0.25">
      <c r="A25" s="70" t="s">
        <v>73</v>
      </c>
      <c r="B25" s="74" t="s">
        <v>74</v>
      </c>
      <c r="C25" s="76" t="s">
        <v>75</v>
      </c>
      <c r="D25" s="72"/>
      <c r="E25" s="6">
        <v>4.1908191943634607</v>
      </c>
      <c r="F25" s="6">
        <v>0.41116343144778594</v>
      </c>
      <c r="G25" s="6">
        <v>0.25278791031104081</v>
      </c>
      <c r="H25" s="6" t="s">
        <v>432</v>
      </c>
      <c r="I25" s="6">
        <v>3.3597026790750724E-2</v>
      </c>
      <c r="J25" s="6">
        <v>3.3597026790750724E-2</v>
      </c>
      <c r="K25" s="6">
        <v>3.3597026790750724E-2</v>
      </c>
      <c r="L25" s="6">
        <v>1.6124272492536913E-2</v>
      </c>
      <c r="M25" s="6">
        <v>2.8407323390915669</v>
      </c>
      <c r="N25" s="6">
        <v>8.406994310907745E-2</v>
      </c>
      <c r="O25" s="6">
        <v>1.5616995196882501E-5</v>
      </c>
      <c r="P25" s="6">
        <v>6.8973588781451019E-4</v>
      </c>
      <c r="Q25" s="6">
        <v>2.9923365764149564E-5</v>
      </c>
      <c r="R25" s="6">
        <v>3.6395050148010219E-3</v>
      </c>
      <c r="S25" s="6">
        <v>2.2097740610140383E-3</v>
      </c>
      <c r="T25" s="6">
        <v>3.014436648115511E-5</v>
      </c>
      <c r="U25" s="6">
        <v>2.9912315728299287E-5</v>
      </c>
      <c r="V25" s="6">
        <v>5.7217747243973058E-3</v>
      </c>
      <c r="W25" s="6" t="s">
        <v>432</v>
      </c>
      <c r="X25" s="6">
        <v>4.1810393025032857E-6</v>
      </c>
      <c r="Y25" s="6">
        <v>7.6652386978247831E-6</v>
      </c>
      <c r="Z25" s="6">
        <v>2.613149569922364E-6</v>
      </c>
      <c r="AA25" s="6">
        <v>2.9598969947705334E-3</v>
      </c>
      <c r="AB25" s="6">
        <v>2.9743564223407839E-3</v>
      </c>
      <c r="AC25" s="6" t="s">
        <v>431</v>
      </c>
      <c r="AD25" s="6" t="s">
        <v>431</v>
      </c>
      <c r="AE25" s="60"/>
      <c r="AF25" s="26">
        <v>13015.020806588909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2.8039710504392428</v>
      </c>
      <c r="F26" s="6">
        <v>0.29485510739385212</v>
      </c>
      <c r="G26" s="6">
        <v>0.1827384368764636</v>
      </c>
      <c r="H26" s="6" t="s">
        <v>432</v>
      </c>
      <c r="I26" s="6">
        <v>2.1278099115379728E-2</v>
      </c>
      <c r="J26" s="6">
        <v>2.1278099115379728E-2</v>
      </c>
      <c r="K26" s="6">
        <v>2.1278099115379728E-2</v>
      </c>
      <c r="L26" s="6">
        <v>1.0195266513977914E-2</v>
      </c>
      <c r="M26" s="6">
        <v>2.622679606446463</v>
      </c>
      <c r="N26" s="6">
        <v>0.56180766532442716</v>
      </c>
      <c r="O26" s="6">
        <v>1.1387081361510499E-5</v>
      </c>
      <c r="P26" s="6">
        <v>5.0283087538958863E-4</v>
      </c>
      <c r="Q26" s="6">
        <v>2.1763644644691995E-5</v>
      </c>
      <c r="R26" s="6">
        <v>2.6271492115028548E-3</v>
      </c>
      <c r="S26" s="6">
        <v>1.595553794927893E-3</v>
      </c>
      <c r="T26" s="6">
        <v>2.324191580156703E-5</v>
      </c>
      <c r="U26" s="6">
        <v>2.1689731086848241E-5</v>
      </c>
      <c r="V26" s="6">
        <v>4.1454513642235355E-3</v>
      </c>
      <c r="W26" s="6" t="s">
        <v>432</v>
      </c>
      <c r="X26" s="6">
        <v>3.0488825060700191E-5</v>
      </c>
      <c r="Y26" s="6">
        <v>5.5896179107085894E-5</v>
      </c>
      <c r="Z26" s="6">
        <v>1.9055515705653735E-5</v>
      </c>
      <c r="AA26" s="6">
        <v>2.0275413587069993E-3</v>
      </c>
      <c r="AB26" s="6">
        <v>2.1329818785804392E-3</v>
      </c>
      <c r="AC26" s="6" t="s">
        <v>431</v>
      </c>
      <c r="AD26" s="6" t="s">
        <v>431</v>
      </c>
      <c r="AE26" s="60"/>
      <c r="AF26" s="26">
        <v>9350.6746377586514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184.54429871299999</v>
      </c>
      <c r="F27" s="6">
        <v>19.229390878</v>
      </c>
      <c r="G27" s="6">
        <v>0.32384819799999998</v>
      </c>
      <c r="H27" s="6">
        <v>3.4135820969999999</v>
      </c>
      <c r="I27" s="6">
        <v>9.9860021139999997</v>
      </c>
      <c r="J27" s="6">
        <v>9.9860021139999997</v>
      </c>
      <c r="K27" s="6">
        <v>9.9860021139999997</v>
      </c>
      <c r="L27" s="6">
        <v>8.4524035990000002</v>
      </c>
      <c r="M27" s="6">
        <v>195.484521637</v>
      </c>
      <c r="N27" s="6">
        <v>38.134313147999997</v>
      </c>
      <c r="O27" s="6">
        <v>0.201469817</v>
      </c>
      <c r="P27" s="6">
        <v>0.109050672</v>
      </c>
      <c r="Q27" s="6">
        <v>2.6707889999999998E-3</v>
      </c>
      <c r="R27" s="6">
        <v>0.98206820800000005</v>
      </c>
      <c r="S27" s="6">
        <v>34.202591486000003</v>
      </c>
      <c r="T27" s="6">
        <v>1.411061339</v>
      </c>
      <c r="U27" s="6">
        <v>0.20125130999999999</v>
      </c>
      <c r="V27" s="6">
        <v>20.122549306</v>
      </c>
      <c r="W27" s="6">
        <v>15.5698084091</v>
      </c>
      <c r="X27" s="6">
        <v>0.43970291996060001</v>
      </c>
      <c r="Y27" s="6">
        <v>0.49380999884740001</v>
      </c>
      <c r="Z27" s="6">
        <v>0.38492836460550001</v>
      </c>
      <c r="AA27" s="6">
        <v>0.41689124745520001</v>
      </c>
      <c r="AB27" s="6">
        <v>1.7353325308661001</v>
      </c>
      <c r="AC27" s="6" t="s">
        <v>431</v>
      </c>
      <c r="AD27" s="6">
        <v>3.1148069999999999</v>
      </c>
      <c r="AE27" s="60"/>
      <c r="AF27" s="26">
        <v>724723.58788505767</v>
      </c>
      <c r="AG27" s="26" t="s">
        <v>433</v>
      </c>
      <c r="AH27" s="26" t="s">
        <v>433</v>
      </c>
      <c r="AI27" s="26">
        <v>25146.623240625249</v>
      </c>
      <c r="AJ27" s="26">
        <v>1184.7820785826816</v>
      </c>
      <c r="AK27" s="26" t="s">
        <v>431</v>
      </c>
      <c r="AL27" s="49" t="s">
        <v>49</v>
      </c>
    </row>
    <row r="28" spans="1:38" s="2" customFormat="1" ht="26.25" customHeight="1" thickBot="1" x14ac:dyDescent="0.25">
      <c r="A28" s="70" t="s">
        <v>78</v>
      </c>
      <c r="B28" s="70" t="s">
        <v>81</v>
      </c>
      <c r="C28" s="71" t="s">
        <v>82</v>
      </c>
      <c r="D28" s="72"/>
      <c r="E28" s="6">
        <v>25.593654799999999</v>
      </c>
      <c r="F28" s="6">
        <v>2.365914971</v>
      </c>
      <c r="G28" s="6">
        <v>3.9508135E-2</v>
      </c>
      <c r="H28" s="6">
        <v>2.7707319000000001E-2</v>
      </c>
      <c r="I28" s="6">
        <v>1.9149696620000001</v>
      </c>
      <c r="J28" s="6">
        <v>1.9149696620000001</v>
      </c>
      <c r="K28" s="6">
        <v>1.9149696620000001</v>
      </c>
      <c r="L28" s="6">
        <v>1.519537417</v>
      </c>
      <c r="M28" s="6">
        <v>27.232737294</v>
      </c>
      <c r="N28" s="6">
        <v>1.6291484009999999</v>
      </c>
      <c r="O28" s="6">
        <v>1.5711361E-2</v>
      </c>
      <c r="P28" s="6">
        <v>1.1648934999999999E-2</v>
      </c>
      <c r="Q28" s="6">
        <v>2.2721500000000001E-4</v>
      </c>
      <c r="R28" s="6">
        <v>8.3927579000000002E-2</v>
      </c>
      <c r="S28" s="6">
        <v>2.672994294</v>
      </c>
      <c r="T28" s="6">
        <v>0.109609896</v>
      </c>
      <c r="U28" s="6">
        <v>1.5748380999999999E-2</v>
      </c>
      <c r="V28" s="6">
        <v>1.579418432</v>
      </c>
      <c r="W28" s="6">
        <v>1.3900708204000001</v>
      </c>
      <c r="X28" s="6">
        <v>4.1080002576699998E-2</v>
      </c>
      <c r="Y28" s="6">
        <v>4.62084888446E-2</v>
      </c>
      <c r="Z28" s="6">
        <v>3.6059304030800002E-2</v>
      </c>
      <c r="AA28" s="6">
        <v>3.8545810936599999E-2</v>
      </c>
      <c r="AB28" s="6">
        <v>0.16189360638649999</v>
      </c>
      <c r="AC28" s="6" t="s">
        <v>431</v>
      </c>
      <c r="AD28" s="6">
        <v>0.29172399999999998</v>
      </c>
      <c r="AE28" s="60"/>
      <c r="AF28" s="26">
        <v>88906.305265107905</v>
      </c>
      <c r="AG28" s="26" t="s">
        <v>433</v>
      </c>
      <c r="AH28" s="26" t="s">
        <v>433</v>
      </c>
      <c r="AI28" s="26">
        <v>3319.3563822533347</v>
      </c>
      <c r="AJ28" s="26">
        <v>189.72222193955801</v>
      </c>
      <c r="AK28" s="26" t="s">
        <v>431</v>
      </c>
      <c r="AL28" s="49" t="s">
        <v>49</v>
      </c>
    </row>
    <row r="29" spans="1:38" s="2" customFormat="1" ht="26.25" customHeight="1" thickBot="1" x14ac:dyDescent="0.25">
      <c r="A29" s="70" t="s">
        <v>78</v>
      </c>
      <c r="B29" s="70" t="s">
        <v>83</v>
      </c>
      <c r="C29" s="71" t="s">
        <v>84</v>
      </c>
      <c r="D29" s="72"/>
      <c r="E29" s="6">
        <v>164.73655165</v>
      </c>
      <c r="F29" s="6">
        <v>4.633592535</v>
      </c>
      <c r="G29" s="6">
        <v>0.120478504</v>
      </c>
      <c r="H29" s="6">
        <v>0.11520856</v>
      </c>
      <c r="I29" s="6">
        <v>3.02883762</v>
      </c>
      <c r="J29" s="6">
        <v>3.02883762</v>
      </c>
      <c r="K29" s="6">
        <v>3.02883762</v>
      </c>
      <c r="L29" s="6">
        <v>2.019445583</v>
      </c>
      <c r="M29" s="6">
        <v>38.876069010999998</v>
      </c>
      <c r="N29" s="6">
        <v>3.9650115170000002</v>
      </c>
      <c r="O29" s="6">
        <v>2.7246537000000001E-2</v>
      </c>
      <c r="P29" s="6">
        <v>3.4973985999999999E-2</v>
      </c>
      <c r="Q29" s="6">
        <v>6.6015500000000005E-4</v>
      </c>
      <c r="R29" s="6">
        <v>0.16940735400000001</v>
      </c>
      <c r="S29" s="6">
        <v>4.629914748</v>
      </c>
      <c r="T29" s="6">
        <v>0.18956118299999999</v>
      </c>
      <c r="U29" s="6">
        <v>2.7458271999999999E-2</v>
      </c>
      <c r="V29" s="6">
        <v>2.776187824</v>
      </c>
      <c r="W29" s="6">
        <v>1.7114894917000001</v>
      </c>
      <c r="X29" s="6">
        <v>2.7488404606200001E-2</v>
      </c>
      <c r="Y29" s="6">
        <v>0.166457561226</v>
      </c>
      <c r="Z29" s="6">
        <v>0.18600487116760001</v>
      </c>
      <c r="AA29" s="6">
        <v>4.27597404982E-2</v>
      </c>
      <c r="AB29" s="6">
        <v>0.42271057749789998</v>
      </c>
      <c r="AC29" s="6" t="s">
        <v>431</v>
      </c>
      <c r="AD29" s="6">
        <v>0.34041199999999999</v>
      </c>
      <c r="AE29" s="60"/>
      <c r="AF29" s="26">
        <v>271309.61398204643</v>
      </c>
      <c r="AG29" s="26" t="s">
        <v>433</v>
      </c>
      <c r="AH29" s="26">
        <v>2027.568379</v>
      </c>
      <c r="AI29" s="26">
        <v>10205.70412120736</v>
      </c>
      <c r="AJ29" s="26">
        <v>593.53981227876068</v>
      </c>
      <c r="AK29" s="26" t="s">
        <v>431</v>
      </c>
      <c r="AL29" s="49" t="s">
        <v>49</v>
      </c>
    </row>
    <row r="30" spans="1:38" s="2" customFormat="1" ht="26.25" customHeight="1" thickBot="1" x14ac:dyDescent="0.25">
      <c r="A30" s="70" t="s">
        <v>78</v>
      </c>
      <c r="B30" s="70" t="s">
        <v>85</v>
      </c>
      <c r="C30" s="71" t="s">
        <v>86</v>
      </c>
      <c r="D30" s="72"/>
      <c r="E30" s="6">
        <v>4.9053500430000003</v>
      </c>
      <c r="F30" s="6">
        <v>19.055355609999999</v>
      </c>
      <c r="G30" s="6">
        <v>1.3174936999999999E-2</v>
      </c>
      <c r="H30" s="6">
        <v>4.1464992999999999E-2</v>
      </c>
      <c r="I30" s="6">
        <v>0.25225050900000001</v>
      </c>
      <c r="J30" s="6">
        <v>0.25225050900000001</v>
      </c>
      <c r="K30" s="6">
        <v>0.25225050900000001</v>
      </c>
      <c r="L30" s="6">
        <v>4.5820943000000003E-2</v>
      </c>
      <c r="M30" s="6">
        <v>145.90170343299999</v>
      </c>
      <c r="N30" s="6">
        <v>4.7763048279999998</v>
      </c>
      <c r="O30" s="6">
        <v>2.2166831000000001E-2</v>
      </c>
      <c r="P30" s="6">
        <v>6.2017130000000002E-3</v>
      </c>
      <c r="Q30" s="6">
        <v>2.1385299999999999E-4</v>
      </c>
      <c r="R30" s="6">
        <v>9.7224629000000007E-2</v>
      </c>
      <c r="S30" s="6">
        <v>3.7608561279999999</v>
      </c>
      <c r="T30" s="6">
        <v>0.15566447</v>
      </c>
      <c r="U30" s="6">
        <v>2.2070240000000001E-2</v>
      </c>
      <c r="V30" s="6">
        <v>2.1979366790000001</v>
      </c>
      <c r="W30" s="6">
        <v>0.38906880109999997</v>
      </c>
      <c r="X30" s="6">
        <v>8.1305997619000002E-3</v>
      </c>
      <c r="Y30" s="6">
        <v>1.07499365872E-2</v>
      </c>
      <c r="Z30" s="6">
        <v>6.1817856391999998E-3</v>
      </c>
      <c r="AA30" s="6">
        <v>1.20072280942E-2</v>
      </c>
      <c r="AB30" s="6">
        <v>3.7069550082600003E-2</v>
      </c>
      <c r="AC30" s="6" t="s">
        <v>431</v>
      </c>
      <c r="AD30" s="6">
        <v>0.196627</v>
      </c>
      <c r="AE30" s="60"/>
      <c r="AF30" s="26">
        <v>28831.917327304218</v>
      </c>
      <c r="AG30" s="26" t="s">
        <v>433</v>
      </c>
      <c r="AH30" s="26" t="s">
        <v>433</v>
      </c>
      <c r="AI30" s="26">
        <v>754.66018973027349</v>
      </c>
      <c r="AJ30" s="26" t="s">
        <v>433</v>
      </c>
      <c r="AK30" s="26" t="s">
        <v>431</v>
      </c>
      <c r="AL30" s="49" t="s">
        <v>49</v>
      </c>
    </row>
    <row r="31" spans="1:38" s="2" customFormat="1" ht="26.25" customHeight="1" thickBot="1" x14ac:dyDescent="0.25">
      <c r="A31" s="70" t="s">
        <v>78</v>
      </c>
      <c r="B31" s="70" t="s">
        <v>87</v>
      </c>
      <c r="C31" s="71" t="s">
        <v>88</v>
      </c>
      <c r="D31" s="72"/>
      <c r="E31" s="6" t="s">
        <v>431</v>
      </c>
      <c r="F31" s="6">
        <v>5.7032349599999996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219292.15612667752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3.486390842</v>
      </c>
      <c r="J32" s="6">
        <v>6.2202630609999998</v>
      </c>
      <c r="K32" s="6">
        <v>8.510340158</v>
      </c>
      <c r="L32" s="6">
        <v>0.38832334899999998</v>
      </c>
      <c r="M32" s="6" t="s">
        <v>431</v>
      </c>
      <c r="N32" s="6">
        <v>7.3549514970000001</v>
      </c>
      <c r="O32" s="6">
        <v>3.6623794000000001E-2</v>
      </c>
      <c r="P32" s="6" t="s">
        <v>432</v>
      </c>
      <c r="Q32" s="6">
        <v>8.6081352E-2</v>
      </c>
      <c r="R32" s="6">
        <v>2.6981063889999999</v>
      </c>
      <c r="S32" s="6">
        <v>58.847934334000001</v>
      </c>
      <c r="T32" s="6">
        <v>0.44394018699999999</v>
      </c>
      <c r="U32" s="6">
        <v>6.9727814999999999E-2</v>
      </c>
      <c r="V32" s="6">
        <v>27.337902892999999</v>
      </c>
      <c r="W32" s="6" t="s">
        <v>431</v>
      </c>
      <c r="X32" s="6">
        <v>9.9838551571999994E-3</v>
      </c>
      <c r="Y32" s="6">
        <v>4.8021804829999999E-4</v>
      </c>
      <c r="Z32" s="6">
        <v>7.0889330990000002E-4</v>
      </c>
      <c r="AA32" s="6" t="s">
        <v>432</v>
      </c>
      <c r="AB32" s="6">
        <v>1.11729665156E-2</v>
      </c>
      <c r="AC32" s="6" t="s">
        <v>431</v>
      </c>
      <c r="AD32" s="6" t="s">
        <v>431</v>
      </c>
      <c r="AE32" s="60"/>
      <c r="AF32" s="26" t="s">
        <v>433</v>
      </c>
      <c r="AG32" s="26" t="s">
        <v>433</v>
      </c>
      <c r="AH32" s="26" t="s">
        <v>433</v>
      </c>
      <c r="AI32" s="26" t="s">
        <v>433</v>
      </c>
      <c r="AJ32" s="26" t="s">
        <v>433</v>
      </c>
      <c r="AK32" s="26">
        <v>384792712.51969039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2.0054349550000001</v>
      </c>
      <c r="J33" s="6">
        <v>3.7137684379999998</v>
      </c>
      <c r="K33" s="6">
        <v>7.4275368860000004</v>
      </c>
      <c r="L33" s="6">
        <v>7.8731893999999997E-2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384792712.51969039</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4.1487385484999997E-3</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25.510078949</v>
      </c>
      <c r="F36" s="6">
        <v>1.3170127089999999</v>
      </c>
      <c r="G36" s="6">
        <v>4.5475566880000002</v>
      </c>
      <c r="H36" s="6">
        <v>4.6791410000000004E-3</v>
      </c>
      <c r="I36" s="6">
        <v>0.86201183999999997</v>
      </c>
      <c r="J36" s="6">
        <v>1.0135545829999999</v>
      </c>
      <c r="K36" s="6">
        <v>1.0135545829999999</v>
      </c>
      <c r="L36" s="6">
        <v>2.9460307000000002E-2</v>
      </c>
      <c r="M36" s="6">
        <v>2.766936598</v>
      </c>
      <c r="N36" s="6">
        <v>9.2631706999999994E-2</v>
      </c>
      <c r="O36" s="6">
        <v>7.831157E-3</v>
      </c>
      <c r="P36" s="6">
        <v>1.8906811999999999E-2</v>
      </c>
      <c r="Q36" s="6">
        <v>0.100124436</v>
      </c>
      <c r="R36" s="6">
        <v>0.110248928</v>
      </c>
      <c r="S36" s="6">
        <v>0.63066179</v>
      </c>
      <c r="T36" s="6">
        <v>4.2231066640000003</v>
      </c>
      <c r="U36" s="6">
        <v>7.9458210000000001E-2</v>
      </c>
      <c r="V36" s="6">
        <v>0.80213896200000001</v>
      </c>
      <c r="W36" s="6">
        <v>0.12588495416975812</v>
      </c>
      <c r="X36" s="6">
        <v>1.6808973885814151E-3</v>
      </c>
      <c r="Y36" s="6">
        <v>8.9778188019403894E-3</v>
      </c>
      <c r="Z36" s="6">
        <v>7.8311550838737597E-3</v>
      </c>
      <c r="AA36" s="6">
        <v>1.585780111034017E-3</v>
      </c>
      <c r="AB36" s="6">
        <v>2.0075651385429581E-2</v>
      </c>
      <c r="AC36" s="6">
        <v>6.0353999999999998E-2</v>
      </c>
      <c r="AD36" s="6">
        <v>8.6402999999999994E-2</v>
      </c>
      <c r="AE36" s="60"/>
      <c r="AF36" s="26">
        <v>28546.425131473407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12.054123417007689</v>
      </c>
      <c r="F39" s="6">
        <v>2.2601596819654812</v>
      </c>
      <c r="G39" s="6">
        <v>9.4782891986011997</v>
      </c>
      <c r="H39" s="6">
        <v>0.186447317</v>
      </c>
      <c r="I39" s="6">
        <v>2.2817881464256495</v>
      </c>
      <c r="J39" s="6">
        <v>2.8146113284256495</v>
      </c>
      <c r="K39" s="6">
        <v>3.3600323024256493</v>
      </c>
      <c r="L39" s="6">
        <v>0.22994919798940783</v>
      </c>
      <c r="M39" s="6">
        <v>8.1483052527678694</v>
      </c>
      <c r="N39" s="6">
        <v>0.89234129799999995</v>
      </c>
      <c r="O39" s="6">
        <v>8.3381142000000005E-2</v>
      </c>
      <c r="P39" s="6">
        <v>4.1663144448201489E-2</v>
      </c>
      <c r="Q39" s="6">
        <v>7.5322191999999996E-2</v>
      </c>
      <c r="R39" s="6">
        <v>1.178960628</v>
      </c>
      <c r="S39" s="6">
        <v>0.208572125</v>
      </c>
      <c r="T39" s="6">
        <v>10.295566449000001</v>
      </c>
      <c r="U39" s="6">
        <v>1.5456546E-2</v>
      </c>
      <c r="V39" s="6">
        <v>3.2324536749999999</v>
      </c>
      <c r="W39" s="6">
        <v>1.3189303223233269</v>
      </c>
      <c r="X39" s="6">
        <v>0.13332341707520143</v>
      </c>
      <c r="Y39" s="6">
        <v>0.2247039752557439</v>
      </c>
      <c r="Z39" s="6">
        <v>9.8455251305266209E-2</v>
      </c>
      <c r="AA39" s="6">
        <v>8.6135377869831067E-2</v>
      </c>
      <c r="AB39" s="6">
        <v>0.54261802150604255</v>
      </c>
      <c r="AC39" s="6">
        <v>3.8026534965194599E-2</v>
      </c>
      <c r="AD39" s="6">
        <v>0.41277599999999998</v>
      </c>
      <c r="AE39" s="60"/>
      <c r="AF39" s="26">
        <v>58855.577568686058</v>
      </c>
      <c r="AG39" s="26">
        <v>3169.9816411682891</v>
      </c>
      <c r="AH39" s="26">
        <v>110251.61882311584</v>
      </c>
      <c r="AI39" s="26">
        <v>5126.8601232694027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22.602368456000001</v>
      </c>
      <c r="F41" s="6">
        <v>49.754413939999999</v>
      </c>
      <c r="G41" s="6">
        <v>15.697938887999999</v>
      </c>
      <c r="H41" s="6">
        <v>6.1713831360000002</v>
      </c>
      <c r="I41" s="6">
        <v>58.912114961999997</v>
      </c>
      <c r="J41" s="6">
        <v>60.609888597999998</v>
      </c>
      <c r="K41" s="6">
        <v>63.907422252000003</v>
      </c>
      <c r="L41" s="6">
        <v>6.4780584120000002</v>
      </c>
      <c r="M41" s="6">
        <v>415.071894939</v>
      </c>
      <c r="N41" s="6">
        <v>4.5228535279999997</v>
      </c>
      <c r="O41" s="6">
        <v>1.3280020939999999</v>
      </c>
      <c r="P41" s="6">
        <v>0.14122409499999999</v>
      </c>
      <c r="Q41" s="6">
        <v>8.9731619999999998E-2</v>
      </c>
      <c r="R41" s="6">
        <v>2.4538706349999999</v>
      </c>
      <c r="S41" s="6">
        <v>0.88385658899999997</v>
      </c>
      <c r="T41" s="6">
        <v>0.38263773400000001</v>
      </c>
      <c r="U41" s="6">
        <v>7.0683907000000004E-2</v>
      </c>
      <c r="V41" s="6">
        <v>53.987075879000002</v>
      </c>
      <c r="W41" s="6">
        <v>64.217173330794878</v>
      </c>
      <c r="X41" s="6">
        <v>12.987871214222524</v>
      </c>
      <c r="Y41" s="6">
        <v>12.030183388648457</v>
      </c>
      <c r="Z41" s="6">
        <v>4.5906925956763658</v>
      </c>
      <c r="AA41" s="6">
        <v>6.9807796936869639</v>
      </c>
      <c r="AB41" s="6">
        <v>36.589526892234311</v>
      </c>
      <c r="AC41" s="6">
        <v>0.50586200000000003</v>
      </c>
      <c r="AD41" s="6">
        <v>1.552173</v>
      </c>
      <c r="AE41" s="60"/>
      <c r="AF41" s="26">
        <v>135104.61901969218</v>
      </c>
      <c r="AG41" s="26">
        <v>10028.184515530829</v>
      </c>
      <c r="AH41" s="26">
        <v>153661.56982331621</v>
      </c>
      <c r="AI41" s="26">
        <v>100043.30516034029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17.319978289000002</v>
      </c>
      <c r="F43" s="6">
        <v>1.2642427140000001</v>
      </c>
      <c r="G43" s="6">
        <v>0.99264510100000003</v>
      </c>
      <c r="H43" s="6">
        <v>8.4651034999999999E-2</v>
      </c>
      <c r="I43" s="6">
        <v>0.78661579500000001</v>
      </c>
      <c r="J43" s="6">
        <v>0.79899844499999995</v>
      </c>
      <c r="K43" s="6">
        <v>0.81710075999999998</v>
      </c>
      <c r="L43" s="6">
        <v>0.47753454899999997</v>
      </c>
      <c r="M43" s="6">
        <v>3.5148831299999999</v>
      </c>
      <c r="N43" s="6">
        <v>7.2264273000000004E-2</v>
      </c>
      <c r="O43" s="6">
        <v>3.0156301999999999E-2</v>
      </c>
      <c r="P43" s="6">
        <v>3.8846110000000001E-3</v>
      </c>
      <c r="Q43" s="6">
        <v>2.9610539999999999E-3</v>
      </c>
      <c r="R43" s="6">
        <v>5.6350035999999999E-2</v>
      </c>
      <c r="S43" s="6">
        <v>1.9182195999999999E-2</v>
      </c>
      <c r="T43" s="6">
        <v>0.16089537500000001</v>
      </c>
      <c r="U43" s="6">
        <v>6.5366490000000003E-3</v>
      </c>
      <c r="V43" s="6">
        <v>2.2102295920000001</v>
      </c>
      <c r="W43" s="6">
        <v>0.25707139531206774</v>
      </c>
      <c r="X43" s="6">
        <v>2.3696687794541777E-2</v>
      </c>
      <c r="Y43" s="6">
        <v>3.8443281844200712E-2</v>
      </c>
      <c r="Z43" s="6">
        <v>1.2255542983155199E-2</v>
      </c>
      <c r="AA43" s="6">
        <v>9.9640728440262838E-3</v>
      </c>
      <c r="AB43" s="6">
        <v>8.4359585465923967E-2</v>
      </c>
      <c r="AC43" s="6">
        <v>1.5855000000000001E-2</v>
      </c>
      <c r="AD43" s="6">
        <v>0.13278200000000001</v>
      </c>
      <c r="AE43" s="60"/>
      <c r="AF43" s="26">
        <v>21145.148901466619</v>
      </c>
      <c r="AG43" s="26" t="s">
        <v>433</v>
      </c>
      <c r="AH43" s="26">
        <v>3846.0694263968812</v>
      </c>
      <c r="AI43" s="26">
        <v>2327.0671441921941</v>
      </c>
      <c r="AJ43" s="26" t="s">
        <v>433</v>
      </c>
      <c r="AK43" s="26" t="s">
        <v>431</v>
      </c>
      <c r="AL43" s="49" t="s">
        <v>49</v>
      </c>
    </row>
    <row r="44" spans="1:38" s="2" customFormat="1" ht="26.25" customHeight="1" thickBot="1" x14ac:dyDescent="0.25">
      <c r="A44" s="70" t="s">
        <v>70</v>
      </c>
      <c r="B44" s="70" t="s">
        <v>111</v>
      </c>
      <c r="C44" s="71" t="s">
        <v>112</v>
      </c>
      <c r="D44" s="72"/>
      <c r="E44" s="6">
        <v>68.854113373999994</v>
      </c>
      <c r="F44" s="6">
        <v>7.0339140330000003</v>
      </c>
      <c r="G44" s="6">
        <v>4.6166510140000003</v>
      </c>
      <c r="H44" s="6">
        <v>1.8121522000000001E-2</v>
      </c>
      <c r="I44" s="6">
        <v>3.5432885239999998</v>
      </c>
      <c r="J44" s="6">
        <v>3.5432885239999998</v>
      </c>
      <c r="K44" s="6">
        <v>3.5432885239999998</v>
      </c>
      <c r="L44" s="6">
        <v>2.117061036</v>
      </c>
      <c r="M44" s="6">
        <v>24.227234126999999</v>
      </c>
      <c r="N44" s="6" t="s">
        <v>432</v>
      </c>
      <c r="O44" s="6">
        <v>2.3083250999999999E-2</v>
      </c>
      <c r="P44" s="6" t="s">
        <v>432</v>
      </c>
      <c r="Q44" s="6" t="s">
        <v>432</v>
      </c>
      <c r="R44" s="6">
        <v>0.115416271</v>
      </c>
      <c r="S44" s="6">
        <v>3.9241533720000001</v>
      </c>
      <c r="T44" s="6">
        <v>0.161582788</v>
      </c>
      <c r="U44" s="6">
        <v>2.3083250999999999E-2</v>
      </c>
      <c r="V44" s="6">
        <v>2.308325505</v>
      </c>
      <c r="W44" s="6" t="s">
        <v>432</v>
      </c>
      <c r="X44" s="6">
        <v>6.9264301240092724E-2</v>
      </c>
      <c r="Y44" s="6">
        <v>0.11540173963913838</v>
      </c>
      <c r="Z44" s="6">
        <v>7.9406397578069388E-2</v>
      </c>
      <c r="AA44" s="6">
        <v>1.8235771536824073E-2</v>
      </c>
      <c r="AB44" s="6">
        <v>0.28230820999412459</v>
      </c>
      <c r="AC44" s="6" t="s">
        <v>431</v>
      </c>
      <c r="AD44" s="6" t="s">
        <v>431</v>
      </c>
      <c r="AE44" s="60"/>
      <c r="AF44" s="26">
        <v>99487.390468558035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17.196771485999999</v>
      </c>
      <c r="F45" s="6">
        <v>0.75570738699999995</v>
      </c>
      <c r="G45" s="6">
        <v>0.77295543700000002</v>
      </c>
      <c r="H45" s="6">
        <v>2.705341E-3</v>
      </c>
      <c r="I45" s="6">
        <v>0.34759198099999999</v>
      </c>
      <c r="J45" s="6">
        <v>0.40833311300000003</v>
      </c>
      <c r="K45" s="6">
        <v>0.40833311300000003</v>
      </c>
      <c r="L45" s="6">
        <v>1.8398365E-2</v>
      </c>
      <c r="M45" s="6">
        <v>1.7146277999999999</v>
      </c>
      <c r="N45" s="6">
        <v>5.0242105000000002E-2</v>
      </c>
      <c r="O45" s="6">
        <v>3.864775E-3</v>
      </c>
      <c r="P45" s="6">
        <v>1.1594334E-2</v>
      </c>
      <c r="Q45" s="6">
        <v>1.5459107999999999E-2</v>
      </c>
      <c r="R45" s="6">
        <v>1.9323888000000001E-2</v>
      </c>
      <c r="S45" s="6">
        <v>0.34010039199999997</v>
      </c>
      <c r="T45" s="6">
        <v>0.38647771800000003</v>
      </c>
      <c r="U45" s="6">
        <v>3.8647771999999997E-2</v>
      </c>
      <c r="V45" s="6">
        <v>0.46377325800000002</v>
      </c>
      <c r="W45" s="6">
        <v>5.0242103312150101E-2</v>
      </c>
      <c r="X45" s="6">
        <v>7.7295543557153997E-4</v>
      </c>
      <c r="Y45" s="6">
        <v>3.8647771778577002E-3</v>
      </c>
      <c r="Z45" s="6">
        <v>3.8647771778577002E-3</v>
      </c>
      <c r="AA45" s="6">
        <v>3.8647771778576998E-4</v>
      </c>
      <c r="AB45" s="6">
        <v>8.8889875090727103E-3</v>
      </c>
      <c r="AC45" s="6">
        <v>3.0917E-2</v>
      </c>
      <c r="AD45" s="6">
        <v>1.4683999999999999E-2</v>
      </c>
      <c r="AE45" s="60"/>
      <c r="AF45" s="26">
        <v>16657.189636566687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2.6597812410000001</v>
      </c>
      <c r="F47" s="6">
        <v>7.2157078999999999E-2</v>
      </c>
      <c r="G47" s="6">
        <v>0.12968342399999999</v>
      </c>
      <c r="H47" s="6">
        <v>8.8978699999999996E-4</v>
      </c>
      <c r="I47" s="6">
        <v>3.6034091999999997E-2</v>
      </c>
      <c r="J47" s="6">
        <v>4.1952609000000002E-2</v>
      </c>
      <c r="K47" s="6">
        <v>4.5253949000000002E-2</v>
      </c>
      <c r="L47" s="6">
        <v>1.0878552E-2</v>
      </c>
      <c r="M47" s="6">
        <v>0.81953391900000006</v>
      </c>
      <c r="N47" s="6">
        <v>0.161238609</v>
      </c>
      <c r="O47" s="6">
        <v>3.7272500000000002E-4</v>
      </c>
      <c r="P47" s="6">
        <v>9.2046800000000002E-4</v>
      </c>
      <c r="Q47" s="6">
        <v>9.0915600000000005E-4</v>
      </c>
      <c r="R47" s="6">
        <v>4.2633080000000004E-3</v>
      </c>
      <c r="S47" s="6">
        <v>7.4113671000000006E-2</v>
      </c>
      <c r="T47" s="6">
        <v>2.2503045999999999E-2</v>
      </c>
      <c r="U47" s="6">
        <v>2.3129209999999999E-3</v>
      </c>
      <c r="V47" s="6">
        <v>5.5634492000000001E-2</v>
      </c>
      <c r="W47" s="6">
        <v>1.406814873682539E-2</v>
      </c>
      <c r="X47" s="6">
        <v>3.6001081251577419E-4</v>
      </c>
      <c r="Y47" s="6">
        <v>6.4971017521143831E-4</v>
      </c>
      <c r="Z47" s="6">
        <v>5.8745360883176011E-4</v>
      </c>
      <c r="AA47" s="6">
        <v>7.3045634470086766E-3</v>
      </c>
      <c r="AB47" s="6">
        <v>8.9017380436676487E-3</v>
      </c>
      <c r="AC47" s="6">
        <v>1.7060000000000001E-3</v>
      </c>
      <c r="AD47" s="6">
        <v>3.0829999999999998E-3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t="s">
        <v>432</v>
      </c>
      <c r="O49" s="6" t="s">
        <v>432</v>
      </c>
      <c r="P49" s="6" t="s">
        <v>432</v>
      </c>
      <c r="Q49" s="6" t="s">
        <v>432</v>
      </c>
      <c r="R49" s="6" t="s">
        <v>432</v>
      </c>
      <c r="S49" s="6" t="s">
        <v>432</v>
      </c>
      <c r="T49" s="6" t="s">
        <v>432</v>
      </c>
      <c r="U49" s="6" t="s">
        <v>432</v>
      </c>
      <c r="V49" s="6" t="s">
        <v>432</v>
      </c>
      <c r="W49" s="6" t="s">
        <v>431</v>
      </c>
      <c r="X49" s="6">
        <v>0.78139145369999996</v>
      </c>
      <c r="Y49" s="6" t="s">
        <v>432</v>
      </c>
      <c r="Z49" s="6" t="s">
        <v>432</v>
      </c>
      <c r="AA49" s="6" t="s">
        <v>432</v>
      </c>
      <c r="AB49" s="6">
        <v>0.78139145369999996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13.305591580998211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0.120616081535</v>
      </c>
      <c r="AL51" s="49" t="s">
        <v>130</v>
      </c>
    </row>
    <row r="52" spans="1:38" s="2" customFormat="1" ht="26.25" customHeight="1" thickBot="1" x14ac:dyDescent="0.25">
      <c r="A52" s="70" t="s">
        <v>119</v>
      </c>
      <c r="B52" s="74" t="s">
        <v>131</v>
      </c>
      <c r="C52" s="76" t="s">
        <v>392</v>
      </c>
      <c r="D52" s="73"/>
      <c r="E52" s="6">
        <v>1.7191964833</v>
      </c>
      <c r="F52" s="6">
        <v>0.51385270188499999</v>
      </c>
      <c r="G52" s="6">
        <v>20.341786734887172</v>
      </c>
      <c r="H52" s="6">
        <v>7.9346652999999993E-3</v>
      </c>
      <c r="I52" s="6">
        <v>0.20088167139999999</v>
      </c>
      <c r="J52" s="6">
        <v>0.46045125762</v>
      </c>
      <c r="K52" s="6">
        <v>0.58595793758000003</v>
      </c>
      <c r="L52" s="6">
        <v>3.1141732E-4</v>
      </c>
      <c r="M52" s="6">
        <v>0.59732028542708249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1.8741673915945639E-4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52.714126</v>
      </c>
      <c r="AL52" s="49" t="s">
        <v>132</v>
      </c>
    </row>
    <row r="53" spans="1:38" s="2" customFormat="1" ht="26.25" customHeight="1" thickBot="1" x14ac:dyDescent="0.25">
      <c r="A53" s="70" t="s">
        <v>119</v>
      </c>
      <c r="B53" s="74" t="s">
        <v>133</v>
      </c>
      <c r="C53" s="76" t="s">
        <v>134</v>
      </c>
      <c r="D53" s="73"/>
      <c r="E53" s="6" t="s">
        <v>431</v>
      </c>
      <c r="F53" s="6">
        <v>8.4613761804762238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38.55937769381908</v>
      </c>
      <c r="AL53" s="49" t="s">
        <v>135</v>
      </c>
    </row>
    <row r="54" spans="1:38" s="2" customFormat="1" ht="37.5" customHeight="1" thickBot="1" x14ac:dyDescent="0.25">
      <c r="A54" s="70" t="s">
        <v>119</v>
      </c>
      <c r="B54" s="74" t="s">
        <v>136</v>
      </c>
      <c r="C54" s="76" t="s">
        <v>137</v>
      </c>
      <c r="D54" s="73"/>
      <c r="E54" s="6" t="s">
        <v>431</v>
      </c>
      <c r="F54" s="6">
        <v>2.2529858615313194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4.144426286208E-2</v>
      </c>
      <c r="AL54" s="49" t="s">
        <v>419</v>
      </c>
    </row>
    <row r="55" spans="1:38" s="2" customFormat="1" ht="26.25" customHeight="1" thickBot="1" x14ac:dyDescent="0.25">
      <c r="A55" s="70" t="s">
        <v>119</v>
      </c>
      <c r="B55" s="74" t="s">
        <v>138</v>
      </c>
      <c r="C55" s="76" t="s">
        <v>139</v>
      </c>
      <c r="D55" s="73"/>
      <c r="E55" s="6">
        <v>2.481256343829195</v>
      </c>
      <c r="F55" s="6">
        <v>0.70120097774141299</v>
      </c>
      <c r="G55" s="6">
        <v>4.5621098125812756</v>
      </c>
      <c r="H55" s="6" t="s">
        <v>432</v>
      </c>
      <c r="I55" s="6">
        <v>1.5280043700000001E-2</v>
      </c>
      <c r="J55" s="6">
        <v>1.5280043700000001E-2</v>
      </c>
      <c r="K55" s="6">
        <v>1.5280043700000001E-2</v>
      </c>
      <c r="L55" s="6">
        <v>3.8200109249999999E-4</v>
      </c>
      <c r="M55" s="6">
        <v>0.67302645763144098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3037.6522965362601</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0.65884010999999998</v>
      </c>
      <c r="J59" s="6">
        <v>0.75220595999999995</v>
      </c>
      <c r="K59" s="6">
        <v>0.85216373999999995</v>
      </c>
      <c r="L59" s="6">
        <v>1.2535398820000001E-3</v>
      </c>
      <c r="M59" s="6" t="s">
        <v>432</v>
      </c>
      <c r="N59" s="6">
        <v>7.0908225863999998</v>
      </c>
      <c r="O59" s="6">
        <v>0.34513280190000001</v>
      </c>
      <c r="P59" s="6">
        <v>3.0112289999999998E-3</v>
      </c>
      <c r="Q59" s="6">
        <v>0.75370252000000004</v>
      </c>
      <c r="R59" s="6">
        <v>0.93944860929999996</v>
      </c>
      <c r="S59" s="6">
        <v>1.54787329E-2</v>
      </c>
      <c r="T59" s="6">
        <v>1.3026684643999999</v>
      </c>
      <c r="U59" s="6">
        <v>3.6102466193999998</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4153.7730000000001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1.5685819569999999</v>
      </c>
      <c r="J60" s="6">
        <v>15.685819564000001</v>
      </c>
      <c r="K60" s="6">
        <v>31.999071910000001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313716.3912900869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0.63918417100000002</v>
      </c>
      <c r="J61" s="6">
        <v>6.3918417190000003</v>
      </c>
      <c r="K61" s="6">
        <v>21.292822722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39949010.742581934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9.5865989999999995E-3</v>
      </c>
      <c r="J62" s="6">
        <v>9.5865982000000002E-2</v>
      </c>
      <c r="K62" s="6">
        <v>0.191731966</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15977.663857346353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656.20399999999995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8.4305491939999992</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434</v>
      </c>
      <c r="Y72" s="6" t="s">
        <v>434</v>
      </c>
      <c r="Z72" s="6" t="s">
        <v>434</v>
      </c>
      <c r="AA72" s="6" t="s">
        <v>434</v>
      </c>
      <c r="AB72" s="6">
        <v>8.1284793197173606</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8.4672600002399998E-2</v>
      </c>
      <c r="J73" s="6">
        <v>0.1199528500034</v>
      </c>
      <c r="K73" s="6">
        <v>0.14112100000399999</v>
      </c>
      <c r="L73" s="6">
        <v>8.4672600002399998E-3</v>
      </c>
      <c r="M73" s="6" t="s">
        <v>431</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0.363171405</v>
      </c>
      <c r="F74" s="6" t="s">
        <v>431</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431</v>
      </c>
      <c r="U74" s="6" t="s">
        <v>432</v>
      </c>
      <c r="V74" s="6" t="s">
        <v>431</v>
      </c>
      <c r="W74" s="6">
        <v>7.6513499999999999</v>
      </c>
      <c r="X74" s="6">
        <v>1.3396894349999999</v>
      </c>
      <c r="Y74" s="6">
        <v>1.328889585</v>
      </c>
      <c r="Z74" s="6">
        <v>1.328889585</v>
      </c>
      <c r="AA74" s="6">
        <v>0.1640518155</v>
      </c>
      <c r="AB74" s="6">
        <v>4.1615204204999996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0.68999999997999995</v>
      </c>
      <c r="H76" s="6" t="s">
        <v>432</v>
      </c>
      <c r="I76" s="6">
        <v>1.1039999999679999E-3</v>
      </c>
      <c r="J76" s="6">
        <v>2.2079999999359999E-3</v>
      </c>
      <c r="K76" s="6">
        <v>2.7599999999200001E-3</v>
      </c>
      <c r="L76" s="6" t="s">
        <v>432</v>
      </c>
      <c r="M76" s="6" t="s">
        <v>432</v>
      </c>
      <c r="N76" s="6">
        <v>0.15179999999560001</v>
      </c>
      <c r="O76" s="6">
        <v>6.8999999998000001E-3</v>
      </c>
      <c r="P76" s="6" t="s">
        <v>432</v>
      </c>
      <c r="Q76" s="6">
        <v>4.1399999998800001E-2</v>
      </c>
      <c r="R76" s="6" t="s">
        <v>432</v>
      </c>
      <c r="S76" s="6" t="s">
        <v>432</v>
      </c>
      <c r="T76" s="6" t="s">
        <v>432</v>
      </c>
      <c r="U76" s="6" t="s">
        <v>432</v>
      </c>
      <c r="V76" s="6">
        <v>6.8999999998000001E-3</v>
      </c>
      <c r="W76" s="6">
        <v>0.44159999998720001</v>
      </c>
      <c r="X76" s="6" t="s">
        <v>432</v>
      </c>
      <c r="Y76" s="6" t="s">
        <v>432</v>
      </c>
      <c r="Z76" s="6" t="s">
        <v>432</v>
      </c>
      <c r="AA76" s="6" t="s">
        <v>432</v>
      </c>
      <c r="AB76" s="6" t="s">
        <v>432</v>
      </c>
      <c r="AC76" s="6" t="s">
        <v>432</v>
      </c>
      <c r="AD76" s="6">
        <v>3.587999999896E-4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0.34262799999999999</v>
      </c>
      <c r="H80" s="6" t="s">
        <v>432</v>
      </c>
      <c r="I80" s="6" t="s">
        <v>432</v>
      </c>
      <c r="J80" s="6" t="s">
        <v>432</v>
      </c>
      <c r="K80" s="6">
        <v>0.21084800000000001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104.422883134</v>
      </c>
      <c r="G82" s="6" t="s">
        <v>431</v>
      </c>
      <c r="H82" s="6" t="s">
        <v>431</v>
      </c>
      <c r="I82" s="6" t="s">
        <v>432</v>
      </c>
      <c r="J82" s="6" t="s">
        <v>431</v>
      </c>
      <c r="K82" s="6" t="s">
        <v>431</v>
      </c>
      <c r="L82" s="6" t="s">
        <v>431</v>
      </c>
      <c r="M82" s="6" t="s">
        <v>431</v>
      </c>
      <c r="N82" s="6" t="s">
        <v>431</v>
      </c>
      <c r="O82" s="6" t="s">
        <v>431</v>
      </c>
      <c r="P82" s="6">
        <v>0.204820591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1.3651908479999999</v>
      </c>
      <c r="G83" s="6" t="s">
        <v>432</v>
      </c>
      <c r="H83" s="6" t="s">
        <v>431</v>
      </c>
      <c r="I83" s="6">
        <v>7.7162961000000002E-2</v>
      </c>
      <c r="J83" s="6">
        <v>1.125820254</v>
      </c>
      <c r="K83" s="6">
        <v>2.0112968630000001</v>
      </c>
      <c r="L83" s="6">
        <v>4.398285E-3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3.9713219000000001E-2</v>
      </c>
      <c r="G84" s="6" t="s">
        <v>431</v>
      </c>
      <c r="H84" s="6" t="s">
        <v>431</v>
      </c>
      <c r="I84" s="6">
        <v>2.4438901999999998E-2</v>
      </c>
      <c r="J84" s="6">
        <v>0.122194521</v>
      </c>
      <c r="K84" s="6">
        <v>0.48877808900000003</v>
      </c>
      <c r="L84" s="6">
        <v>3.179E-6</v>
      </c>
      <c r="M84" s="6">
        <v>2.9021199999999998E-3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305486.30461172701</v>
      </c>
      <c r="AL84" s="49" t="s">
        <v>412</v>
      </c>
    </row>
    <row r="85" spans="1:38" s="2" customFormat="1" ht="26.25" customHeight="1" thickBot="1" x14ac:dyDescent="0.25">
      <c r="A85" s="70" t="s">
        <v>208</v>
      </c>
      <c r="B85" s="76" t="s">
        <v>215</v>
      </c>
      <c r="C85" s="82" t="s">
        <v>403</v>
      </c>
      <c r="D85" s="72"/>
      <c r="E85" s="6" t="s">
        <v>431</v>
      </c>
      <c r="F85" s="6">
        <v>98.694244071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597.42917920548302</v>
      </c>
      <c r="AL85" s="49" t="s">
        <v>216</v>
      </c>
    </row>
    <row r="86" spans="1:38" s="2" customFormat="1" ht="26.25" customHeight="1" thickBot="1" x14ac:dyDescent="0.25">
      <c r="A86" s="70" t="s">
        <v>208</v>
      </c>
      <c r="B86" s="76" t="s">
        <v>217</v>
      </c>
      <c r="C86" s="80" t="s">
        <v>218</v>
      </c>
      <c r="D86" s="72"/>
      <c r="E86" s="6" t="s">
        <v>431</v>
      </c>
      <c r="F86" s="6">
        <v>22.265796436999999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0.48263693800000002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0.70018212267199997</v>
      </c>
      <c r="AL87" s="49" t="s">
        <v>219</v>
      </c>
    </row>
    <row r="88" spans="1:38" s="2" customFormat="1" ht="26.25" customHeight="1" thickBot="1" x14ac:dyDescent="0.25">
      <c r="A88" s="70" t="s">
        <v>208</v>
      </c>
      <c r="B88" s="76" t="s">
        <v>222</v>
      </c>
      <c r="C88" s="80" t="s">
        <v>223</v>
      </c>
      <c r="D88" s="72"/>
      <c r="E88" s="6" t="s">
        <v>432</v>
      </c>
      <c r="F88" s="6">
        <v>44.526120425999999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14.002535435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13.826089824</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2.9842202847709465E-3</v>
      </c>
      <c r="Y90" s="6">
        <v>1.5063207151700968E-3</v>
      </c>
      <c r="Z90" s="6">
        <v>1.5063207151700968E-3</v>
      </c>
      <c r="AA90" s="6">
        <v>1.5063207151700968E-3</v>
      </c>
      <c r="AB90" s="6">
        <v>7.5031824302812375E-3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0.22370068300000001</v>
      </c>
      <c r="F91" s="6">
        <v>0.59844073099999995</v>
      </c>
      <c r="G91" s="6">
        <v>1.3242492E-2</v>
      </c>
      <c r="H91" s="6">
        <v>0.513125834</v>
      </c>
      <c r="I91" s="6">
        <v>3.5661624170000001</v>
      </c>
      <c r="J91" s="6">
        <v>3.7765514630000001</v>
      </c>
      <c r="K91" s="6">
        <v>3.8200061399999998</v>
      </c>
      <c r="L91" s="6">
        <v>1.5022840669999999</v>
      </c>
      <c r="M91" s="6">
        <v>6.8441796080000001</v>
      </c>
      <c r="N91" s="6">
        <v>3.4377880000000002E-3</v>
      </c>
      <c r="O91" s="6">
        <v>0.66768829100000004</v>
      </c>
      <c r="P91" s="6">
        <v>2.48E-7</v>
      </c>
      <c r="Q91" s="6">
        <v>5.8320000000000002E-6</v>
      </c>
      <c r="R91" s="6">
        <v>6.8406999999999997E-5</v>
      </c>
      <c r="S91" s="6">
        <v>0.66962871199999996</v>
      </c>
      <c r="T91" s="6">
        <v>0.33397245199999998</v>
      </c>
      <c r="U91" s="6" t="s">
        <v>432</v>
      </c>
      <c r="V91" s="6">
        <v>0.33498098900000001</v>
      </c>
      <c r="W91" s="6">
        <v>1.2364477935975299E-2</v>
      </c>
      <c r="X91" s="6">
        <v>1.3724570508932584E-2</v>
      </c>
      <c r="Y91" s="6">
        <v>5.5640150711888849E-3</v>
      </c>
      <c r="Z91" s="6">
        <v>5.5640150711888849E-3</v>
      </c>
      <c r="AA91" s="6">
        <v>5.5640150711888849E-3</v>
      </c>
      <c r="AB91" s="6">
        <v>3.0416615722499239E-2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19.530641864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8923.684613922911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0.743880702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2045.6301707248419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823.75390500000003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6.6929078000000003E-2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0.73652624899999997</v>
      </c>
      <c r="F99" s="6">
        <v>15.846349503000001</v>
      </c>
      <c r="G99" s="6" t="s">
        <v>431</v>
      </c>
      <c r="H99" s="6">
        <v>26.257955644999999</v>
      </c>
      <c r="I99" s="6">
        <v>0.33927048999999998</v>
      </c>
      <c r="J99" s="6">
        <v>0.52131806999999997</v>
      </c>
      <c r="K99" s="6">
        <v>1.1419348199999999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827.48900000000003</v>
      </c>
      <c r="AL99" s="49" t="s">
        <v>245</v>
      </c>
    </row>
    <row r="100" spans="1:38" s="2" customFormat="1" ht="26.25" customHeight="1" thickBot="1" x14ac:dyDescent="0.25">
      <c r="A100" s="70" t="s">
        <v>243</v>
      </c>
      <c r="B100" s="70" t="s">
        <v>246</v>
      </c>
      <c r="C100" s="71" t="s">
        <v>408</v>
      </c>
      <c r="D100" s="84"/>
      <c r="E100" s="6">
        <v>1.9411291939999999</v>
      </c>
      <c r="F100" s="6">
        <v>16.953164516000001</v>
      </c>
      <c r="G100" s="6" t="s">
        <v>431</v>
      </c>
      <c r="H100" s="6">
        <v>32.061474277999999</v>
      </c>
      <c r="I100" s="6">
        <v>0.29397834</v>
      </c>
      <c r="J100" s="6">
        <v>0.44096751000000001</v>
      </c>
      <c r="K100" s="6">
        <v>0.96359567000000002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5204.9600000816608</v>
      </c>
      <c r="AL100" s="49" t="s">
        <v>245</v>
      </c>
    </row>
    <row r="101" spans="1:38" s="2" customFormat="1" ht="26.25" customHeight="1" thickBot="1" x14ac:dyDescent="0.25">
      <c r="A101" s="70" t="s">
        <v>243</v>
      </c>
      <c r="B101" s="70" t="s">
        <v>247</v>
      </c>
      <c r="C101" s="71" t="s">
        <v>248</v>
      </c>
      <c r="D101" s="84"/>
      <c r="E101" s="6">
        <v>0.422371687</v>
      </c>
      <c r="F101" s="6">
        <v>1.096914768</v>
      </c>
      <c r="G101" s="6" t="s">
        <v>431</v>
      </c>
      <c r="H101" s="6">
        <v>11.314034828</v>
      </c>
      <c r="I101" s="6">
        <v>0.10117992000000001</v>
      </c>
      <c r="J101" s="6">
        <v>0.30353975999999999</v>
      </c>
      <c r="K101" s="6">
        <v>0.70825943999999996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19641.737000000001</v>
      </c>
      <c r="AL101" s="49" t="s">
        <v>245</v>
      </c>
    </row>
    <row r="102" spans="1:38" s="2" customFormat="1" ht="26.25" customHeight="1" thickBot="1" x14ac:dyDescent="0.25">
      <c r="A102" s="70" t="s">
        <v>243</v>
      </c>
      <c r="B102" s="70" t="s">
        <v>249</v>
      </c>
      <c r="C102" s="71" t="s">
        <v>386</v>
      </c>
      <c r="D102" s="84"/>
      <c r="E102" s="6">
        <v>0.45642176499999998</v>
      </c>
      <c r="F102" s="6">
        <v>13.132897796</v>
      </c>
      <c r="G102" s="6" t="s">
        <v>431</v>
      </c>
      <c r="H102" s="6">
        <v>69.922753729999997</v>
      </c>
      <c r="I102" s="6">
        <v>0.15804875400000001</v>
      </c>
      <c r="J102" s="6">
        <v>3.5358804500000001</v>
      </c>
      <c r="K102" s="6">
        <v>24.947891340000002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25525.894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0.161525224</v>
      </c>
      <c r="F104" s="6">
        <v>0.40271357600000002</v>
      </c>
      <c r="G104" s="6" t="s">
        <v>431</v>
      </c>
      <c r="H104" s="6">
        <v>3.9360737860000001</v>
      </c>
      <c r="I104" s="6">
        <v>2.5824679999999999E-2</v>
      </c>
      <c r="J104" s="6">
        <v>7.7474039999999994E-2</v>
      </c>
      <c r="K104" s="6">
        <v>0.18077276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2618.0709999999999</v>
      </c>
      <c r="AL104" s="49" t="s">
        <v>245</v>
      </c>
    </row>
    <row r="105" spans="1:38" s="2" customFormat="1" ht="26.25" customHeight="1" thickBot="1" x14ac:dyDescent="0.25">
      <c r="A105" s="70" t="s">
        <v>243</v>
      </c>
      <c r="B105" s="70" t="s">
        <v>254</v>
      </c>
      <c r="C105" s="71" t="s">
        <v>255</v>
      </c>
      <c r="D105" s="84"/>
      <c r="E105" s="6">
        <v>0.14590292899999999</v>
      </c>
      <c r="F105" s="6">
        <v>0.61896261699999999</v>
      </c>
      <c r="G105" s="6" t="s">
        <v>431</v>
      </c>
      <c r="H105" s="6">
        <v>3.8420939760000001</v>
      </c>
      <c r="I105" s="6">
        <v>2.5300652999999999E-2</v>
      </c>
      <c r="J105" s="6">
        <v>3.9758175E-2</v>
      </c>
      <c r="K105" s="6">
        <v>8.6745106000000002E-2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559.27100000399503</v>
      </c>
      <c r="AL105" s="49" t="s">
        <v>245</v>
      </c>
    </row>
    <row r="106" spans="1:38" s="2" customFormat="1" ht="26.25" customHeight="1" thickBot="1" x14ac:dyDescent="0.25">
      <c r="A106" s="70" t="s">
        <v>243</v>
      </c>
      <c r="B106" s="70" t="s">
        <v>256</v>
      </c>
      <c r="C106" s="71" t="s">
        <v>257</v>
      </c>
      <c r="D106" s="84"/>
      <c r="E106" s="6">
        <v>1.45911E-3</v>
      </c>
      <c r="F106" s="6">
        <v>2.5179545000000001E-2</v>
      </c>
      <c r="G106" s="6" t="s">
        <v>431</v>
      </c>
      <c r="H106" s="6">
        <v>5.5078096999999999E-2</v>
      </c>
      <c r="I106" s="6">
        <v>9.0264000000000002E-4</v>
      </c>
      <c r="J106" s="6">
        <v>1.4442229999999999E-3</v>
      </c>
      <c r="K106" s="6">
        <v>3.0689770000000001E-3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39.994999998711002</v>
      </c>
      <c r="AL106" s="49" t="s">
        <v>245</v>
      </c>
    </row>
    <row r="107" spans="1:38" s="2" customFormat="1" ht="26.25" customHeight="1" thickBot="1" x14ac:dyDescent="0.25">
      <c r="A107" s="70" t="s">
        <v>243</v>
      </c>
      <c r="B107" s="70" t="s">
        <v>258</v>
      </c>
      <c r="C107" s="71" t="s">
        <v>379</v>
      </c>
      <c r="D107" s="84"/>
      <c r="E107" s="6">
        <v>0.58953743800000002</v>
      </c>
      <c r="F107" s="6">
        <v>1.915419421</v>
      </c>
      <c r="G107" s="6" t="s">
        <v>431</v>
      </c>
      <c r="H107" s="6">
        <v>8.5534556930000001</v>
      </c>
      <c r="I107" s="6">
        <v>0.146649108</v>
      </c>
      <c r="J107" s="6">
        <v>1.9553214400000001</v>
      </c>
      <c r="K107" s="6">
        <v>9.2877768399999994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48883.036</v>
      </c>
      <c r="AL107" s="49" t="s">
        <v>245</v>
      </c>
    </row>
    <row r="108" spans="1:38" s="2" customFormat="1" ht="26.25" customHeight="1" thickBot="1" x14ac:dyDescent="0.25">
      <c r="A108" s="70" t="s">
        <v>243</v>
      </c>
      <c r="B108" s="70" t="s">
        <v>259</v>
      </c>
      <c r="C108" s="71" t="s">
        <v>380</v>
      </c>
      <c r="D108" s="84"/>
      <c r="E108" s="6">
        <v>1.0221451319999999</v>
      </c>
      <c r="F108" s="6">
        <v>10.325327714</v>
      </c>
      <c r="G108" s="6" t="s">
        <v>431</v>
      </c>
      <c r="H108" s="6">
        <v>21.526305842999999</v>
      </c>
      <c r="I108" s="6">
        <v>0.152471788</v>
      </c>
      <c r="J108" s="6">
        <v>1.5247178800000001</v>
      </c>
      <c r="K108" s="6">
        <v>3.0494357600000002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76235.894</v>
      </c>
      <c r="AL108" s="49" t="s">
        <v>245</v>
      </c>
    </row>
    <row r="109" spans="1:38" s="2" customFormat="1" ht="26.25" customHeight="1" thickBot="1" x14ac:dyDescent="0.25">
      <c r="A109" s="70" t="s">
        <v>243</v>
      </c>
      <c r="B109" s="70" t="s">
        <v>260</v>
      </c>
      <c r="C109" s="71" t="s">
        <v>381</v>
      </c>
      <c r="D109" s="84"/>
      <c r="E109" s="6">
        <v>9.2940921999999995E-2</v>
      </c>
      <c r="F109" s="6">
        <v>0.47589784400000001</v>
      </c>
      <c r="G109" s="6" t="s">
        <v>431</v>
      </c>
      <c r="H109" s="6">
        <v>2.694085796</v>
      </c>
      <c r="I109" s="6">
        <v>9.6323720000000002E-2</v>
      </c>
      <c r="J109" s="6">
        <v>0.52978046000000001</v>
      </c>
      <c r="K109" s="6">
        <v>0.52978046000000001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4816.1859999999997</v>
      </c>
      <c r="AL109" s="49" t="s">
        <v>245</v>
      </c>
    </row>
    <row r="110" spans="1:38" s="2" customFormat="1" ht="26.25" customHeight="1" thickBot="1" x14ac:dyDescent="0.25">
      <c r="A110" s="70" t="s">
        <v>243</v>
      </c>
      <c r="B110" s="70" t="s">
        <v>261</v>
      </c>
      <c r="C110" s="71" t="s">
        <v>382</v>
      </c>
      <c r="D110" s="84"/>
      <c r="E110" s="6">
        <v>0.28429537900000001</v>
      </c>
      <c r="F110" s="6">
        <v>1.462188005</v>
      </c>
      <c r="G110" s="6" t="s">
        <v>431</v>
      </c>
      <c r="H110" s="6">
        <v>8.2411989210000005</v>
      </c>
      <c r="I110" s="6">
        <v>0.29610069999999999</v>
      </c>
      <c r="J110" s="6">
        <v>1.6285538500000001</v>
      </c>
      <c r="K110" s="6">
        <v>1.6285538500000001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14805.035</v>
      </c>
      <c r="AL110" s="49" t="s">
        <v>245</v>
      </c>
    </row>
    <row r="111" spans="1:38" s="2" customFormat="1" ht="26.25" customHeight="1" thickBot="1" x14ac:dyDescent="0.25">
      <c r="A111" s="70" t="s">
        <v>243</v>
      </c>
      <c r="B111" s="70" t="s">
        <v>262</v>
      </c>
      <c r="C111" s="71" t="s">
        <v>376</v>
      </c>
      <c r="D111" s="84"/>
      <c r="E111" s="6">
        <v>1.1158997719999999</v>
      </c>
      <c r="F111" s="6">
        <v>0.70116500999999998</v>
      </c>
      <c r="G111" s="6" t="s">
        <v>431</v>
      </c>
      <c r="H111" s="6">
        <v>18.964646841</v>
      </c>
      <c r="I111" s="6">
        <v>3.8290959999999999E-2</v>
      </c>
      <c r="J111" s="6">
        <v>7.6581919999999998E-2</v>
      </c>
      <c r="K111" s="6">
        <v>0.17230931999999999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9572.74</v>
      </c>
      <c r="AL111" s="49" t="s">
        <v>245</v>
      </c>
    </row>
    <row r="112" spans="1:38" s="2" customFormat="1" ht="26.25" customHeight="1" thickBot="1" x14ac:dyDescent="0.25">
      <c r="A112" s="70" t="s">
        <v>263</v>
      </c>
      <c r="B112" s="70" t="s">
        <v>264</v>
      </c>
      <c r="C112" s="71" t="s">
        <v>265</v>
      </c>
      <c r="D112" s="72"/>
      <c r="E112" s="6">
        <v>31.120947213000001</v>
      </c>
      <c r="F112" s="6" t="s">
        <v>431</v>
      </c>
      <c r="G112" s="6" t="s">
        <v>431</v>
      </c>
      <c r="H112" s="6">
        <v>63.205309786000001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778023680.16575348</v>
      </c>
      <c r="AL112" s="49" t="s">
        <v>418</v>
      </c>
    </row>
    <row r="113" spans="1:38" s="2" customFormat="1" ht="26.25" customHeight="1" thickBot="1" x14ac:dyDescent="0.25">
      <c r="A113" s="70" t="s">
        <v>263</v>
      </c>
      <c r="B113" s="85" t="s">
        <v>266</v>
      </c>
      <c r="C113" s="86" t="s">
        <v>267</v>
      </c>
      <c r="D113" s="72"/>
      <c r="E113" s="6">
        <v>18.038985126</v>
      </c>
      <c r="F113" s="6">
        <v>25.075260735000001</v>
      </c>
      <c r="G113" s="6" t="s">
        <v>431</v>
      </c>
      <c r="H113" s="6">
        <v>128.08186370799999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1.5712910470000001</v>
      </c>
      <c r="F114" s="6" t="s">
        <v>431</v>
      </c>
      <c r="G114" s="6" t="s">
        <v>431</v>
      </c>
      <c r="H114" s="6">
        <v>5.1066959020000002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0.26069702500000003</v>
      </c>
      <c r="F115" s="6" t="s">
        <v>431</v>
      </c>
      <c r="G115" s="6" t="s">
        <v>431</v>
      </c>
      <c r="H115" s="6">
        <v>0.52139405599999999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12.408767645999999</v>
      </c>
      <c r="F116" s="6">
        <v>1.4183928269999999</v>
      </c>
      <c r="G116" s="6" t="s">
        <v>431</v>
      </c>
      <c r="H116" s="6">
        <v>33.744053381000001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1.942385746</v>
      </c>
      <c r="J119" s="6">
        <v>44.267121029999998</v>
      </c>
      <c r="K119" s="6">
        <v>44.267121029999998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9.9160236130000001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2.5277059999999998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0.26556329000000001</v>
      </c>
      <c r="F123" s="6">
        <v>5.7731145999999997E-2</v>
      </c>
      <c r="G123" s="6">
        <v>5.7731145999999997E-2</v>
      </c>
      <c r="H123" s="6">
        <v>0.277109524</v>
      </c>
      <c r="I123" s="6">
        <v>0.62349642000000005</v>
      </c>
      <c r="J123" s="6">
        <v>0.65813511499999999</v>
      </c>
      <c r="K123" s="6">
        <v>0.66968134499999998</v>
      </c>
      <c r="L123" s="6">
        <v>5.7731145999999997E-2</v>
      </c>
      <c r="M123" s="6">
        <v>7.7013354510000003</v>
      </c>
      <c r="N123" s="6">
        <v>1.2700851000000001E-2</v>
      </c>
      <c r="O123" s="6">
        <v>0.101606825</v>
      </c>
      <c r="P123" s="6">
        <v>1.6164721E-2</v>
      </c>
      <c r="Q123" s="6">
        <v>7.3895999999999999E-4</v>
      </c>
      <c r="R123" s="6">
        <v>9.2369830000000007E-3</v>
      </c>
      <c r="S123" s="6">
        <v>8.4287460000000008E-3</v>
      </c>
      <c r="T123" s="6">
        <v>6.0040379999999997E-3</v>
      </c>
      <c r="U123" s="6">
        <v>2.3092450000000001E-3</v>
      </c>
      <c r="V123" s="6">
        <v>6.4658886999999998E-2</v>
      </c>
      <c r="W123" s="6">
        <v>5.773115030365434E-2</v>
      </c>
      <c r="X123" s="6">
        <v>4.537668413867231E-2</v>
      </c>
      <c r="Y123" s="6">
        <v>0.12666214376621762</v>
      </c>
      <c r="Z123" s="6">
        <v>5.4036356684220459E-2</v>
      </c>
      <c r="AA123" s="6">
        <v>3.8795333004055715E-2</v>
      </c>
      <c r="AB123" s="6">
        <v>0.2648705175931661</v>
      </c>
      <c r="AC123" s="6" t="s">
        <v>431</v>
      </c>
      <c r="AD123" s="6" t="s">
        <v>431</v>
      </c>
      <c r="AE123" s="60"/>
      <c r="AF123" s="26" t="s">
        <v>431</v>
      </c>
      <c r="AG123" s="26" t="s">
        <v>431</v>
      </c>
      <c r="AH123" s="26" t="s">
        <v>431</v>
      </c>
      <c r="AI123" s="26" t="s">
        <v>431</v>
      </c>
      <c r="AJ123" s="26" t="s">
        <v>431</v>
      </c>
      <c r="AK123" s="26">
        <v>8914.5413595735954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6.9128080000000003E-3</v>
      </c>
      <c r="F125" s="6">
        <v>4.207414064</v>
      </c>
      <c r="G125" s="6" t="s">
        <v>431</v>
      </c>
      <c r="H125" s="6" t="s">
        <v>432</v>
      </c>
      <c r="I125" s="6">
        <v>3.392918E-3</v>
      </c>
      <c r="J125" s="6">
        <v>6.3161700000000003E-3</v>
      </c>
      <c r="K125" s="6">
        <v>1.0150977E-2</v>
      </c>
      <c r="L125" s="6" t="s">
        <v>431</v>
      </c>
      <c r="M125" s="6">
        <v>0.12766862500000001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15716.41811549</v>
      </c>
      <c r="AL125" s="49" t="s">
        <v>425</v>
      </c>
    </row>
    <row r="126" spans="1:38" s="2" customFormat="1" ht="26.25" customHeight="1" thickBot="1" x14ac:dyDescent="0.25">
      <c r="A126" s="70" t="s">
        <v>288</v>
      </c>
      <c r="B126" s="70" t="s">
        <v>291</v>
      </c>
      <c r="C126" s="71" t="s">
        <v>292</v>
      </c>
      <c r="D126" s="72"/>
      <c r="E126" s="6" t="s">
        <v>432</v>
      </c>
      <c r="F126" s="6" t="s">
        <v>432</v>
      </c>
      <c r="G126" s="6" t="s">
        <v>432</v>
      </c>
      <c r="H126" s="6">
        <v>1.043814351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4349.2264720051235</v>
      </c>
      <c r="AL126" s="49" t="s">
        <v>424</v>
      </c>
    </row>
    <row r="127" spans="1:38" s="2" customFormat="1" ht="26.25" customHeight="1" thickBot="1" x14ac:dyDescent="0.25">
      <c r="A127" s="70" t="s">
        <v>288</v>
      </c>
      <c r="B127" s="70" t="s">
        <v>293</v>
      </c>
      <c r="C127" s="71" t="s">
        <v>294</v>
      </c>
      <c r="D127" s="72"/>
      <c r="E127" s="6">
        <v>1.5465710000000001E-3</v>
      </c>
      <c r="F127" s="6" t="s">
        <v>432</v>
      </c>
      <c r="G127" s="6" t="s">
        <v>432</v>
      </c>
      <c r="H127" s="6">
        <v>8.4374357999999997E-2</v>
      </c>
      <c r="I127" s="6">
        <v>6.4304800000000001E-4</v>
      </c>
      <c r="J127" s="6">
        <v>6.4304800000000001E-4</v>
      </c>
      <c r="K127" s="6">
        <v>6.4304800000000001E-4</v>
      </c>
      <c r="L127" s="6" t="s">
        <v>432</v>
      </c>
      <c r="M127" s="6">
        <v>2.8562697000000001E-2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3.0681584402304001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0.154280625</v>
      </c>
      <c r="F132" s="6">
        <v>3.0280781400000002E-2</v>
      </c>
      <c r="G132" s="6">
        <v>0.18024274800000001</v>
      </c>
      <c r="H132" s="6" t="s">
        <v>432</v>
      </c>
      <c r="I132" s="6">
        <v>2.832387E-3</v>
      </c>
      <c r="J132" s="6">
        <v>1.0557076E-2</v>
      </c>
      <c r="K132" s="6">
        <v>0.133894612</v>
      </c>
      <c r="L132" s="6">
        <v>9.9132339999999996E-5</v>
      </c>
      <c r="M132" s="6">
        <v>0.95653987500000004</v>
      </c>
      <c r="N132" s="6">
        <v>3.0856124999999999</v>
      </c>
      <c r="O132" s="6">
        <v>0.98739600000000005</v>
      </c>
      <c r="P132" s="6">
        <v>0.141938175</v>
      </c>
      <c r="Q132" s="6">
        <v>0.290047575</v>
      </c>
      <c r="R132" s="6">
        <v>0.8639715</v>
      </c>
      <c r="S132" s="6">
        <v>2.4684900000000001</v>
      </c>
      <c r="T132" s="6">
        <v>0.49369800000000003</v>
      </c>
      <c r="U132" s="6">
        <v>9.2568379999999999E-3</v>
      </c>
      <c r="V132" s="6">
        <v>4.0730085000000003</v>
      </c>
      <c r="W132" s="6">
        <v>286.96196250000003</v>
      </c>
      <c r="X132" s="6">
        <v>3.28299291E-5</v>
      </c>
      <c r="Y132" s="6">
        <v>4.5060687000000003E-6</v>
      </c>
      <c r="Z132" s="6">
        <v>3.9267170099999999E-5</v>
      </c>
      <c r="AA132" s="6">
        <v>6.4372409999999996E-6</v>
      </c>
      <c r="AB132" s="6">
        <v>8.3040408900000005E-5</v>
      </c>
      <c r="AC132" s="6">
        <v>0.29004694800000003</v>
      </c>
      <c r="AD132" s="6">
        <v>0.27770477999999998</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6.9676421000000002E-2</v>
      </c>
      <c r="F133" s="6">
        <v>1.09793E-3</v>
      </c>
      <c r="G133" s="6">
        <v>9.5435569999999994E-3</v>
      </c>
      <c r="H133" s="6" t="s">
        <v>431</v>
      </c>
      <c r="I133" s="6">
        <v>2.9306319999999999E-3</v>
      </c>
      <c r="J133" s="6">
        <v>2.9306319999999999E-3</v>
      </c>
      <c r="K133" s="6">
        <v>3.2566359999999998E-3</v>
      </c>
      <c r="L133" s="6" t="s">
        <v>432</v>
      </c>
      <c r="M133" s="6" t="s">
        <v>434</v>
      </c>
      <c r="N133" s="6">
        <v>2.5362169999999999E-3</v>
      </c>
      <c r="O133" s="6">
        <v>4.2481300000000001E-4</v>
      </c>
      <c r="P133" s="6">
        <v>0.12583983900000001</v>
      </c>
      <c r="Q133" s="6">
        <v>1.149452E-3</v>
      </c>
      <c r="R133" s="6">
        <v>1.145231E-3</v>
      </c>
      <c r="S133" s="6">
        <v>1.0497919999999999E-3</v>
      </c>
      <c r="T133" s="6">
        <v>1.463626E-3</v>
      </c>
      <c r="U133" s="6">
        <v>1.6705419999999999E-3</v>
      </c>
      <c r="V133" s="6">
        <v>1.3523139E-2</v>
      </c>
      <c r="W133" s="6">
        <v>2.28031929E-3</v>
      </c>
      <c r="X133" s="6">
        <v>1.1148227640000001E-6</v>
      </c>
      <c r="Y133" s="6">
        <v>6.0892970669999997E-7</v>
      </c>
      <c r="Z133" s="6">
        <v>5.438983788E-7</v>
      </c>
      <c r="AA133" s="6">
        <v>5.9034932729999999E-7</v>
      </c>
      <c r="AB133" s="6">
        <v>2.8580001768E-6</v>
      </c>
      <c r="AC133" s="6">
        <v>1.2670000000000001E-2</v>
      </c>
      <c r="AD133" s="6">
        <v>3.4623000000000001E-2</v>
      </c>
      <c r="AE133" s="60"/>
      <c r="AF133" s="26" t="s">
        <v>431</v>
      </c>
      <c r="AG133" s="26" t="s">
        <v>431</v>
      </c>
      <c r="AH133" s="26" t="s">
        <v>431</v>
      </c>
      <c r="AI133" s="26" t="s">
        <v>431</v>
      </c>
      <c r="AJ133" s="26" t="s">
        <v>431</v>
      </c>
      <c r="AK133" s="26">
        <v>84456.27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49.317205762999997</v>
      </c>
      <c r="F135" s="6">
        <v>9.8832075679999996</v>
      </c>
      <c r="G135" s="6">
        <v>1.8778094380000001</v>
      </c>
      <c r="H135" s="6" t="s">
        <v>432</v>
      </c>
      <c r="I135" s="6">
        <v>45.561586886000001</v>
      </c>
      <c r="J135" s="6">
        <v>48.328885006</v>
      </c>
      <c r="K135" s="6">
        <v>49.218373689000003</v>
      </c>
      <c r="L135" s="6">
        <v>25.469025899999998</v>
      </c>
      <c r="M135" s="6">
        <v>621.45609183500005</v>
      </c>
      <c r="N135" s="6">
        <v>6.621749071</v>
      </c>
      <c r="O135" s="6">
        <v>0.691824526</v>
      </c>
      <c r="P135" s="6" t="s">
        <v>432</v>
      </c>
      <c r="Q135" s="6">
        <v>0.39532830000000002</v>
      </c>
      <c r="R135" s="6">
        <v>9.8832078000000004E-2</v>
      </c>
      <c r="S135" s="6">
        <v>1.38364906</v>
      </c>
      <c r="T135" s="6" t="s">
        <v>432</v>
      </c>
      <c r="U135" s="6">
        <v>0.296496229</v>
      </c>
      <c r="V135" s="6">
        <v>178.391896594</v>
      </c>
      <c r="W135" s="6">
        <v>98.832075673460977</v>
      </c>
      <c r="X135" s="6">
        <v>5.5346017723155873E-2</v>
      </c>
      <c r="Y135" s="6">
        <v>0.10377378323091725</v>
      </c>
      <c r="Z135" s="6">
        <v>0.23522057532341245</v>
      </c>
      <c r="AA135" s="6" t="s">
        <v>432</v>
      </c>
      <c r="AB135" s="6">
        <v>0.39434037627748558</v>
      </c>
      <c r="AC135" s="6" t="s">
        <v>432</v>
      </c>
      <c r="AD135" s="6" t="s">
        <v>431</v>
      </c>
      <c r="AE135" s="60"/>
      <c r="AF135" s="26" t="s">
        <v>431</v>
      </c>
      <c r="AG135" s="26" t="s">
        <v>431</v>
      </c>
      <c r="AH135" s="26" t="s">
        <v>431</v>
      </c>
      <c r="AI135" s="26" t="s">
        <v>431</v>
      </c>
      <c r="AJ135" s="26" t="s">
        <v>431</v>
      </c>
      <c r="AK135" s="26">
        <v>6918.2522153944838</v>
      </c>
      <c r="AL135" s="49" t="s">
        <v>412</v>
      </c>
    </row>
    <row r="136" spans="1:38" s="2" customFormat="1" ht="26.25" customHeight="1" thickBot="1" x14ac:dyDescent="0.25">
      <c r="A136" s="70" t="s">
        <v>288</v>
      </c>
      <c r="B136" s="70" t="s">
        <v>313</v>
      </c>
      <c r="C136" s="71" t="s">
        <v>314</v>
      </c>
      <c r="D136" s="72"/>
      <c r="E136" s="6">
        <v>9.6786230000000008E-3</v>
      </c>
      <c r="F136" s="6">
        <v>6.6992293999999994E-2</v>
      </c>
      <c r="G136" s="6" t="s">
        <v>431</v>
      </c>
      <c r="H136" s="6" t="s">
        <v>432</v>
      </c>
      <c r="I136" s="6">
        <v>4.0203519999999996E-3</v>
      </c>
      <c r="J136" s="6">
        <v>4.0203519999999996E-3</v>
      </c>
      <c r="K136" s="6">
        <v>4.0203519999999996E-3</v>
      </c>
      <c r="L136" s="6" t="s">
        <v>432</v>
      </c>
      <c r="M136" s="6">
        <v>0.17868231800000001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1444.7178028959579</v>
      </c>
      <c r="AL136" s="49" t="s">
        <v>416</v>
      </c>
    </row>
    <row r="137" spans="1:38" s="2" customFormat="1" ht="26.25" customHeight="1" thickBot="1" x14ac:dyDescent="0.25">
      <c r="A137" s="70" t="s">
        <v>288</v>
      </c>
      <c r="B137" s="70" t="s">
        <v>315</v>
      </c>
      <c r="C137" s="71" t="s">
        <v>316</v>
      </c>
      <c r="D137" s="72"/>
      <c r="E137" s="6">
        <v>2.7887709999999998E-3</v>
      </c>
      <c r="F137" s="6">
        <v>2.2509207199999999E-2</v>
      </c>
      <c r="G137" s="6" t="s">
        <v>431</v>
      </c>
      <c r="H137" s="6" t="s">
        <v>432</v>
      </c>
      <c r="I137" s="6">
        <v>1.159541E-3</v>
      </c>
      <c r="J137" s="6">
        <v>1.159541E-3</v>
      </c>
      <c r="K137" s="6">
        <v>1.159541E-3</v>
      </c>
      <c r="L137" s="6" t="s">
        <v>432</v>
      </c>
      <c r="M137" s="6">
        <v>5.1504182000000003E-2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5248.75</v>
      </c>
      <c r="AL137" s="49" t="s">
        <v>416</v>
      </c>
    </row>
    <row r="138" spans="1:38" s="2" customFormat="1" ht="26.25" customHeight="1" thickBot="1" x14ac:dyDescent="0.25">
      <c r="A138" s="74" t="s">
        <v>288</v>
      </c>
      <c r="B138" s="74" t="s">
        <v>317</v>
      </c>
      <c r="C138" s="76" t="s">
        <v>318</v>
      </c>
      <c r="D138" s="73"/>
      <c r="E138" s="6" t="s">
        <v>431</v>
      </c>
      <c r="F138" s="6" t="s">
        <v>432</v>
      </c>
      <c r="G138" s="6" t="s">
        <v>431</v>
      </c>
      <c r="H138" s="6">
        <v>3.5892370759999999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0.28290899600000002</v>
      </c>
      <c r="G139" s="6" t="s">
        <v>432</v>
      </c>
      <c r="H139" s="6">
        <v>3.3923755999999999E-2</v>
      </c>
      <c r="I139" s="6">
        <v>1.36661137</v>
      </c>
      <c r="J139" s="6">
        <v>1.36661137</v>
      </c>
      <c r="K139" s="6">
        <v>1.36661137</v>
      </c>
      <c r="L139" s="6" t="s">
        <v>433</v>
      </c>
      <c r="M139" s="6" t="s">
        <v>432</v>
      </c>
      <c r="N139" s="6">
        <v>3.9044079999999998E-3</v>
      </c>
      <c r="O139" s="6">
        <v>7.8321799999999994E-3</v>
      </c>
      <c r="P139" s="6">
        <v>7.8321799999999994E-3</v>
      </c>
      <c r="Q139" s="6">
        <v>1.2384852999999999E-2</v>
      </c>
      <c r="R139" s="6">
        <v>1.1815877000000001E-2</v>
      </c>
      <c r="S139" s="6">
        <v>2.7636094E-2</v>
      </c>
      <c r="T139" s="6" t="s">
        <v>432</v>
      </c>
      <c r="U139" s="6" t="s">
        <v>432</v>
      </c>
      <c r="V139" s="6" t="s">
        <v>432</v>
      </c>
      <c r="W139" s="6">
        <v>14.104985829026155</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1178.78748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988.96348174959178</v>
      </c>
      <c r="F141" s="20">
        <f t="shared" ref="F141:AD141" si="0">SUM(F14:F140)</f>
        <v>609.43536308312741</v>
      </c>
      <c r="G141" s="20">
        <f t="shared" si="0"/>
        <v>285.80241315326884</v>
      </c>
      <c r="H141" s="20">
        <f t="shared" si="0"/>
        <v>456.98742877642798</v>
      </c>
      <c r="I141" s="20">
        <f t="shared" si="0"/>
        <v>163.67100931742712</v>
      </c>
      <c r="J141" s="20">
        <f t="shared" si="0"/>
        <v>251.65913368144516</v>
      </c>
      <c r="K141" s="20">
        <f t="shared" si="0"/>
        <v>334.71467688884513</v>
      </c>
      <c r="L141" s="20">
        <f t="shared" si="0"/>
        <v>52.703492443352708</v>
      </c>
      <c r="M141" s="20">
        <f t="shared" si="0"/>
        <v>1848.4469978369332</v>
      </c>
      <c r="N141" s="20">
        <f t="shared" si="0"/>
        <v>127.26318205339007</v>
      </c>
      <c r="O141" s="20">
        <f t="shared" si="0"/>
        <v>7.8704138876650225</v>
      </c>
      <c r="P141" s="20">
        <f t="shared" si="0"/>
        <v>4.4161466997071104</v>
      </c>
      <c r="Q141" s="20">
        <f t="shared" si="0"/>
        <v>6.3434540412795783</v>
      </c>
      <c r="R141" s="20">
        <f>SUM(R14:R140)</f>
        <v>25.463853573240318</v>
      </c>
      <c r="S141" s="20">
        <f t="shared" si="0"/>
        <v>135.52260515322249</v>
      </c>
      <c r="T141" s="20">
        <f t="shared" si="0"/>
        <v>97.872817892628461</v>
      </c>
      <c r="U141" s="20">
        <f t="shared" si="0"/>
        <v>5.9278577829914481</v>
      </c>
      <c r="V141" s="20">
        <f t="shared" si="0"/>
        <v>386.20763066157474</v>
      </c>
      <c r="W141" s="20">
        <f t="shared" si="0"/>
        <v>559.67632515832599</v>
      </c>
      <c r="X141" s="20">
        <f t="shared" si="0"/>
        <v>16.581837951868931</v>
      </c>
      <c r="Y141" s="20">
        <f t="shared" si="0"/>
        <v>15.570726145231005</v>
      </c>
      <c r="Z141" s="20">
        <f t="shared" si="0"/>
        <v>7.3415500131849729</v>
      </c>
      <c r="AA141" s="20">
        <f t="shared" si="0"/>
        <v>8.0529006633180664</v>
      </c>
      <c r="AB141" s="20">
        <f t="shared" si="0"/>
        <v>55.675494093824796</v>
      </c>
      <c r="AC141" s="20">
        <f t="shared" si="0"/>
        <v>4.4878320326822658</v>
      </c>
      <c r="AD141" s="20">
        <f t="shared" si="0"/>
        <v>858.14830909325781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988.96348174959178</v>
      </c>
      <c r="F152" s="14">
        <f t="shared" ref="F152:AD152" si="1">SUM(F$141, F$151, IF(AND(ISNUMBER(SEARCH($B$4,"AT|BE|CH|GB|IE|LT|LU|NL")),SUM(F$143:F$149)&gt;0),SUM(F$143:F$149)-SUM(F$27:F$33),0))</f>
        <v>609.43536308312741</v>
      </c>
      <c r="G152" s="14">
        <f t="shared" si="1"/>
        <v>285.80241315326884</v>
      </c>
      <c r="H152" s="14">
        <f t="shared" si="1"/>
        <v>456.98742877642798</v>
      </c>
      <c r="I152" s="14">
        <f t="shared" si="1"/>
        <v>163.67100931742712</v>
      </c>
      <c r="J152" s="14">
        <f t="shared" si="1"/>
        <v>251.65913368144516</v>
      </c>
      <c r="K152" s="14">
        <f t="shared" si="1"/>
        <v>334.71467688884513</v>
      </c>
      <c r="L152" s="14">
        <f t="shared" si="1"/>
        <v>52.703492443352708</v>
      </c>
      <c r="M152" s="14">
        <f t="shared" si="1"/>
        <v>1848.4469978369332</v>
      </c>
      <c r="N152" s="14">
        <f t="shared" si="1"/>
        <v>127.26318205339007</v>
      </c>
      <c r="O152" s="14">
        <f t="shared" si="1"/>
        <v>7.8704138876650225</v>
      </c>
      <c r="P152" s="14">
        <f t="shared" si="1"/>
        <v>4.4161466997071104</v>
      </c>
      <c r="Q152" s="14">
        <f t="shared" si="1"/>
        <v>6.3434540412795783</v>
      </c>
      <c r="R152" s="14">
        <f t="shared" si="1"/>
        <v>25.463853573240318</v>
      </c>
      <c r="S152" s="14">
        <f t="shared" si="1"/>
        <v>135.52260515322249</v>
      </c>
      <c r="T152" s="14">
        <f t="shared" si="1"/>
        <v>97.872817892628461</v>
      </c>
      <c r="U152" s="14">
        <f t="shared" si="1"/>
        <v>5.9278577829914481</v>
      </c>
      <c r="V152" s="14">
        <f t="shared" si="1"/>
        <v>386.20763066157474</v>
      </c>
      <c r="W152" s="14">
        <f t="shared" si="1"/>
        <v>559.67632515832599</v>
      </c>
      <c r="X152" s="14">
        <f t="shared" si="1"/>
        <v>16.581837951868931</v>
      </c>
      <c r="Y152" s="14">
        <f t="shared" si="1"/>
        <v>15.570726145231005</v>
      </c>
      <c r="Z152" s="14">
        <f t="shared" si="1"/>
        <v>7.3415500131849729</v>
      </c>
      <c r="AA152" s="14">
        <f t="shared" si="1"/>
        <v>8.0529006633180664</v>
      </c>
      <c r="AB152" s="14">
        <f t="shared" si="1"/>
        <v>55.675494093824796</v>
      </c>
      <c r="AC152" s="14">
        <f t="shared" si="1"/>
        <v>4.4878320326822658</v>
      </c>
      <c r="AD152" s="14">
        <f t="shared" si="1"/>
        <v>858.14830909325781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988.96348174959178</v>
      </c>
      <c r="F154" s="14">
        <f>SUM(F$141, F$153, -1 * IF(OR($B$6=2005,$B$6&gt;=2020),SUM(F$99:F$122),0), IF(AND(ISNUMBER(SEARCH($B$4,"AT|BE|CH|GB|IE|LT|LU|NL")),SUM(F$143:F$149)&gt;0),SUM(F$143:F$149)-SUM(F$27:F$33),0))</f>
        <v>609.43536308312741</v>
      </c>
      <c r="G154" s="14">
        <f>SUM(G$141, G$153, IF(AND(ISNUMBER(SEARCH($B$4,"AT|BE|CH|GB|IE|LT|LU|NL")),SUM(G$143:G$149)&gt;0),SUM(G$143:G$149)-SUM(G$27:G$33),0))</f>
        <v>285.80241315326884</v>
      </c>
      <c r="H154" s="14">
        <f>SUM(H$141, H$153, IF(AND(ISNUMBER(SEARCH($B$4,"AT|BE|CH|GB|IE|LT|LU|NL")),SUM(H$143:H$149)&gt;0),SUM(H$143:H$149)-SUM(H$27:H$33),0))</f>
        <v>456.98742877642798</v>
      </c>
      <c r="I154" s="14">
        <f t="shared" ref="I154:AD154" si="2">SUM(I$141, I$153, IF(AND(ISNUMBER(SEARCH($B$4,"AT|BE|CH|GB|IE|LT|LU|NL")),SUM(I$143:I$149)&gt;0),SUM(I$143:I$149)-SUM(I$27:I$33),0))</f>
        <v>163.67100931742712</v>
      </c>
      <c r="J154" s="14">
        <f t="shared" si="2"/>
        <v>251.65913368144516</v>
      </c>
      <c r="K154" s="14">
        <f t="shared" si="2"/>
        <v>334.71467688884513</v>
      </c>
      <c r="L154" s="14">
        <f t="shared" si="2"/>
        <v>52.703492443352708</v>
      </c>
      <c r="M154" s="14">
        <f t="shared" si="2"/>
        <v>1848.4469978369332</v>
      </c>
      <c r="N154" s="14">
        <f t="shared" si="2"/>
        <v>127.26318205339007</v>
      </c>
      <c r="O154" s="14">
        <f t="shared" si="2"/>
        <v>7.8704138876650225</v>
      </c>
      <c r="P154" s="14">
        <f t="shared" si="2"/>
        <v>4.4161466997071104</v>
      </c>
      <c r="Q154" s="14">
        <f t="shared" si="2"/>
        <v>6.3434540412795783</v>
      </c>
      <c r="R154" s="14">
        <f t="shared" si="2"/>
        <v>25.463853573240318</v>
      </c>
      <c r="S154" s="14">
        <f t="shared" si="2"/>
        <v>135.52260515322249</v>
      </c>
      <c r="T154" s="14">
        <f t="shared" si="2"/>
        <v>97.872817892628461</v>
      </c>
      <c r="U154" s="14">
        <f t="shared" si="2"/>
        <v>5.9278577829914481</v>
      </c>
      <c r="V154" s="14">
        <f t="shared" si="2"/>
        <v>386.20763066157474</v>
      </c>
      <c r="W154" s="14">
        <f t="shared" si="2"/>
        <v>559.67632515832599</v>
      </c>
      <c r="X154" s="14">
        <f t="shared" si="2"/>
        <v>16.581837951868931</v>
      </c>
      <c r="Y154" s="14">
        <f t="shared" si="2"/>
        <v>15.570726145231005</v>
      </c>
      <c r="Z154" s="14">
        <f t="shared" si="2"/>
        <v>7.3415500131849729</v>
      </c>
      <c r="AA154" s="14">
        <f t="shared" si="2"/>
        <v>8.0529006633180664</v>
      </c>
      <c r="AB154" s="14">
        <f t="shared" si="2"/>
        <v>55.675494093824796</v>
      </c>
      <c r="AC154" s="14">
        <f t="shared" si="2"/>
        <v>4.4878320326822658</v>
      </c>
      <c r="AD154" s="14">
        <f t="shared" si="2"/>
        <v>858.14830909325781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44.118236721104651</v>
      </c>
      <c r="F157" s="23">
        <v>0.85358784788834685</v>
      </c>
      <c r="G157" s="23">
        <v>2.4726873600210348</v>
      </c>
      <c r="H157" s="23" t="s">
        <v>432</v>
      </c>
      <c r="I157" s="23">
        <v>0.54233037733035316</v>
      </c>
      <c r="J157" s="23">
        <v>0.54233037733035316</v>
      </c>
      <c r="K157" s="23">
        <v>0.54233037733035316</v>
      </c>
      <c r="L157" s="23">
        <v>0.26028558899549492</v>
      </c>
      <c r="M157" s="23">
        <v>7.713538620928718</v>
      </c>
      <c r="N157" s="23">
        <v>0.97212352364931232</v>
      </c>
      <c r="O157" s="23">
        <v>1.5278947118897241E-4</v>
      </c>
      <c r="P157" s="23">
        <v>6.7480312500649052E-3</v>
      </c>
      <c r="Q157" s="23">
        <v>2.9273999012383755E-4</v>
      </c>
      <c r="R157" s="23">
        <v>3.5599289792532185E-2</v>
      </c>
      <c r="S157" s="23">
        <v>2.1614717137100253E-2</v>
      </c>
      <c r="T157" s="23">
        <v>2.9529590184446705E-4</v>
      </c>
      <c r="U157" s="23">
        <v>2.9261219453780604E-4</v>
      </c>
      <c r="V157" s="23">
        <v>5.5971261882923853E-2</v>
      </c>
      <c r="W157" s="23" t="s">
        <v>432</v>
      </c>
      <c r="X157" s="23">
        <v>2.6204711363184018E-5</v>
      </c>
      <c r="Y157" s="23">
        <v>4.8041970685648461E-5</v>
      </c>
      <c r="Z157" s="23">
        <v>1.6377944638703905E-5</v>
      </c>
      <c r="AA157" s="23">
        <v>6.0842298382225036E-3</v>
      </c>
      <c r="AB157" s="23">
        <v>6.1748544649100406E-3</v>
      </c>
      <c r="AC157" s="23" t="s">
        <v>431</v>
      </c>
      <c r="AD157" s="23" t="s">
        <v>431</v>
      </c>
      <c r="AE157" s="63"/>
      <c r="AF157" s="23">
        <v>127166.77437392347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9.9775678496359586</v>
      </c>
      <c r="F158" s="23">
        <v>0.38852216997881095</v>
      </c>
      <c r="G158" s="23">
        <v>0.56910193626694539</v>
      </c>
      <c r="H158" s="23" t="s">
        <v>432</v>
      </c>
      <c r="I158" s="23">
        <v>0.10196538331709765</v>
      </c>
      <c r="J158" s="23">
        <v>0.10196538331709765</v>
      </c>
      <c r="K158" s="23">
        <v>0.10196538331709765</v>
      </c>
      <c r="L158" s="23">
        <v>4.8787876212494065E-2</v>
      </c>
      <c r="M158" s="23">
        <v>8.3237623608720046</v>
      </c>
      <c r="N158" s="23">
        <v>4.0354200905789535</v>
      </c>
      <c r="O158" s="23">
        <v>3.5908374438260436E-5</v>
      </c>
      <c r="P158" s="23">
        <v>1.5852452710717042E-3</v>
      </c>
      <c r="Q158" s="23">
        <v>6.838192603700021E-5</v>
      </c>
      <c r="R158" s="23">
        <v>8.1642939002880711E-3</v>
      </c>
      <c r="S158" s="23">
        <v>4.960476637429192E-3</v>
      </c>
      <c r="T158" s="23">
        <v>7.9000925308975243E-5</v>
      </c>
      <c r="U158" s="23">
        <v>6.7850976073401448E-5</v>
      </c>
      <c r="V158" s="23">
        <v>1.2952254142043996E-2</v>
      </c>
      <c r="W158" s="23" t="s">
        <v>432</v>
      </c>
      <c r="X158" s="23">
        <v>1.0583568210041076E-4</v>
      </c>
      <c r="Y158" s="23">
        <v>1.9403208325763228E-4</v>
      </c>
      <c r="Z158" s="23">
        <v>6.6147301461036922E-5</v>
      </c>
      <c r="AA158" s="23">
        <v>2.4445542918264929E-3</v>
      </c>
      <c r="AB158" s="23">
        <v>2.8105693586455731E-3</v>
      </c>
      <c r="AC158" s="23" t="s">
        <v>431</v>
      </c>
      <c r="AD158" s="23" t="s">
        <v>431</v>
      </c>
      <c r="AE158" s="63"/>
      <c r="AF158" s="23">
        <v>29268.099143493771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527.93302497599996</v>
      </c>
      <c r="F159" s="23">
        <v>12.764996581</v>
      </c>
      <c r="G159" s="23">
        <v>194.66509186600001</v>
      </c>
      <c r="H159" s="23">
        <v>5.3111305999999997E-2</v>
      </c>
      <c r="I159" s="23">
        <v>29.400169760000001</v>
      </c>
      <c r="J159" s="23">
        <v>34.593281308999998</v>
      </c>
      <c r="K159" s="23">
        <v>34.593281308999998</v>
      </c>
      <c r="L159" s="23">
        <v>0.63570365799999995</v>
      </c>
      <c r="M159" s="23">
        <v>28.045581418000001</v>
      </c>
      <c r="N159" s="23">
        <v>1.306871447</v>
      </c>
      <c r="O159" s="23">
        <v>0.13997702200000001</v>
      </c>
      <c r="P159" s="23">
        <v>0.163516155</v>
      </c>
      <c r="Q159" s="23">
        <v>4.4061316479999997</v>
      </c>
      <c r="R159" s="23">
        <v>4.6743161180000001</v>
      </c>
      <c r="S159" s="23">
        <v>9.0486877079999992</v>
      </c>
      <c r="T159" s="23">
        <v>206.30888033599999</v>
      </c>
      <c r="U159" s="23">
        <v>1.4638739220000001</v>
      </c>
      <c r="V159" s="23">
        <v>9.1047952379999995</v>
      </c>
      <c r="W159" s="23">
        <v>3.1658795053981108</v>
      </c>
      <c r="X159" s="23">
        <v>3.4405776563915969E-2</v>
      </c>
      <c r="Y159" s="23">
        <v>0.20408074587970304</v>
      </c>
      <c r="Z159" s="23">
        <v>0.13997701975945662</v>
      </c>
      <c r="AA159" s="23">
        <v>5.8870310260118158E-2</v>
      </c>
      <c r="AB159" s="23">
        <v>0.43733385246319378</v>
      </c>
      <c r="AC159" s="23">
        <v>0.99160599999999999</v>
      </c>
      <c r="AD159" s="23">
        <v>3.6986379999999999</v>
      </c>
      <c r="AE159" s="63"/>
      <c r="AF159" s="23">
        <v>312270.03857733926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9.6611241470000007</v>
      </c>
      <c r="F163" s="25">
        <v>25.621061297000001</v>
      </c>
      <c r="G163" s="25">
        <v>1.925859261</v>
      </c>
      <c r="H163" s="25">
        <v>2.162043234</v>
      </c>
      <c r="I163" s="25">
        <v>17.372118455999999</v>
      </c>
      <c r="J163" s="25">
        <v>21.232589223000002</v>
      </c>
      <c r="K163" s="25">
        <v>32.814001531999999</v>
      </c>
      <c r="L163" s="25">
        <v>1.563490657</v>
      </c>
      <c r="M163" s="25">
        <v>277.638068675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2023-02-09T14:18:22Z</dcterms:modified>
</cp:coreProperties>
</file>