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<sst xmlns="http://schemas.openxmlformats.org/spreadsheetml/2006/main" count="3856" uniqueCount="436">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</sst>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2020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31.30897663188852</v>
      </c>
      <c r="F14" s="6">
        <v>8.9350686485169248</v>
      </c>
      <c r="G14" s="6">
        <v>9.045406759745827</v>
      </c>
      <c r="H14" s="6">
        <v>1.6298363227501456</v>
      </c>
      <c r="I14" s="6">
        <v>2.9676721742540568</v>
      </c>
      <c r="J14" s="6">
        <v>3.7607226403636655</v>
      </c>
      <c r="K14" s="6">
        <v>5.1922815841271133</v>
      </c>
      <c r="L14" s="6">
        <v>9.2524248467287795E-2</v>
      </c>
      <c r="M14" s="6">
        <v>26.192880304005175</v>
      </c>
      <c r="N14" s="6">
        <v>0.54068917626596658</v>
      </c>
      <c r="O14" s="6">
        <v>0.20809886041205866</v>
      </c>
      <c r="P14" s="6">
        <v>0.38378885237861704</v>
      </c>
      <c r="Q14" s="6">
        <v>0.33966666004840068</v>
      </c>
      <c r="R14" s="6">
        <v>0.78532134208127502</v>
      </c>
      <c r="S14" s="6">
        <v>0.78889507268876291</v>
      </c>
      <c r="T14" s="6">
        <v>5.7240695083496727</v>
      </c>
      <c r="U14" s="6">
        <v>0.21567578037510346</v>
      </c>
      <c r="V14" s="6">
        <v>2.3378305390704801</v>
      </c>
      <c r="W14" s="6">
        <v>1.5058897491345493</v>
      </c>
      <c r="X14" s="6">
        <v>0.28388087639538623</v>
      </c>
      <c r="Y14" s="6">
        <v>0.42687174770357689</v>
      </c>
      <c r="Z14" s="6">
        <v>0.13496219643732019</v>
      </c>
      <c r="AA14" s="6">
        <v>0.10980885861979744</v>
      </c>
      <c r="AB14" s="6">
        <v>0.9555236791889391</v>
      </c>
      <c r="AC14" s="6">
        <v>0.96498515724190803</v>
      </c>
      <c r="AD14" s="6">
        <v>4.6541290931311909E-2</v>
      </c>
      <c r="AE14" s="60"/>
      <c r="AF14" s="26">
        <v>9082.3009418967486</v>
      </c>
      <c r="AG14" s="26">
        <v>60329.823689839999</v>
      </c>
      <c r="AH14" s="26">
        <v>292911.26809920219</v>
      </c>
      <c r="AI14" s="26">
        <v>54444.854842077395</v>
      </c>
      <c r="AJ14" s="26">
        <v>22686.382197213079</v>
      </c>
      <c r="AK14" s="26" t="s">
        <v>431</v>
      </c>
      <c r="AL14" s="49" t="s">
        <v>49</v>
      </c>
    </row>
    <row r="15" spans="1:38" s="1" customFormat="1" ht="26.25" customHeight="1" thickBot="1" x14ac:dyDescent="0.25">
      <c r="A15" s="70" t="s">
        <v>53</v>
      </c>
      <c r="B15" s="70" t="s">
        <v>54</v>
      </c>
      <c r="C15" s="71" t="s">
        <v>55</v>
      </c>
      <c r="D15" s="72"/>
      <c r="E15" s="6">
        <v>7.6852702021546602</v>
      </c>
      <c r="F15" s="6">
        <v>0.37087754987588328</v>
      </c>
      <c r="G15" s="6">
        <v>1.5312813248795085</v>
      </c>
      <c r="H15" s="6" t="s">
        <v>432</v>
      </c>
      <c r="I15" s="6">
        <v>0.16114658718752933</v>
      </c>
      <c r="J15" s="6">
        <v>0.16320393845550532</v>
      </c>
      <c r="K15" s="6">
        <v>0.16730816202781865</v>
      </c>
      <c r="L15" s="6">
        <v>2.5100102157342336E-2</v>
      </c>
      <c r="M15" s="6">
        <v>1.3980792364304864</v>
      </c>
      <c r="N15" s="6">
        <v>0.17289312370767065</v>
      </c>
      <c r="O15" s="6">
        <v>0.23110471358373266</v>
      </c>
      <c r="P15" s="6">
        <v>4.4924636589042631E-2</v>
      </c>
      <c r="Q15" s="6">
        <v>4.6832770817820016E-2</v>
      </c>
      <c r="R15" s="6">
        <v>0.71472387537982429</v>
      </c>
      <c r="S15" s="6">
        <v>0.35509999458968966</v>
      </c>
      <c r="T15" s="6">
        <v>1.3817864321043296</v>
      </c>
      <c r="U15" s="6">
        <v>0.166217437283537</v>
      </c>
      <c r="V15" s="6">
        <v>1.8253496202291748</v>
      </c>
      <c r="W15" s="6">
        <v>1.4525158114217847E-2</v>
      </c>
      <c r="X15" s="6">
        <v>1.016363974724492E-4</v>
      </c>
      <c r="Y15" s="6">
        <v>2.048377120448879E-4</v>
      </c>
      <c r="Z15" s="6">
        <v>1.261380701085656E-4</v>
      </c>
      <c r="AA15" s="6">
        <v>4.7036927960254039E-4</v>
      </c>
      <c r="AB15" s="6">
        <v>9.0298137006283711E-4</v>
      </c>
      <c r="AC15" s="6" t="s">
        <v>431</v>
      </c>
      <c r="AD15" s="6" t="s">
        <v>431</v>
      </c>
      <c r="AE15" s="60"/>
      <c r="AF15" s="26">
        <v>110361.05565368835</v>
      </c>
      <c r="AG15" s="26" t="s">
        <v>433</v>
      </c>
      <c r="AH15" s="26">
        <v>50459.613708371973</v>
      </c>
      <c r="AI15" s="26" t="s">
        <v>433</v>
      </c>
      <c r="AJ15" s="26">
        <v>1008.59053425</v>
      </c>
      <c r="AK15" s="26" t="s">
        <v>431</v>
      </c>
      <c r="AL15" s="49" t="s">
        <v>49</v>
      </c>
    </row>
    <row r="16" spans="1:38" s="1" customFormat="1" ht="26.25" customHeight="1" thickBot="1" x14ac:dyDescent="0.25">
      <c r="A16" s="70" t="s">
        <v>53</v>
      </c>
      <c r="B16" s="70" t="s">
        <v>56</v>
      </c>
      <c r="C16" s="71" t="s">
        <v>57</v>
      </c>
      <c r="D16" s="72"/>
      <c r="E16" s="6">
        <v>1.6629956989201704</v>
      </c>
      <c r="F16" s="6">
        <v>0.26929167251408015</v>
      </c>
      <c r="G16" s="6">
        <v>0.31964184117520161</v>
      </c>
      <c r="H16" s="6" t="s">
        <v>431</v>
      </c>
      <c r="I16" s="6">
        <v>0.4987157480354672</v>
      </c>
      <c r="J16" s="6">
        <v>0.78614937563546716</v>
      </c>
      <c r="K16" s="6">
        <v>0.80914816383546717</v>
      </c>
      <c r="L16" s="6">
        <v>0.23841427285211556</v>
      </c>
      <c r="M16" s="6">
        <v>1.6336904169676463</v>
      </c>
      <c r="N16" s="6">
        <v>4.6286297504746611E-3</v>
      </c>
      <c r="O16" s="6">
        <v>5.0137749367585899E-5</v>
      </c>
      <c r="P16" s="6">
        <v>1.5509479485204764E-3</v>
      </c>
      <c r="Q16" s="6">
        <v>1.7833577918284214E-3</v>
      </c>
      <c r="R16" s="6">
        <v>5.9508795664673635E-3</v>
      </c>
      <c r="S16" s="6">
        <v>2.1969840097002566E-3</v>
      </c>
      <c r="T16" s="6">
        <v>2.3699782423059414E-3</v>
      </c>
      <c r="U16" s="6">
        <v>1.2104962180579377E-3</v>
      </c>
      <c r="V16" s="6">
        <v>2.2668872159332845E-2</v>
      </c>
      <c r="W16" s="6">
        <v>0.31072195133354491</v>
      </c>
      <c r="X16" s="6">
        <v>1.0512902025898524E-2</v>
      </c>
      <c r="Y16" s="6">
        <v>1.52789857923274E-4</v>
      </c>
      <c r="Z16" s="6">
        <v>4.8142346667707101E-5</v>
      </c>
      <c r="AA16" s="6">
        <v>3.6395651249822001E-5</v>
      </c>
      <c r="AB16" s="6">
        <v>1.0750229881777431E-2</v>
      </c>
      <c r="AC16" s="6">
        <v>2.0485175344099999E-5</v>
      </c>
      <c r="AD16" s="6">
        <v>2.6906067999999999E-9</v>
      </c>
      <c r="AE16" s="60"/>
      <c r="AF16" s="26">
        <v>105.49742770262959</v>
      </c>
      <c r="AG16" s="26">
        <v>2481.1984651900002</v>
      </c>
      <c r="AH16" s="26">
        <v>9529.3157034413798</v>
      </c>
      <c r="AI16" s="26" t="s">
        <v>431</v>
      </c>
      <c r="AJ16" s="26" t="s">
        <v>431</v>
      </c>
      <c r="AK16" s="26" t="s">
        <v>431</v>
      </c>
      <c r="AL16" s="49" t="s">
        <v>49</v>
      </c>
    </row>
    <row r="17" spans="1:38" s="2" customFormat="1" ht="26.25" customHeight="1" thickBot="1" x14ac:dyDescent="0.25">
      <c r="A17" s="70" t="s">
        <v>53</v>
      </c>
      <c r="B17" s="70" t="s">
        <v>58</v>
      </c>
      <c r="C17" s="71" t="s">
        <v>59</v>
      </c>
      <c r="D17" s="72"/>
      <c r="E17" s="6">
        <v>8.1382562472148461</v>
      </c>
      <c r="F17" s="6">
        <v>0.46817390540837922</v>
      </c>
      <c r="G17" s="6">
        <v>17.182617011852443</v>
      </c>
      <c r="H17" s="6" t="s">
        <v>432</v>
      </c>
      <c r="I17" s="6">
        <v>1.2366896741404994</v>
      </c>
      <c r="J17" s="6">
        <v>1.7955588602727066</v>
      </c>
      <c r="K17" s="6">
        <v>3.0362267390744635</v>
      </c>
      <c r="L17" s="6">
        <v>7.7369137843266517E-2</v>
      </c>
      <c r="M17" s="6">
        <v>57.567758376392874</v>
      </c>
      <c r="N17" s="6">
        <v>7.8152254750163035</v>
      </c>
      <c r="O17" s="6">
        <v>0.13715299808590353</v>
      </c>
      <c r="P17" s="6">
        <v>0.14283184187580666</v>
      </c>
      <c r="Q17" s="6">
        <v>0.32477558715365218</v>
      </c>
      <c r="R17" s="6">
        <v>1.2026683646128311</v>
      </c>
      <c r="S17" s="6">
        <v>0.16160535523205061</v>
      </c>
      <c r="T17" s="6">
        <v>0.72294143018232737</v>
      </c>
      <c r="U17" s="6">
        <v>3.1787356882812472E-2</v>
      </c>
      <c r="V17" s="6">
        <v>6.702556966721164</v>
      </c>
      <c r="W17" s="6">
        <v>2.4500981239746831</v>
      </c>
      <c r="X17" s="6">
        <v>0.20512817464286132</v>
      </c>
      <c r="Y17" s="6">
        <v>0.26863464465956921</v>
      </c>
      <c r="Z17" s="6">
        <v>0.14218407876684677</v>
      </c>
      <c r="AA17" s="6">
        <v>9.4974348108599435E-2</v>
      </c>
      <c r="AB17" s="6">
        <v>0.71092124617185437</v>
      </c>
      <c r="AC17" s="6">
        <v>9.7979999999999994E-3</v>
      </c>
      <c r="AD17" s="6">
        <v>2.6752069999999999</v>
      </c>
      <c r="AE17" s="60"/>
      <c r="AF17" s="26">
        <v>1048.6610390855881</v>
      </c>
      <c r="AG17" s="26">
        <v>30897.49479588752</v>
      </c>
      <c r="AH17" s="26">
        <v>29825.857511928483</v>
      </c>
      <c r="AI17" s="26" t="s">
        <v>431</v>
      </c>
      <c r="AJ17" s="26" t="s">
        <v>433</v>
      </c>
      <c r="AK17" s="26" t="s">
        <v>431</v>
      </c>
      <c r="AL17" s="49" t="s">
        <v>49</v>
      </c>
    </row>
    <row r="18" spans="1:38" s="2" customFormat="1" ht="26.25" customHeight="1" thickBot="1" x14ac:dyDescent="0.25">
      <c r="A18" s="70" t="s">
        <v>53</v>
      </c>
      <c r="B18" s="70" t="s">
        <v>60</v>
      </c>
      <c r="C18" s="71" t="s">
        <v>61</v>
      </c>
      <c r="D18" s="72"/>
      <c r="E18" s="6">
        <v>4.783546851211808</v>
      </c>
      <c r="F18" s="6">
        <v>0.12745243128099487</v>
      </c>
      <c r="G18" s="6">
        <v>7.4842073625065346</v>
      </c>
      <c r="H18" s="6">
        <v>7.2371000000000002E-5</v>
      </c>
      <c r="I18" s="6">
        <v>0.17154325761705325</v>
      </c>
      <c r="J18" s="6">
        <v>0.18657550569605325</v>
      </c>
      <c r="K18" s="6">
        <v>0.19798797035805327</v>
      </c>
      <c r="L18" s="6">
        <v>2.9755015753079577E-2</v>
      </c>
      <c r="M18" s="6">
        <v>0.74736723357873092</v>
      </c>
      <c r="N18" s="6">
        <v>1.0661453086265567E-2</v>
      </c>
      <c r="O18" s="6">
        <v>1.0251743180244449E-3</v>
      </c>
      <c r="P18" s="6">
        <v>1.6078034380857982E-3</v>
      </c>
      <c r="Q18" s="6">
        <v>4.7636324738840148E-3</v>
      </c>
      <c r="R18" s="6">
        <v>1.1070162350773537E-2</v>
      </c>
      <c r="S18" s="6">
        <v>6.5475966870279104E-3</v>
      </c>
      <c r="T18" s="6">
        <v>0.29633861565295666</v>
      </c>
      <c r="U18" s="6">
        <v>1.8731698251945763E-3</v>
      </c>
      <c r="V18" s="6">
        <v>8.2666291726862781E-2</v>
      </c>
      <c r="W18" s="6">
        <v>1.3886922950122792E-2</v>
      </c>
      <c r="X18" s="6">
        <v>3.2456828029815798E-5</v>
      </c>
      <c r="Y18" s="6">
        <v>6.9898064306463597E-5</v>
      </c>
      <c r="Z18" s="6">
        <v>2.6206950426693801E-5</v>
      </c>
      <c r="AA18" s="6">
        <v>2.4158820193171801E-5</v>
      </c>
      <c r="AB18" s="6">
        <v>1.5272066295614499E-4</v>
      </c>
      <c r="AC18" s="6">
        <v>2.0799999999999999E-4</v>
      </c>
      <c r="AD18" s="6" t="s">
        <v>431</v>
      </c>
      <c r="AE18" s="60"/>
      <c r="AF18" s="26">
        <v>2488.4560897421279</v>
      </c>
      <c r="AG18" s="26">
        <v>931.86181417293994</v>
      </c>
      <c r="AH18" s="26">
        <v>18630.037415291259</v>
      </c>
      <c r="AI18" s="26">
        <v>1.956</v>
      </c>
      <c r="AJ18" s="26" t="s">
        <v>433</v>
      </c>
      <c r="AK18" s="26" t="s">
        <v>431</v>
      </c>
      <c r="AL18" s="49" t="s">
        <v>49</v>
      </c>
    </row>
    <row r="19" spans="1:38" s="2" customFormat="1" ht="26.25" customHeight="1" thickBot="1" x14ac:dyDescent="0.25">
      <c r="A19" s="70" t="s">
        <v>53</v>
      </c>
      <c r="B19" s="70" t="s">
        <v>62</v>
      </c>
      <c r="C19" s="71" t="s">
        <v>63</v>
      </c>
      <c r="D19" s="72"/>
      <c r="E19" s="6">
        <v>9.5647029507463426</v>
      </c>
      <c r="F19" s="6">
        <v>2.2079655379216589</v>
      </c>
      <c r="G19" s="6">
        <v>5.6983596234734817</v>
      </c>
      <c r="H19" s="6">
        <v>1.1582382E-2</v>
      </c>
      <c r="I19" s="6">
        <v>0.21189435294258965</v>
      </c>
      <c r="J19" s="6">
        <v>0.25061348201625666</v>
      </c>
      <c r="K19" s="6">
        <v>0.28446908855575997</v>
      </c>
      <c r="L19" s="6">
        <v>2.2953830993299659E-2</v>
      </c>
      <c r="M19" s="6">
        <v>4.0333955612417425</v>
      </c>
      <c r="N19" s="6">
        <v>9.9199756203058209E-2</v>
      </c>
      <c r="O19" s="6">
        <v>9.9684155360310733E-3</v>
      </c>
      <c r="P19" s="6">
        <v>2.5158044156359319E-2</v>
      </c>
      <c r="Q19" s="6">
        <v>5.7737334352143156E-2</v>
      </c>
      <c r="R19" s="6">
        <v>6.3267108910970815E-2</v>
      </c>
      <c r="S19" s="6">
        <v>5.3789154527611176E-2</v>
      </c>
      <c r="T19" s="6">
        <v>0.29398780084957543</v>
      </c>
      <c r="U19" s="6">
        <v>0.13548520153032176</v>
      </c>
      <c r="V19" s="6">
        <v>0.3959507157158616</v>
      </c>
      <c r="W19" s="6">
        <v>0.20580097472768372</v>
      </c>
      <c r="X19" s="6">
        <v>8.8382514554291251E-3</v>
      </c>
      <c r="Y19" s="6">
        <v>1.3555562600635998E-2</v>
      </c>
      <c r="Z19" s="6">
        <v>6.0622027243917697E-3</v>
      </c>
      <c r="AA19" s="6">
        <v>4.535907892672969E-3</v>
      </c>
      <c r="AB19" s="6">
        <v>3.2991924673129863E-2</v>
      </c>
      <c r="AC19" s="6">
        <v>3.9447615799552402E-2</v>
      </c>
      <c r="AD19" s="6">
        <v>6.0065484287493198E-2</v>
      </c>
      <c r="AE19" s="60"/>
      <c r="AF19" s="26">
        <v>1442.2352153453021</v>
      </c>
      <c r="AG19" s="26">
        <v>6041.7844183608977</v>
      </c>
      <c r="AH19" s="26">
        <v>137983.95176778772</v>
      </c>
      <c r="AI19" s="26">
        <v>313.037358026503</v>
      </c>
      <c r="AJ19" s="26" t="s">
        <v>431</v>
      </c>
      <c r="AK19" s="26" t="s">
        <v>431</v>
      </c>
      <c r="AL19" s="49" t="s">
        <v>49</v>
      </c>
    </row>
    <row r="20" spans="1:38" s="2" customFormat="1" ht="26.25" customHeight="1" thickBot="1" x14ac:dyDescent="0.25">
      <c r="A20" s="70" t="s">
        <v>53</v>
      </c>
      <c r="B20" s="70" t="s">
        <v>64</v>
      </c>
      <c r="C20" s="71" t="s">
        <v>65</v>
      </c>
      <c r="D20" s="72"/>
      <c r="E20" s="6">
        <v>7.25665700332749</v>
      </c>
      <c r="F20" s="6">
        <v>1.5259699205361368</v>
      </c>
      <c r="G20" s="6">
        <v>0.67324473430347109</v>
      </c>
      <c r="H20" s="6">
        <v>8.4381862287384965E-2</v>
      </c>
      <c r="I20" s="6">
        <v>1.0182576583411962</v>
      </c>
      <c r="J20" s="6">
        <v>1.18139524865743</v>
      </c>
      <c r="K20" s="6">
        <v>1.3091927279208249</v>
      </c>
      <c r="L20" s="6">
        <v>3.9591672369529721E-2</v>
      </c>
      <c r="M20" s="6">
        <v>5.6970305343946608</v>
      </c>
      <c r="N20" s="6">
        <v>0.60762053681146511</v>
      </c>
      <c r="O20" s="6">
        <v>7.6668203566700677E-2</v>
      </c>
      <c r="P20" s="6">
        <v>4.7833662904744251E-2</v>
      </c>
      <c r="Q20" s="6">
        <v>0.25779807610580685</v>
      </c>
      <c r="R20" s="6">
        <v>0.29987764470206624</v>
      </c>
      <c r="S20" s="6">
        <v>0.56913031479973075</v>
      </c>
      <c r="T20" s="6">
        <v>0.64050456939530021</v>
      </c>
      <c r="U20" s="6">
        <v>3.5896460489175157E-2</v>
      </c>
      <c r="V20" s="6">
        <v>5.9653158518020257</v>
      </c>
      <c r="W20" s="6">
        <v>1.5723536131761429</v>
      </c>
      <c r="X20" s="6">
        <v>5.245491035780564E-2</v>
      </c>
      <c r="Y20" s="6">
        <v>3.8523551461726036E-2</v>
      </c>
      <c r="Z20" s="6">
        <v>1.2270780193361502E-2</v>
      </c>
      <c r="AA20" s="6">
        <v>1.0563409946599158E-2</v>
      </c>
      <c r="AB20" s="6">
        <v>0.11381265189546992</v>
      </c>
      <c r="AC20" s="6">
        <v>0.1418258337802821</v>
      </c>
      <c r="AD20" s="6">
        <v>9.1412524816378293E-2</v>
      </c>
      <c r="AE20" s="60"/>
      <c r="AF20" s="26">
        <v>1953.4531796183087</v>
      </c>
      <c r="AG20" s="26" t="s">
        <v>431</v>
      </c>
      <c r="AH20" s="26">
        <v>68795.442516149429</v>
      </c>
      <c r="AI20" s="26">
        <v>29374.357182686999</v>
      </c>
      <c r="AJ20" s="26" t="s">
        <v>433</v>
      </c>
      <c r="AK20" s="26" t="s">
        <v>431</v>
      </c>
      <c r="AL20" s="49" t="s">
        <v>49</v>
      </c>
    </row>
    <row r="21" spans="1:38" s="2" customFormat="1" ht="26.25" customHeight="1" thickBot="1" x14ac:dyDescent="0.25">
      <c r="A21" s="70" t="s">
        <v>53</v>
      </c>
      <c r="B21" s="70" t="s">
        <v>66</v>
      </c>
      <c r="C21" s="71" t="s">
        <v>67</v>
      </c>
      <c r="D21" s="72"/>
      <c r="E21" s="6">
        <v>6.8024103826072055</v>
      </c>
      <c r="F21" s="6">
        <v>6.9698500731183559</v>
      </c>
      <c r="G21" s="6">
        <v>3.9082022232589475</v>
      </c>
      <c r="H21" s="6">
        <v>0.72035993300000001</v>
      </c>
      <c r="I21" s="6">
        <v>2.9763369723955306</v>
      </c>
      <c r="J21" s="6">
        <v>3.0902929632587122</v>
      </c>
      <c r="K21" s="6">
        <v>3.2760546241185611</v>
      </c>
      <c r="L21" s="6">
        <v>0.79280131460201364</v>
      </c>
      <c r="M21" s="6">
        <v>13.395538754399732</v>
      </c>
      <c r="N21" s="6">
        <v>0.63009759826276357</v>
      </c>
      <c r="O21" s="6">
        <v>0.25529441448089146</v>
      </c>
      <c r="P21" s="6">
        <v>2.188661771E-2</v>
      </c>
      <c r="Q21" s="6">
        <v>1.8407772136655884E-2</v>
      </c>
      <c r="R21" s="6">
        <v>0.57084618479268623</v>
      </c>
      <c r="S21" s="6">
        <v>0.14115804956694075</v>
      </c>
      <c r="T21" s="6">
        <v>1.2537024550730194</v>
      </c>
      <c r="U21" s="6">
        <v>1.3507700825361492E-2</v>
      </c>
      <c r="V21" s="6">
        <v>10.117230349330582</v>
      </c>
      <c r="W21" s="6">
        <v>2.0813859762486371</v>
      </c>
      <c r="X21" s="6">
        <v>0.20487392161976997</v>
      </c>
      <c r="Y21" s="6">
        <v>0.32832826059205028</v>
      </c>
      <c r="Z21" s="6">
        <v>0.10594050514951728</v>
      </c>
      <c r="AA21" s="6">
        <v>8.5265865661603268E-2</v>
      </c>
      <c r="AB21" s="6">
        <v>0.72440855301576534</v>
      </c>
      <c r="AC21" s="6">
        <v>9.8000000000000004E-2</v>
      </c>
      <c r="AD21" s="6">
        <v>6.9518999999999997E-2</v>
      </c>
      <c r="AE21" s="60"/>
      <c r="AF21" s="26">
        <v>6736.9056280152163</v>
      </c>
      <c r="AG21" s="26">
        <v>613.26073564370904</v>
      </c>
      <c r="AH21" s="26">
        <v>66917.015956494884</v>
      </c>
      <c r="AI21" s="26">
        <v>19469.187291861512</v>
      </c>
      <c r="AJ21" s="26" t="s">
        <v>433</v>
      </c>
      <c r="AK21" s="26" t="s">
        <v>431</v>
      </c>
      <c r="AL21" s="49" t="s">
        <v>49</v>
      </c>
    </row>
    <row r="22" spans="1:38" s="2" customFormat="1" ht="26.25" customHeight="1" thickBot="1" x14ac:dyDescent="0.25">
      <c r="A22" s="70" t="s">
        <v>53</v>
      </c>
      <c r="B22" s="74" t="s">
        <v>68</v>
      </c>
      <c r="C22" s="71" t="s">
        <v>69</v>
      </c>
      <c r="D22" s="72"/>
      <c r="E22" s="6">
        <v>49.838544595444745</v>
      </c>
      <c r="F22" s="6">
        <v>1.8748892176654164</v>
      </c>
      <c r="G22" s="6">
        <v>19.874371095167906</v>
      </c>
      <c r="H22" s="6">
        <v>0.121288022</v>
      </c>
      <c r="I22" s="6">
        <v>0.85956041852533982</v>
      </c>
      <c r="J22" s="6">
        <v>0.9536586861868469</v>
      </c>
      <c r="K22" s="6">
        <v>1.292754205673434</v>
      </c>
      <c r="L22" s="6">
        <v>0.24830770518462969</v>
      </c>
      <c r="M22" s="6">
        <v>46.351720532151042</v>
      </c>
      <c r="N22" s="6">
        <v>0.65844018021652539</v>
      </c>
      <c r="O22" s="6">
        <v>8.9472258888176642E-2</v>
      </c>
      <c r="P22" s="6">
        <v>0.37731140362646426</v>
      </c>
      <c r="Q22" s="6">
        <v>6.8063895973819247E-2</v>
      </c>
      <c r="R22" s="6">
        <v>0.61066305986773239</v>
      </c>
      <c r="S22" s="6">
        <v>0.44421783430370371</v>
      </c>
      <c r="T22" s="6">
        <v>1.4072279899407374</v>
      </c>
      <c r="U22" s="6">
        <v>0.3493769589059264</v>
      </c>
      <c r="V22" s="6">
        <v>3.270658761622192</v>
      </c>
      <c r="W22" s="6">
        <v>0.88891165244843096</v>
      </c>
      <c r="X22" s="6">
        <v>3.3929994531343564E-2</v>
      </c>
      <c r="Y22" s="6">
        <v>5.7144175557176574E-2</v>
      </c>
      <c r="Z22" s="6">
        <v>1.7690682677519876E-2</v>
      </c>
      <c r="AA22" s="6">
        <v>1.3868477226456922E-2</v>
      </c>
      <c r="AB22" s="6">
        <v>0.12263332999249694</v>
      </c>
      <c r="AC22" s="6">
        <v>8.9628974400000005E-2</v>
      </c>
      <c r="AD22" s="6">
        <v>4.8902789991477997E-3</v>
      </c>
      <c r="AE22" s="60"/>
      <c r="AF22" s="26">
        <v>55433.361109854784</v>
      </c>
      <c r="AG22" s="26">
        <v>1155.1908336743249</v>
      </c>
      <c r="AH22" s="26">
        <v>91794.461666785995</v>
      </c>
      <c r="AI22" s="26">
        <v>9949.6012636665928</v>
      </c>
      <c r="AJ22" s="26">
        <v>13123.9979328069</v>
      </c>
      <c r="AK22" s="26" t="s">
        <v>431</v>
      </c>
      <c r="AL22" s="49" t="s">
        <v>49</v>
      </c>
    </row>
    <row r="23" spans="1:38" s="2" customFormat="1" ht="26.25" customHeight="1" thickBot="1" x14ac:dyDescent="0.25">
      <c r="A23" s="70" t="s">
        <v>70</v>
      </c>
      <c r="B23" s="74" t="s">
        <v>393</v>
      </c>
      <c r="C23" s="71" t="s">
        <v>389</v>
      </c>
      <c r="D23" s="117"/>
      <c r="E23" s="6">
        <v>6.9172638649999998</v>
      </c>
      <c r="F23" s="6">
        <v>0.65066587300000001</v>
      </c>
      <c r="G23" s="6">
        <v>1.2207229999999999E-2</v>
      </c>
      <c r="H23" s="6">
        <v>4.8828939999999996E-3</v>
      </c>
      <c r="I23" s="6">
        <v>0.30236048100000001</v>
      </c>
      <c r="J23" s="6">
        <v>0.30236048100000001</v>
      </c>
      <c r="K23" s="6">
        <v>0.30236048100000001</v>
      </c>
      <c r="L23" s="6">
        <v>0.229057649</v>
      </c>
      <c r="M23" s="6">
        <v>4.1400261130000002</v>
      </c>
      <c r="N23" s="6" t="s">
        <v>432</v>
      </c>
      <c r="O23" s="6">
        <v>6.1036270000000004E-3</v>
      </c>
      <c r="P23" s="6" t="s">
        <v>432</v>
      </c>
      <c r="Q23" s="6" t="s">
        <v>432</v>
      </c>
      <c r="R23" s="6">
        <v>3.0518117000000001E-2</v>
      </c>
      <c r="S23" s="6">
        <v>1.037615781</v>
      </c>
      <c r="T23" s="6">
        <v>4.2725343999999998E-2</v>
      </c>
      <c r="U23" s="6">
        <v>6.1036270000000004E-3</v>
      </c>
      <c r="V23" s="6">
        <v>0.61036222799999995</v>
      </c>
      <c r="W23" s="6" t="s">
        <v>432</v>
      </c>
      <c r="X23" s="6">
        <v>1.8310866599099609E-2</v>
      </c>
      <c r="Y23" s="6">
        <v>3.051811099849935E-2</v>
      </c>
      <c r="Z23" s="6">
        <v>2.0996460366967552E-2</v>
      </c>
      <c r="AA23" s="6">
        <v>4.8218615377628969E-3</v>
      </c>
      <c r="AB23" s="6">
        <v>7.4647299502329414E-2</v>
      </c>
      <c r="AC23" s="6" t="s">
        <v>431</v>
      </c>
      <c r="AD23" s="6" t="s">
        <v>431</v>
      </c>
      <c r="AE23" s="60"/>
      <c r="AF23" s="26">
        <v>26306.611680706439</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7.3124460147849</v>
      </c>
      <c r="F24" s="6">
        <v>8.0910620180043793</v>
      </c>
      <c r="G24" s="6">
        <v>2.579674349157973</v>
      </c>
      <c r="H24" s="6">
        <v>0.84297344799999996</v>
      </c>
      <c r="I24" s="6">
        <v>3.3628595040856584</v>
      </c>
      <c r="J24" s="6">
        <v>3.4677004600856582</v>
      </c>
      <c r="K24" s="6">
        <v>3.6611015670856584</v>
      </c>
      <c r="L24" s="6">
        <v>0.91325986597718956</v>
      </c>
      <c r="M24" s="6">
        <v>15.323274984445247</v>
      </c>
      <c r="N24" s="6">
        <v>0.65993990695916005</v>
      </c>
      <c r="O24" s="6">
        <v>0.29744354723186001</v>
      </c>
      <c r="P24" s="6">
        <v>2.1007422096000001E-2</v>
      </c>
      <c r="Q24" s="6">
        <v>1.6842490563846488E-2</v>
      </c>
      <c r="R24" s="6">
        <v>0.60537353545877437</v>
      </c>
      <c r="S24" s="6">
        <v>0.15086014796187744</v>
      </c>
      <c r="T24" s="6">
        <v>0.88536318181091445</v>
      </c>
      <c r="U24" s="6">
        <v>1.4694735971490999E-2</v>
      </c>
      <c r="V24" s="6">
        <v>11.74071603747916</v>
      </c>
      <c r="W24" s="6">
        <v>2.3597069635621994</v>
      </c>
      <c r="X24" s="6">
        <v>0.23127649309923751</v>
      </c>
      <c r="Y24" s="6">
        <v>0.37149773032916633</v>
      </c>
      <c r="Z24" s="6">
        <v>0.11738539088174214</v>
      </c>
      <c r="AA24" s="6">
        <v>9.4603294120169573E-2</v>
      </c>
      <c r="AB24" s="6">
        <v>0.81476290843031551</v>
      </c>
      <c r="AC24" s="6">
        <v>0.114152027984</v>
      </c>
      <c r="AD24" s="6">
        <v>1.3450000165360001E-3</v>
      </c>
      <c r="AE24" s="60"/>
      <c r="AF24" s="26">
        <v>4678.1516003599436</v>
      </c>
      <c r="AG24" s="26" t="s">
        <v>431</v>
      </c>
      <c r="AH24" s="26">
        <v>77811.200447468858</v>
      </c>
      <c r="AI24" s="26">
        <v>22783.066129751496</v>
      </c>
      <c r="AJ24" s="26" t="s">
        <v>431</v>
      </c>
      <c r="AK24" s="26" t="s">
        <v>431</v>
      </c>
      <c r="AL24" s="49" t="s">
        <v>49</v>
      </c>
    </row>
    <row r="25" spans="1:38" s="2" customFormat="1" ht="26.25" customHeight="1" thickBot="1" x14ac:dyDescent="0.25">
      <c r="A25" s="70" t="s">
        <v>73</v>
      </c>
      <c r="B25" s="74" t="s">
        <v>74</v>
      </c>
      <c r="C25" s="76" t="s">
        <v>75</v>
      </c>
      <c r="D25" s="72"/>
      <c r="E25" s="6">
        <v>2.1324220240234024</v>
      </c>
      <c r="F25" s="6">
        <v>0.16610169890509521</v>
      </c>
      <c r="G25" s="6">
        <v>0.12312357987579199</v>
      </c>
      <c r="H25" s="6" t="s">
        <v>432</v>
      </c>
      <c r="I25" s="6">
        <v>1.5035433700065638E-2</v>
      </c>
      <c r="J25" s="6">
        <v>1.5035433700065638E-2</v>
      </c>
      <c r="K25" s="6">
        <v>1.5035433700065638E-2</v>
      </c>
      <c r="L25" s="6">
        <v>7.2165116921009131E-3</v>
      </c>
      <c r="M25" s="6">
        <v>1.356454799600163</v>
      </c>
      <c r="N25" s="6">
        <v>1.8390105288567705E-2</v>
      </c>
      <c r="O25" s="6">
        <v>7.6020599222610375E-6</v>
      </c>
      <c r="P25" s="6">
        <v>3.357544278961423E-4</v>
      </c>
      <c r="Q25" s="6">
        <v>1.456860318200854E-5</v>
      </c>
      <c r="R25" s="6">
        <v>1.7728395294012897E-3</v>
      </c>
      <c r="S25" s="6">
        <v>1.0763831516553309E-3</v>
      </c>
      <c r="T25" s="6">
        <v>1.4616883237811294E-5</v>
      </c>
      <c r="U25" s="6">
        <v>1.4566189179218402E-5</v>
      </c>
      <c r="V25" s="6">
        <v>2.7864483237036914E-3</v>
      </c>
      <c r="W25" s="6" t="s">
        <v>432</v>
      </c>
      <c r="X25" s="6">
        <v>6.4265204162640584E-7</v>
      </c>
      <c r="Y25" s="6">
        <v>1.1781954060468814E-6</v>
      </c>
      <c r="Z25" s="6">
        <v>4.0165752691688589E-7</v>
      </c>
      <c r="AA25" s="6">
        <v>1.1993572517376427E-3</v>
      </c>
      <c r="AB25" s="6">
        <v>1.2015797567122327E-3</v>
      </c>
      <c r="AC25" s="6" t="s">
        <v>431</v>
      </c>
      <c r="AD25" s="6" t="s">
        <v>431</v>
      </c>
      <c r="AE25" s="60"/>
      <c r="AF25" s="26">
        <v>6354.9741254149476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1.0887771417779941</v>
      </c>
      <c r="F26" s="6">
        <v>9.5873832024784278E-2</v>
      </c>
      <c r="G26" s="6">
        <v>7.0515675231886205E-2</v>
      </c>
      <c r="H26" s="6" t="s">
        <v>432</v>
      </c>
      <c r="I26" s="6">
        <v>8.6550628329083619E-3</v>
      </c>
      <c r="J26" s="6">
        <v>8.6550628329083619E-3</v>
      </c>
      <c r="K26" s="6">
        <v>8.6550628329083619E-3</v>
      </c>
      <c r="L26" s="6">
        <v>4.1470737575365095E-3</v>
      </c>
      <c r="M26" s="6">
        <v>1.0005298388172492</v>
      </c>
      <c r="N26" s="6">
        <v>0.24962736652376963</v>
      </c>
      <c r="O26" s="6">
        <v>4.4004838299265941E-6</v>
      </c>
      <c r="P26" s="6">
        <v>1.9431091258641936E-4</v>
      </c>
      <c r="Q26" s="6">
        <v>8.40689198527272E-6</v>
      </c>
      <c r="R26" s="6">
        <v>1.0135221674841303E-3</v>
      </c>
      <c r="S26" s="6">
        <v>6.1557443092283759E-4</v>
      </c>
      <c r="T26" s="6">
        <v>9.0637405153507528E-6</v>
      </c>
      <c r="U26" s="6">
        <v>8.3740495587688198E-6</v>
      </c>
      <c r="V26" s="6">
        <v>1.6002642922831776E-3</v>
      </c>
      <c r="W26" s="6" t="s">
        <v>432</v>
      </c>
      <c r="X26" s="6">
        <v>9.9406274382504761E-6</v>
      </c>
      <c r="Y26" s="6">
        <v>1.8224483581083607E-5</v>
      </c>
      <c r="Z26" s="6">
        <v>6.2128921628337815E-6</v>
      </c>
      <c r="AA26" s="6">
        <v>6.5917337295155938E-4</v>
      </c>
      <c r="AB26" s="6">
        <v>6.9355137613372729E-4</v>
      </c>
      <c r="AC26" s="6" t="s">
        <v>431</v>
      </c>
      <c r="AD26" s="6" t="s">
        <v>431</v>
      </c>
      <c r="AE26" s="60"/>
      <c r="AF26" s="26">
        <v>3600.9836691527335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125.765631516</v>
      </c>
      <c r="F27" s="6">
        <v>7.5277654199999997</v>
      </c>
      <c r="G27" s="6">
        <v>0.175327656</v>
      </c>
      <c r="H27" s="6">
        <v>1.819959954</v>
      </c>
      <c r="I27" s="6">
        <v>4.9283554199999999</v>
      </c>
      <c r="J27" s="6">
        <v>4.9283554199999999</v>
      </c>
      <c r="K27" s="6">
        <v>4.9283554199999999</v>
      </c>
      <c r="L27" s="6">
        <v>4.2046201009999997</v>
      </c>
      <c r="M27" s="6">
        <v>85.852282684000002</v>
      </c>
      <c r="N27" s="6">
        <v>16.533931924000001</v>
      </c>
      <c r="O27" s="6">
        <v>0.166623301</v>
      </c>
      <c r="P27" s="6">
        <v>8.5686667999999994E-2</v>
      </c>
      <c r="Q27" s="6">
        <v>2.061064E-3</v>
      </c>
      <c r="R27" s="6">
        <v>0.80893530800000002</v>
      </c>
      <c r="S27" s="6">
        <v>28.300816524999998</v>
      </c>
      <c r="T27" s="6">
        <v>1.1665987010000001</v>
      </c>
      <c r="U27" s="6">
        <v>0.16643765099999999</v>
      </c>
      <c r="V27" s="6">
        <v>16.634813093999998</v>
      </c>
      <c r="W27" s="6">
        <v>8.1893450336000004</v>
      </c>
      <c r="X27" s="6">
        <v>0.35915783813520002</v>
      </c>
      <c r="Y27" s="6">
        <v>0.40282133338929998</v>
      </c>
      <c r="Z27" s="6">
        <v>0.31465965745579999</v>
      </c>
      <c r="AA27" s="6">
        <v>0.33939743557059998</v>
      </c>
      <c r="AB27" s="6">
        <v>1.4160362645477</v>
      </c>
      <c r="AC27" s="6" t="s">
        <v>431</v>
      </c>
      <c r="AD27" s="6">
        <v>1.63819</v>
      </c>
      <c r="AE27" s="60"/>
      <c r="AF27" s="26">
        <v>565734.91072152497</v>
      </c>
      <c r="AG27" s="26" t="s">
        <v>433</v>
      </c>
      <c r="AH27" s="26">
        <v>1249.2109582949504</v>
      </c>
      <c r="AI27" s="26">
        <v>31889.34042087624</v>
      </c>
      <c r="AJ27" s="26">
        <v>1464.5437987462594</v>
      </c>
      <c r="AK27" s="26" t="s">
        <v>431</v>
      </c>
      <c r="AL27" s="49" t="s">
        <v>49</v>
      </c>
    </row>
    <row r="28" spans="1:38" s="2" customFormat="1" ht="26.25" customHeight="1" thickBot="1" x14ac:dyDescent="0.25">
      <c r="A28" s="70" t="s">
        <v>78</v>
      </c>
      <c r="B28" s="70" t="s">
        <v>81</v>
      </c>
      <c r="C28" s="71" t="s">
        <v>82</v>
      </c>
      <c r="D28" s="72"/>
      <c r="E28" s="6">
        <v>16.021098985999998</v>
      </c>
      <c r="F28" s="6">
        <v>0.96364676999999999</v>
      </c>
      <c r="G28" s="6">
        <v>1.8237089000000001E-2</v>
      </c>
      <c r="H28" s="6">
        <v>4.4807066999999999E-2</v>
      </c>
      <c r="I28" s="6">
        <v>0.78467901699999998</v>
      </c>
      <c r="J28" s="6">
        <v>0.78467901699999998</v>
      </c>
      <c r="K28" s="6">
        <v>0.78467901699999998</v>
      </c>
      <c r="L28" s="6">
        <v>0.62664088399999995</v>
      </c>
      <c r="M28" s="6">
        <v>11.365762813</v>
      </c>
      <c r="N28" s="6">
        <v>0.89687820500000004</v>
      </c>
      <c r="O28" s="6">
        <v>1.073354E-2</v>
      </c>
      <c r="P28" s="6">
        <v>7.4689600000000002E-3</v>
      </c>
      <c r="Q28" s="6">
        <v>1.44492E-4</v>
      </c>
      <c r="R28" s="6">
        <v>5.6661715000000001E-2</v>
      </c>
      <c r="S28" s="6">
        <v>1.8266470109999999</v>
      </c>
      <c r="T28" s="6">
        <v>7.4883336999999994E-2</v>
      </c>
      <c r="U28" s="6">
        <v>1.0755087E-2</v>
      </c>
      <c r="V28" s="6">
        <v>1.0778960150000001</v>
      </c>
      <c r="W28" s="6">
        <v>0.61784723699999999</v>
      </c>
      <c r="X28" s="6">
        <v>2.7539423860500001E-2</v>
      </c>
      <c r="Y28" s="6">
        <v>3.09328414619E-2</v>
      </c>
      <c r="Z28" s="6">
        <v>2.4188745786900001E-2</v>
      </c>
      <c r="AA28" s="6">
        <v>2.57679071883E-2</v>
      </c>
      <c r="AB28" s="6">
        <v>0.1084289182968</v>
      </c>
      <c r="AC28" s="6" t="s">
        <v>431</v>
      </c>
      <c r="AD28" s="6">
        <v>0.12915499999999999</v>
      </c>
      <c r="AE28" s="60"/>
      <c r="AF28" s="26">
        <v>55394.61602120263</v>
      </c>
      <c r="AG28" s="26" t="s">
        <v>433</v>
      </c>
      <c r="AH28" s="26" t="s">
        <v>433</v>
      </c>
      <c r="AI28" s="26">
        <v>3703.0046317525776</v>
      </c>
      <c r="AJ28" s="26">
        <v>185.28603033317944</v>
      </c>
      <c r="AK28" s="26" t="s">
        <v>431</v>
      </c>
      <c r="AL28" s="49" t="s">
        <v>49</v>
      </c>
    </row>
    <row r="29" spans="1:38" s="2" customFormat="1" ht="26.25" customHeight="1" thickBot="1" x14ac:dyDescent="0.25">
      <c r="A29" s="70" t="s">
        <v>78</v>
      </c>
      <c r="B29" s="70" t="s">
        <v>83</v>
      </c>
      <c r="C29" s="71" t="s">
        <v>84</v>
      </c>
      <c r="D29" s="72"/>
      <c r="E29" s="6">
        <v>69.440047862</v>
      </c>
      <c r="F29" s="6">
        <v>1.7583026909999999</v>
      </c>
      <c r="G29" s="6">
        <v>7.9235067000000006E-2</v>
      </c>
      <c r="H29" s="6">
        <v>0.221424644</v>
      </c>
      <c r="I29" s="6">
        <v>1.0762387179999999</v>
      </c>
      <c r="J29" s="6">
        <v>1.0762387179999999</v>
      </c>
      <c r="K29" s="6">
        <v>1.0762387179999999</v>
      </c>
      <c r="L29" s="6">
        <v>0.71544457299999997</v>
      </c>
      <c r="M29" s="6">
        <v>20.259446633</v>
      </c>
      <c r="N29" s="6">
        <v>3.6002063030000002</v>
      </c>
      <c r="O29" s="6">
        <v>2.8287692999999999E-2</v>
      </c>
      <c r="P29" s="6">
        <v>3.1930554E-2</v>
      </c>
      <c r="Q29" s="6">
        <v>6.0259899999999999E-4</v>
      </c>
      <c r="R29" s="6">
        <v>0.16903887500000001</v>
      </c>
      <c r="S29" s="6">
        <v>4.8091987129999998</v>
      </c>
      <c r="T29" s="6">
        <v>0.19692721299999999</v>
      </c>
      <c r="U29" s="6">
        <v>2.8466088000000001E-2</v>
      </c>
      <c r="V29" s="6">
        <v>2.871484691</v>
      </c>
      <c r="W29" s="6">
        <v>0.64869135860000005</v>
      </c>
      <c r="X29" s="6">
        <v>2.7330549157900001E-2</v>
      </c>
      <c r="Y29" s="6">
        <v>0.16550165879379999</v>
      </c>
      <c r="Z29" s="6">
        <v>0.1849367159735</v>
      </c>
      <c r="AA29" s="6">
        <v>4.2514187580200001E-2</v>
      </c>
      <c r="AB29" s="6">
        <v>0.42028311150550002</v>
      </c>
      <c r="AC29" s="6" t="s">
        <v>431</v>
      </c>
      <c r="AD29" s="6">
        <v>0.12931999999999999</v>
      </c>
      <c r="AE29" s="60"/>
      <c r="AF29" s="26">
        <v>239543.78192411325</v>
      </c>
      <c r="AG29" s="26" t="s">
        <v>433</v>
      </c>
      <c r="AH29" s="26">
        <v>5860.9093152866599</v>
      </c>
      <c r="AI29" s="26">
        <v>16227.520848983617</v>
      </c>
      <c r="AJ29" s="26">
        <v>816.88183780145755</v>
      </c>
      <c r="AK29" s="26" t="s">
        <v>431</v>
      </c>
      <c r="AL29" s="49" t="s">
        <v>49</v>
      </c>
    </row>
    <row r="30" spans="1:38" s="2" customFormat="1" ht="26.25" customHeight="1" thickBot="1" x14ac:dyDescent="0.25">
      <c r="A30" s="70" t="s">
        <v>78</v>
      </c>
      <c r="B30" s="70" t="s">
        <v>85</v>
      </c>
      <c r="C30" s="71" t="s">
        <v>86</v>
      </c>
      <c r="D30" s="72"/>
      <c r="E30" s="6">
        <v>1.831681184</v>
      </c>
      <c r="F30" s="6">
        <v>5.7153027060000001</v>
      </c>
      <c r="G30" s="6">
        <v>4.2204149999999999E-3</v>
      </c>
      <c r="H30" s="6">
        <v>2.4424718000000002E-2</v>
      </c>
      <c r="I30" s="6">
        <v>9.6529957E-2</v>
      </c>
      <c r="J30" s="6">
        <v>9.6529957E-2</v>
      </c>
      <c r="K30" s="6">
        <v>9.6529957E-2</v>
      </c>
      <c r="L30" s="6">
        <v>1.8517599999999999E-2</v>
      </c>
      <c r="M30" s="6">
        <v>56.71327831</v>
      </c>
      <c r="N30" s="6">
        <v>1.2784910810000001</v>
      </c>
      <c r="O30" s="6">
        <v>7.2177810000000004E-3</v>
      </c>
      <c r="P30" s="6">
        <v>3.607585E-3</v>
      </c>
      <c r="Q30" s="6">
        <v>1.2440699999999999E-4</v>
      </c>
      <c r="R30" s="6">
        <v>3.2653898000000001E-2</v>
      </c>
      <c r="S30" s="6">
        <v>1.2191727670000001</v>
      </c>
      <c r="T30" s="6">
        <v>5.0850784000000003E-2</v>
      </c>
      <c r="U30" s="6">
        <v>7.1864859999999997E-3</v>
      </c>
      <c r="V30" s="6">
        <v>0.71809461399999996</v>
      </c>
      <c r="W30" s="6">
        <v>0.16251389890000001</v>
      </c>
      <c r="X30" s="6">
        <v>4.3807028330999998E-3</v>
      </c>
      <c r="Y30" s="6">
        <v>5.5732749705000003E-3</v>
      </c>
      <c r="Z30" s="6">
        <v>3.3885899182E-3</v>
      </c>
      <c r="AA30" s="6">
        <v>6.1831521847E-3</v>
      </c>
      <c r="AB30" s="6">
        <v>1.9525719907499999E-2</v>
      </c>
      <c r="AC30" s="6" t="s">
        <v>431</v>
      </c>
      <c r="AD30" s="6">
        <v>8.0300999999999997E-2</v>
      </c>
      <c r="AE30" s="60"/>
      <c r="AF30" s="26">
        <v>16904.264312280458</v>
      </c>
      <c r="AG30" s="26" t="s">
        <v>433</v>
      </c>
      <c r="AH30" s="26" t="s">
        <v>433</v>
      </c>
      <c r="AI30" s="26">
        <v>354.65377224509007</v>
      </c>
      <c r="AJ30" s="26" t="s">
        <v>433</v>
      </c>
      <c r="AK30" s="26" t="s">
        <v>431</v>
      </c>
      <c r="AL30" s="49" t="s">
        <v>49</v>
      </c>
    </row>
    <row r="31" spans="1:38" s="2" customFormat="1" ht="26.25" customHeight="1" thickBot="1" x14ac:dyDescent="0.25">
      <c r="A31" s="70" t="s">
        <v>78</v>
      </c>
      <c r="B31" s="70" t="s">
        <v>87</v>
      </c>
      <c r="C31" s="71" t="s">
        <v>88</v>
      </c>
      <c r="D31" s="72"/>
      <c r="E31" s="6" t="s">
        <v>431</v>
      </c>
      <c r="F31" s="6">
        <v>2.9284068419999998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154528.74360977512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2.8588058680000001</v>
      </c>
      <c r="J32" s="6">
        <v>5.12572882</v>
      </c>
      <c r="K32" s="6">
        <v>6.9826469260000001</v>
      </c>
      <c r="L32" s="6">
        <v>0.31547483500000001</v>
      </c>
      <c r="M32" s="6" t="s">
        <v>431</v>
      </c>
      <c r="N32" s="6">
        <v>6.1678847829999999</v>
      </c>
      <c r="O32" s="6">
        <v>3.0442126999999999E-2</v>
      </c>
      <c r="P32" s="6" t="s">
        <v>432</v>
      </c>
      <c r="Q32" s="6">
        <v>7.2064881999999997E-2</v>
      </c>
      <c r="R32" s="6">
        <v>2.265526301</v>
      </c>
      <c r="S32" s="6">
        <v>49.437437072999998</v>
      </c>
      <c r="T32" s="6">
        <v>0.37092483100000001</v>
      </c>
      <c r="U32" s="6">
        <v>5.7176121000000003E-2</v>
      </c>
      <c r="V32" s="6">
        <v>22.445646538999998</v>
      </c>
      <c r="W32" s="6" t="s">
        <v>431</v>
      </c>
      <c r="X32" s="6">
        <v>8.1132909161000001E-3</v>
      </c>
      <c r="Y32" s="6">
        <v>4.0352589600000001E-4</v>
      </c>
      <c r="Z32" s="6">
        <v>5.9568108290000005E-4</v>
      </c>
      <c r="AA32" s="6" t="s">
        <v>432</v>
      </c>
      <c r="AB32" s="6">
        <v>9.1124978937000001E-3</v>
      </c>
      <c r="AC32" s="6" t="s">
        <v>431</v>
      </c>
      <c r="AD32" s="6" t="s">
        <v>431</v>
      </c>
      <c r="AE32" s="60"/>
      <c r="AF32" s="26" t="s">
        <v>433</v>
      </c>
      <c r="AG32" s="26" t="s">
        <v>433</v>
      </c>
      <c r="AH32" s="26" t="s">
        <v>433</v>
      </c>
      <c r="AI32" s="26" t="s">
        <v>433</v>
      </c>
      <c r="AJ32" s="26" t="s">
        <v>433</v>
      </c>
      <c r="AK32" s="26">
        <v>308123963.49218321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1.717059973</v>
      </c>
      <c r="J33" s="6">
        <v>3.1797406819999998</v>
      </c>
      <c r="K33" s="6">
        <v>6.3594813639999996</v>
      </c>
      <c r="L33" s="6">
        <v>6.7410497E-2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308123963.49218321</v>
      </c>
      <c r="AL33" s="49" t="s">
        <v>413</v>
      </c>
    </row>
    <row r="34" spans="1:38" s="2" customFormat="1" ht="26.25" customHeight="1" thickBot="1" x14ac:dyDescent="0.25">
      <c r="A34" s="70" t="s">
        <v>70</v>
      </c>
      <c r="B34" s="70" t="s">
        <v>93</v>
      </c>
      <c r="C34" s="71" t="s">
        <v>94</v>
      </c>
      <c r="D34" s="72"/>
      <c r="E34" s="6">
        <v>2.7902764219999998</v>
      </c>
      <c r="F34" s="6">
        <v>0.24761040400000001</v>
      </c>
      <c r="G34" s="6">
        <v>1.064997E-3</v>
      </c>
      <c r="H34" s="6">
        <v>3.7274399999999999E-4</v>
      </c>
      <c r="I34" s="6">
        <v>7.2951881999999996E-2</v>
      </c>
      <c r="J34" s="6">
        <v>7.6679359000000002E-2</v>
      </c>
      <c r="K34" s="6">
        <v>8.0939312999999999E-2</v>
      </c>
      <c r="L34" s="6">
        <v>4.7418725000000002E-2</v>
      </c>
      <c r="M34" s="6">
        <v>0.56977018000000001</v>
      </c>
      <c r="N34" s="6" t="s">
        <v>432</v>
      </c>
      <c r="O34" s="6">
        <v>5.3249500000000002E-4</v>
      </c>
      <c r="P34" s="6" t="s">
        <v>432</v>
      </c>
      <c r="Q34" s="6" t="s">
        <v>432</v>
      </c>
      <c r="R34" s="6">
        <v>2.6624779999999998E-3</v>
      </c>
      <c r="S34" s="6">
        <v>9.0524233999999995E-2</v>
      </c>
      <c r="T34" s="6">
        <v>3.727471E-3</v>
      </c>
      <c r="U34" s="6">
        <v>5.3249500000000002E-4</v>
      </c>
      <c r="V34" s="6">
        <v>5.3249552999999998E-2</v>
      </c>
      <c r="W34" s="6">
        <v>2.5826031749999999E-3</v>
      </c>
      <c r="X34" s="6">
        <v>1.5974864999999999E-3</v>
      </c>
      <c r="Y34" s="6">
        <v>2.6624775000000001E-3</v>
      </c>
      <c r="Z34" s="6">
        <v>1.83178452E-3</v>
      </c>
      <c r="AA34" s="6">
        <v>4.2067144500000002E-4</v>
      </c>
      <c r="AB34" s="6">
        <v>6.5124199650000002E-3</v>
      </c>
      <c r="AC34" s="6" t="s">
        <v>431</v>
      </c>
      <c r="AD34" s="6" t="s">
        <v>431</v>
      </c>
      <c r="AE34" s="60"/>
      <c r="AF34" s="26">
        <v>2295.055605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3.386742065</v>
      </c>
      <c r="F36" s="6">
        <v>0.781886737</v>
      </c>
      <c r="G36" s="6">
        <v>2.363038682</v>
      </c>
      <c r="H36" s="6">
        <v>2.9091220000000001E-3</v>
      </c>
      <c r="I36" s="6">
        <v>0.983220592</v>
      </c>
      <c r="J36" s="6">
        <v>1.156200662</v>
      </c>
      <c r="K36" s="6">
        <v>1.156200662</v>
      </c>
      <c r="L36" s="6">
        <v>2.5152871E-2</v>
      </c>
      <c r="M36" s="6">
        <v>1.6729533329999999</v>
      </c>
      <c r="N36" s="6">
        <v>6.3600731999999993E-2</v>
      </c>
      <c r="O36" s="6">
        <v>6.0707230000000001E-3</v>
      </c>
      <c r="P36" s="6">
        <v>1.0552852999999999E-2</v>
      </c>
      <c r="Q36" s="6">
        <v>0.13917238800000001</v>
      </c>
      <c r="R36" s="6">
        <v>0.14907274500000001</v>
      </c>
      <c r="S36" s="6">
        <v>0.43656709999999999</v>
      </c>
      <c r="T36" s="6">
        <v>6.351547193</v>
      </c>
      <c r="U36" s="6">
        <v>6.2622008000000007E-2</v>
      </c>
      <c r="V36" s="6">
        <v>0.49870714799999999</v>
      </c>
      <c r="W36" s="6">
        <v>0.11913066157248327</v>
      </c>
      <c r="X36" s="6">
        <v>1.4056261100519911E-3</v>
      </c>
      <c r="Y36" s="6">
        <v>7.9855431164359506E-3</v>
      </c>
      <c r="Z36" s="6">
        <v>6.0707179840839599E-3</v>
      </c>
      <c r="AA36" s="6">
        <v>1.947449391054789E-3</v>
      </c>
      <c r="AB36" s="6">
        <v>1.740933660162669E-2</v>
      </c>
      <c r="AC36" s="6">
        <v>4.4734000000000003E-2</v>
      </c>
      <c r="AD36" s="6">
        <v>0.117657</v>
      </c>
      <c r="AE36" s="60"/>
      <c r="AF36" s="26">
        <v>17438.936383273849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0.10289940980914922</v>
      </c>
      <c r="F37" s="6">
        <v>3.8526686580248547E-3</v>
      </c>
      <c r="G37" s="6">
        <v>1.0908106677306336E-3</v>
      </c>
      <c r="H37" s="6" t="s">
        <v>431</v>
      </c>
      <c r="I37" s="6">
        <v>4.53186055439894E-4</v>
      </c>
      <c r="J37" s="6">
        <v>4.53186055439894E-4</v>
      </c>
      <c r="K37" s="6">
        <v>4.53186055439894E-4</v>
      </c>
      <c r="L37" s="6">
        <v>9.7118640269825196E-5</v>
      </c>
      <c r="M37" s="6">
        <v>1.1103501533793263E-2</v>
      </c>
      <c r="N37" s="6">
        <v>5.9531653883111002E-6</v>
      </c>
      <c r="O37" s="6">
        <v>6.4554089768439999E-7</v>
      </c>
      <c r="P37" s="6">
        <v>1.7226759684041141E-4</v>
      </c>
      <c r="Q37" s="6">
        <v>2.050871799474327E-4</v>
      </c>
      <c r="R37" s="6">
        <v>5.8323380284262002E-6</v>
      </c>
      <c r="S37" s="6">
        <v>6.9420960305592003E-6</v>
      </c>
      <c r="T37" s="6">
        <v>1.0869571196844E-6</v>
      </c>
      <c r="U37" s="6">
        <v>2.3677550744177501E-5</v>
      </c>
      <c r="V37" s="6">
        <v>1.3206095222260837E-3</v>
      </c>
      <c r="W37" s="6">
        <v>8.7137534572867125E-4</v>
      </c>
      <c r="X37" s="6">
        <v>9.939205860504199E-7</v>
      </c>
      <c r="Y37" s="6">
        <v>1.7669925483674999E-6</v>
      </c>
      <c r="Z37" s="6">
        <v>1.4647468696816599E-6</v>
      </c>
      <c r="AA37" s="6">
        <v>1.4602018220712999E-6</v>
      </c>
      <c r="AB37" s="6">
        <v>5.6858617958397803E-6</v>
      </c>
      <c r="AC37" s="6">
        <v>1.1224846389999999E-7</v>
      </c>
      <c r="AD37" s="6">
        <v>6.63312E-11</v>
      </c>
      <c r="AE37" s="60"/>
      <c r="AF37" s="26">
        <v>22.725239009199999</v>
      </c>
      <c r="AG37" s="26" t="s">
        <v>431</v>
      </c>
      <c r="AH37" s="26">
        <v>1697.7547177991401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9.4904590646975393</v>
      </c>
      <c r="F39" s="6">
        <v>1.5861713112397591</v>
      </c>
      <c r="G39" s="6">
        <v>8.7408484833695734</v>
      </c>
      <c r="H39" s="6">
        <v>0.16349945699999999</v>
      </c>
      <c r="I39" s="6">
        <v>1.8927190133475851</v>
      </c>
      <c r="J39" s="6">
        <v>2.295038118347585</v>
      </c>
      <c r="K39" s="6">
        <v>2.708404463347585</v>
      </c>
      <c r="L39" s="6">
        <v>0.19505176126818405</v>
      </c>
      <c r="M39" s="6">
        <v>7.2074453292537868</v>
      </c>
      <c r="N39" s="6">
        <v>0.87117375799999996</v>
      </c>
      <c r="O39" s="6">
        <v>7.2567285999999995E-2</v>
      </c>
      <c r="P39" s="6">
        <v>5.002566304083058E-2</v>
      </c>
      <c r="Q39" s="6">
        <v>6.5417582000000002E-2</v>
      </c>
      <c r="R39" s="6">
        <v>0.91496065800000004</v>
      </c>
      <c r="S39" s="6">
        <v>0.177434176</v>
      </c>
      <c r="T39" s="6">
        <v>7.6175672680000002</v>
      </c>
      <c r="U39" s="6">
        <v>1.5197670999999999E-2</v>
      </c>
      <c r="V39" s="6">
        <v>3.0222170739999998</v>
      </c>
      <c r="W39" s="6">
        <v>1.2439462666708043</v>
      </c>
      <c r="X39" s="6">
        <v>0.13059903234755782</v>
      </c>
      <c r="Y39" s="6">
        <v>0.20996775936131104</v>
      </c>
      <c r="Z39" s="6">
        <v>9.3613936371456319E-2</v>
      </c>
      <c r="AA39" s="6">
        <v>7.8004788219852711E-2</v>
      </c>
      <c r="AB39" s="6">
        <v>0.51218551630017783</v>
      </c>
      <c r="AC39" s="6">
        <v>3.2727487288556997E-2</v>
      </c>
      <c r="AD39" s="6">
        <v>0.63426099999999996</v>
      </c>
      <c r="AE39" s="60"/>
      <c r="AF39" s="26">
        <v>41659.502632667252</v>
      </c>
      <c r="AG39" s="26">
        <v>3730.2</v>
      </c>
      <c r="AH39" s="26">
        <v>95628.300619255606</v>
      </c>
      <c r="AI39" s="26">
        <v>6931.4047787791496</v>
      </c>
      <c r="AJ39" s="26" t="s">
        <v>433</v>
      </c>
      <c r="AK39" s="26" t="s">
        <v>431</v>
      </c>
      <c r="AL39" s="49" t="s">
        <v>49</v>
      </c>
    </row>
    <row r="40" spans="1:38" s="2" customFormat="1" ht="26.25" customHeight="1" thickBot="1" x14ac:dyDescent="0.25">
      <c r="A40" s="70" t="s">
        <v>70</v>
      </c>
      <c r="B40" s="70" t="s">
        <v>105</v>
      </c>
      <c r="C40" s="71" t="s">
        <v>391</v>
      </c>
      <c r="D40" s="72"/>
      <c r="E40" s="6">
        <v>8.4286020000000003E-2</v>
      </c>
      <c r="F40" s="6">
        <v>6.9284936249999998</v>
      </c>
      <c r="G40" s="6">
        <v>6.0966380000000001E-2</v>
      </c>
      <c r="H40" s="6">
        <v>9.1452999999999993E-5</v>
      </c>
      <c r="I40" s="6">
        <v>0.11467775600000001</v>
      </c>
      <c r="J40" s="6">
        <v>0.11467775600000001</v>
      </c>
      <c r="K40" s="6">
        <v>0.11467775600000001</v>
      </c>
      <c r="L40" s="6">
        <v>5.7308410000000004E-3</v>
      </c>
      <c r="M40" s="6">
        <v>18.923750560999999</v>
      </c>
      <c r="N40" s="6">
        <v>0.152415948</v>
      </c>
      <c r="O40" s="6">
        <v>3.0483000000000002E-4</v>
      </c>
      <c r="P40" s="6" t="s">
        <v>432</v>
      </c>
      <c r="Q40" s="6" t="s">
        <v>432</v>
      </c>
      <c r="R40" s="6">
        <v>1.5241569999999999E-3</v>
      </c>
      <c r="S40" s="6">
        <v>5.1821420999999999E-2</v>
      </c>
      <c r="T40" s="6">
        <v>2.1338199999999998E-3</v>
      </c>
      <c r="U40" s="6">
        <v>3.0483000000000002E-4</v>
      </c>
      <c r="V40" s="6">
        <v>3.0483189000000001E-2</v>
      </c>
      <c r="W40" s="6" t="s">
        <v>432</v>
      </c>
      <c r="X40" s="6">
        <v>1.2193275736646001E-3</v>
      </c>
      <c r="Y40" s="6">
        <v>1.2193275736646001E-3</v>
      </c>
      <c r="Z40" s="6">
        <v>1.048621713351556E-3</v>
      </c>
      <c r="AA40" s="6">
        <v>2.408171957987585E-4</v>
      </c>
      <c r="AB40" s="6">
        <v>3.7280940564795146E-3</v>
      </c>
      <c r="AC40" s="6" t="s">
        <v>431</v>
      </c>
      <c r="AD40" s="6" t="s">
        <v>431</v>
      </c>
      <c r="AE40" s="60"/>
      <c r="AF40" s="26">
        <v>1283.6471031754077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17.930042669999999</v>
      </c>
      <c r="F41" s="6">
        <v>29.898724519999998</v>
      </c>
      <c r="G41" s="6">
        <v>8.1609540210000002</v>
      </c>
      <c r="H41" s="6">
        <v>4.1275365040000001</v>
      </c>
      <c r="I41" s="6">
        <v>34.811414810000002</v>
      </c>
      <c r="J41" s="6">
        <v>35.729877600999998</v>
      </c>
      <c r="K41" s="6">
        <v>37.566755198000003</v>
      </c>
      <c r="L41" s="6">
        <v>4.1637049599999996</v>
      </c>
      <c r="M41" s="6">
        <v>248.959249427</v>
      </c>
      <c r="N41" s="6">
        <v>2.4836967259999998</v>
      </c>
      <c r="O41" s="6">
        <v>0.98315801800000002</v>
      </c>
      <c r="P41" s="6">
        <v>8.1376377E-2</v>
      </c>
      <c r="Q41" s="6">
        <v>4.7040732000000002E-2</v>
      </c>
      <c r="R41" s="6">
        <v>1.774680195</v>
      </c>
      <c r="S41" s="6">
        <v>0.52745638299999997</v>
      </c>
      <c r="T41" s="6">
        <v>0.19611953500000001</v>
      </c>
      <c r="U41" s="6">
        <v>4.4179571000000001E-2</v>
      </c>
      <c r="V41" s="6">
        <v>39.158832689</v>
      </c>
      <c r="W41" s="6">
        <v>38.08201917369616</v>
      </c>
      <c r="X41" s="6">
        <v>7.1003345497859627</v>
      </c>
      <c r="Y41" s="6">
        <v>6.6768973598148156</v>
      </c>
      <c r="Z41" s="6">
        <v>2.5176769404654951</v>
      </c>
      <c r="AA41" s="6">
        <v>3.9743350703092903</v>
      </c>
      <c r="AB41" s="6">
        <v>20.269243920375565</v>
      </c>
      <c r="AC41" s="6">
        <v>0.37689</v>
      </c>
      <c r="AD41" s="6">
        <v>0.38988299999999998</v>
      </c>
      <c r="AE41" s="60"/>
      <c r="AF41" s="26">
        <v>98388.557499906397</v>
      </c>
      <c r="AG41" s="26">
        <v>2275.5</v>
      </c>
      <c r="AH41" s="26">
        <v>145066.46165146216</v>
      </c>
      <c r="AI41" s="26">
        <v>75093.917614277088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20.163688075</v>
      </c>
      <c r="F43" s="6">
        <v>1.4841037239999999</v>
      </c>
      <c r="G43" s="6">
        <v>1.0171159700000001</v>
      </c>
      <c r="H43" s="6">
        <v>0.10186880199999999</v>
      </c>
      <c r="I43" s="6">
        <v>0.89071730000000005</v>
      </c>
      <c r="J43" s="6">
        <v>0.89661407500000001</v>
      </c>
      <c r="K43" s="6">
        <v>0.90939386499999997</v>
      </c>
      <c r="L43" s="6">
        <v>0.54666530599999996</v>
      </c>
      <c r="M43" s="6">
        <v>4.4131772150000002</v>
      </c>
      <c r="N43" s="6">
        <v>7.7804529999999997E-2</v>
      </c>
      <c r="O43" s="6">
        <v>3.6011478E-2</v>
      </c>
      <c r="P43" s="6">
        <v>5.6868439999999999E-3</v>
      </c>
      <c r="Q43" s="6">
        <v>4.068047E-3</v>
      </c>
      <c r="R43" s="6">
        <v>6.7411342999999999E-2</v>
      </c>
      <c r="S43" s="6">
        <v>2.2623573000000001E-2</v>
      </c>
      <c r="T43" s="6">
        <v>1.3526316E-2</v>
      </c>
      <c r="U43" s="6">
        <v>6.1281820000000002E-3</v>
      </c>
      <c r="V43" s="6">
        <v>2.588778129</v>
      </c>
      <c r="W43" s="6">
        <v>0.30536061568279638</v>
      </c>
      <c r="X43" s="6">
        <v>2.7620796944621311E-2</v>
      </c>
      <c r="Y43" s="6">
        <v>4.4455025111809189E-2</v>
      </c>
      <c r="Z43" s="6">
        <v>1.3856239316045177E-2</v>
      </c>
      <c r="AA43" s="6">
        <v>1.1098917676975522E-2</v>
      </c>
      <c r="AB43" s="6">
        <v>9.7030979049451196E-2</v>
      </c>
      <c r="AC43" s="6">
        <v>1.8253999999999999E-2</v>
      </c>
      <c r="AD43" s="6">
        <v>6.7190000000000001E-3</v>
      </c>
      <c r="AE43" s="60"/>
      <c r="AF43" s="26">
        <v>22496.744940533175</v>
      </c>
      <c r="AG43" s="26" t="s">
        <v>433</v>
      </c>
      <c r="AH43" s="26">
        <v>16778.029269999999</v>
      </c>
      <c r="AI43" s="26">
        <v>2896.3035084891189</v>
      </c>
      <c r="AJ43" s="26" t="s">
        <v>433</v>
      </c>
      <c r="AK43" s="26" t="s">
        <v>431</v>
      </c>
      <c r="AL43" s="49" t="s">
        <v>49</v>
      </c>
    </row>
    <row r="44" spans="1:38" s="2" customFormat="1" ht="26.25" customHeight="1" thickBot="1" x14ac:dyDescent="0.25">
      <c r="A44" s="70" t="s">
        <v>70</v>
      </c>
      <c r="B44" s="70" t="s">
        <v>111</v>
      </c>
      <c r="C44" s="71" t="s">
        <v>112</v>
      </c>
      <c r="D44" s="72"/>
      <c r="E44" s="6">
        <v>35.214631967000003</v>
      </c>
      <c r="F44" s="6">
        <v>3.8690491680000001</v>
      </c>
      <c r="G44" s="6">
        <v>6.4377726999999996E-2</v>
      </c>
      <c r="H44" s="6">
        <v>2.1704699000000001E-2</v>
      </c>
      <c r="I44" s="6">
        <v>1.295237942</v>
      </c>
      <c r="J44" s="6">
        <v>1.295237942</v>
      </c>
      <c r="K44" s="6">
        <v>1.295237942</v>
      </c>
      <c r="L44" s="6">
        <v>0.81065463800000004</v>
      </c>
      <c r="M44" s="6">
        <v>22.728276704999999</v>
      </c>
      <c r="N44" s="6" t="s">
        <v>432</v>
      </c>
      <c r="O44" s="6">
        <v>2.7156297999999999E-2</v>
      </c>
      <c r="P44" s="6" t="s">
        <v>432</v>
      </c>
      <c r="Q44" s="6" t="s">
        <v>432</v>
      </c>
      <c r="R44" s="6">
        <v>0.13578147800000001</v>
      </c>
      <c r="S44" s="6">
        <v>4.6165701510000003</v>
      </c>
      <c r="T44" s="6">
        <v>0.190094069</v>
      </c>
      <c r="U44" s="6">
        <v>2.7156297999999999E-2</v>
      </c>
      <c r="V44" s="6">
        <v>2.7156294889999999</v>
      </c>
      <c r="W44" s="6" t="s">
        <v>432</v>
      </c>
      <c r="X44" s="6">
        <v>8.1519718992416682E-2</v>
      </c>
      <c r="Y44" s="6">
        <v>0.13573064087121539</v>
      </c>
      <c r="Z44" s="6">
        <v>9.3417654741361794E-2</v>
      </c>
      <c r="AA44" s="6">
        <v>2.1453473036533669E-2</v>
      </c>
      <c r="AB44" s="6">
        <v>0.33212148764152755</v>
      </c>
      <c r="AC44" s="6" t="s">
        <v>431</v>
      </c>
      <c r="AD44" s="6" t="s">
        <v>431</v>
      </c>
      <c r="AE44" s="60"/>
      <c r="AF44" s="26">
        <v>117038.59880621987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1.4687760409999999</v>
      </c>
      <c r="F45" s="6">
        <v>0.52323902200000005</v>
      </c>
      <c r="G45" s="6">
        <v>0.53518127999999998</v>
      </c>
      <c r="H45" s="6">
        <v>1.8731380000000001E-3</v>
      </c>
      <c r="I45" s="6">
        <v>0.24066680800000001</v>
      </c>
      <c r="J45" s="6">
        <v>0.282722947</v>
      </c>
      <c r="K45" s="6">
        <v>0.282722947</v>
      </c>
      <c r="L45" s="6">
        <v>1.2738717E-2</v>
      </c>
      <c r="M45" s="6">
        <v>1.187179309</v>
      </c>
      <c r="N45" s="6">
        <v>3.4786783000000002E-2</v>
      </c>
      <c r="O45" s="6">
        <v>2.6759100000000001E-3</v>
      </c>
      <c r="P45" s="6">
        <v>8.0277209999999998E-3</v>
      </c>
      <c r="Q45" s="6">
        <v>1.0703623000000001E-2</v>
      </c>
      <c r="R45" s="6">
        <v>1.3379531E-2</v>
      </c>
      <c r="S45" s="6">
        <v>0.23547976500000001</v>
      </c>
      <c r="T45" s="6">
        <v>0.26759063999999999</v>
      </c>
      <c r="U45" s="6">
        <v>2.6759066000000001E-2</v>
      </c>
      <c r="V45" s="6">
        <v>0.32110876900000002</v>
      </c>
      <c r="W45" s="6">
        <v>3.4786783176451667E-2</v>
      </c>
      <c r="X45" s="6">
        <v>5.3518127963771795E-4</v>
      </c>
      <c r="Y45" s="6">
        <v>2.6759063981885902E-3</v>
      </c>
      <c r="Z45" s="6">
        <v>2.6759063981885902E-3</v>
      </c>
      <c r="AA45" s="6">
        <v>2.6759063981885898E-4</v>
      </c>
      <c r="AB45" s="6">
        <v>6.1545847158337571E-3</v>
      </c>
      <c r="AC45" s="6">
        <v>2.1408E-2</v>
      </c>
      <c r="AD45" s="6">
        <v>1.0166E-2</v>
      </c>
      <c r="AE45" s="60"/>
      <c r="AF45" s="26">
        <v>11533.156576192823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1.9425455490000001</v>
      </c>
      <c r="F47" s="6">
        <v>4.8326284999999997E-2</v>
      </c>
      <c r="G47" s="6">
        <v>9.4427051999999997E-2</v>
      </c>
      <c r="H47" s="6">
        <v>8.6224999999999995E-4</v>
      </c>
      <c r="I47" s="6">
        <v>2.5897717000000001E-2</v>
      </c>
      <c r="J47" s="6">
        <v>3.1045260000000002E-2</v>
      </c>
      <c r="K47" s="6">
        <v>3.4562707999999998E-2</v>
      </c>
      <c r="L47" s="6">
        <v>6.942335E-3</v>
      </c>
      <c r="M47" s="6">
        <v>0.54885172400000004</v>
      </c>
      <c r="N47" s="6">
        <v>0.109571102</v>
      </c>
      <c r="O47" s="6">
        <v>3.4761699999999999E-4</v>
      </c>
      <c r="P47" s="6">
        <v>6.9656600000000003E-4</v>
      </c>
      <c r="Q47" s="6">
        <v>6.8305799999999995E-4</v>
      </c>
      <c r="R47" s="6">
        <v>3.9193780000000003E-3</v>
      </c>
      <c r="S47" s="6">
        <v>7.6384689000000006E-2</v>
      </c>
      <c r="T47" s="6">
        <v>1.7074744999999999E-2</v>
      </c>
      <c r="U47" s="6">
        <v>1.7774570000000001E-3</v>
      </c>
      <c r="V47" s="6">
        <v>5.2085554999999999E-2</v>
      </c>
      <c r="W47" s="6">
        <v>9.2912592918686504E-3</v>
      </c>
      <c r="X47" s="6">
        <v>3.5807868286254359E-4</v>
      </c>
      <c r="Y47" s="6">
        <v>6.244514041604198E-4</v>
      </c>
      <c r="Z47" s="6">
        <v>5.6554794433294974E-4</v>
      </c>
      <c r="AA47" s="6">
        <v>5.3889882976382968E-3</v>
      </c>
      <c r="AB47" s="6">
        <v>6.9370663285934749E-3</v>
      </c>
      <c r="AC47" s="6">
        <v>1.253E-3</v>
      </c>
      <c r="AD47" s="6">
        <v>2.0479999999999999E-3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4.7438310000000002E-4</v>
      </c>
      <c r="F49" s="6">
        <v>4.0586062999999999E-3</v>
      </c>
      <c r="G49" s="6">
        <v>4.2167320000000003E-4</v>
      </c>
      <c r="H49" s="6">
        <v>1.9502393E-3</v>
      </c>
      <c r="I49" s="6">
        <v>3.3154073100000001E-2</v>
      </c>
      <c r="J49" s="6">
        <v>7.8800221500000003E-2</v>
      </c>
      <c r="K49" s="6">
        <v>0.18300626580000001</v>
      </c>
      <c r="L49" s="6" t="s">
        <v>432</v>
      </c>
      <c r="M49" s="6">
        <v>0.24251492790000001</v>
      </c>
      <c r="N49" s="6" t="s">
        <v>432</v>
      </c>
      <c r="O49" s="6" t="s">
        <v>432</v>
      </c>
      <c r="P49" s="6" t="s">
        <v>432</v>
      </c>
      <c r="Q49" s="6" t="s">
        <v>432</v>
      </c>
      <c r="R49" s="6" t="s">
        <v>432</v>
      </c>
      <c r="S49" s="6" t="s">
        <v>432</v>
      </c>
      <c r="T49" s="6" t="s">
        <v>432</v>
      </c>
      <c r="U49" s="6" t="s">
        <v>432</v>
      </c>
      <c r="V49" s="6" t="s">
        <v>432</v>
      </c>
      <c r="W49" s="6" t="s">
        <v>431</v>
      </c>
      <c r="X49" s="6">
        <v>0.23929966812</v>
      </c>
      <c r="Y49" s="6" t="s">
        <v>432</v>
      </c>
      <c r="Z49" s="6" t="s">
        <v>432</v>
      </c>
      <c r="AA49" s="6" t="s">
        <v>432</v>
      </c>
      <c r="AB49" s="6">
        <v>0.23929966812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14.922427496000431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3.1185458664999999E-2</v>
      </c>
      <c r="AL51" s="49" t="s">
        <v>130</v>
      </c>
    </row>
    <row r="52" spans="1:38" s="2" customFormat="1" ht="26.25" customHeight="1" thickBot="1" x14ac:dyDescent="0.25">
      <c r="A52" s="70" t="s">
        <v>119</v>
      </c>
      <c r="B52" s="74" t="s">
        <v>131</v>
      </c>
      <c r="C52" s="76" t="s">
        <v>392</v>
      </c>
      <c r="D52" s="73"/>
      <c r="E52" s="6">
        <v>0.84087268650000002</v>
      </c>
      <c r="F52" s="6">
        <v>0.53915754054343501</v>
      </c>
      <c r="G52" s="6">
        <v>18.917586260509438</v>
      </c>
      <c r="H52" s="6">
        <v>5.727830948301E-3</v>
      </c>
      <c r="I52" s="6">
        <v>8.4684017097000006E-2</v>
      </c>
      <c r="J52" s="6">
        <v>0.19411841057000001</v>
      </c>
      <c r="K52" s="6">
        <v>0.2651076899</v>
      </c>
      <c r="L52" s="6">
        <v>1.3975851099999999E-4</v>
      </c>
      <c r="M52" s="6">
        <v>0.46504270126964797</v>
      </c>
      <c r="N52" s="6">
        <v>1.13198240085E-3</v>
      </c>
      <c r="O52" s="6">
        <v>2.33055200175E-4</v>
      </c>
      <c r="P52" s="6">
        <v>2.6634880019999998E-4</v>
      </c>
      <c r="Q52" s="6">
        <v>6.6587200049999994E-5</v>
      </c>
      <c r="R52" s="6">
        <v>1.165276000875E-3</v>
      </c>
      <c r="S52" s="6">
        <v>4.99404000375E-4</v>
      </c>
      <c r="T52" s="6">
        <v>2.1973776016500001E-3</v>
      </c>
      <c r="U52" s="6">
        <v>6.6587200049999994E-5</v>
      </c>
      <c r="V52" s="6">
        <v>4.32816800325E-4</v>
      </c>
      <c r="W52" s="6">
        <v>1.4879187758195999E-4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58.641436759999998</v>
      </c>
      <c r="AL52" s="49" t="s">
        <v>132</v>
      </c>
    </row>
    <row r="53" spans="1:38" s="2" customFormat="1" ht="26.25" customHeight="1" thickBot="1" x14ac:dyDescent="0.25">
      <c r="A53" s="70" t="s">
        <v>119</v>
      </c>
      <c r="B53" s="74" t="s">
        <v>133</v>
      </c>
      <c r="C53" s="76" t="s">
        <v>134</v>
      </c>
      <c r="D53" s="73"/>
      <c r="E53" s="6" t="s">
        <v>431</v>
      </c>
      <c r="F53" s="6">
        <v>4.0792665753717587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0.85765828772253572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6.838370078296417E-3</v>
      </c>
      <c r="AL54" s="49" t="s">
        <v>419</v>
      </c>
    </row>
    <row r="55" spans="1:38" s="2" customFormat="1" ht="26.25" customHeight="1" thickBot="1" x14ac:dyDescent="0.25">
      <c r="A55" s="70" t="s">
        <v>119</v>
      </c>
      <c r="B55" s="74" t="s">
        <v>138</v>
      </c>
      <c r="C55" s="76" t="s">
        <v>139</v>
      </c>
      <c r="D55" s="73"/>
      <c r="E55" s="6">
        <v>3.0908897511290925</v>
      </c>
      <c r="F55" s="6">
        <v>0.3519265626486292</v>
      </c>
      <c r="G55" s="6">
        <v>2.5747462069650515</v>
      </c>
      <c r="H55" s="6" t="s">
        <v>432</v>
      </c>
      <c r="I55" s="6">
        <v>1.6334213228000001E-2</v>
      </c>
      <c r="J55" s="6">
        <v>1.6334213228000001E-2</v>
      </c>
      <c r="K55" s="6">
        <v>1.6334213228000001E-2</v>
      </c>
      <c r="L55" s="6">
        <v>4.0839283069999999E-4</v>
      </c>
      <c r="M55" s="6">
        <v>0.84460091316080255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4851.2557010646869</v>
      </c>
      <c r="AG55" s="26" t="s">
        <v>431</v>
      </c>
      <c r="AH55" s="26">
        <v>144.81293738344911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15652.602999999999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6.0316156240730001E-2</v>
      </c>
      <c r="J58" s="6">
        <v>0.40210770827019998</v>
      </c>
      <c r="K58" s="6">
        <v>0.80421541653640005</v>
      </c>
      <c r="L58" s="6">
        <v>2.7745408144895799E-4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1913.7232278910001</v>
      </c>
      <c r="AL58" s="49" t="s">
        <v>148</v>
      </c>
    </row>
    <row r="59" spans="1:38" s="2" customFormat="1" ht="26.25" customHeight="1" thickBot="1" x14ac:dyDescent="0.25">
      <c r="A59" s="70" t="s">
        <v>53</v>
      </c>
      <c r="B59" s="78" t="s">
        <v>149</v>
      </c>
      <c r="C59" s="71" t="s">
        <v>402</v>
      </c>
      <c r="D59" s="72"/>
      <c r="E59" s="6" t="s">
        <v>432</v>
      </c>
      <c r="F59" s="6">
        <v>7.0220455000000001E-2</v>
      </c>
      <c r="G59" s="6" t="s">
        <v>432</v>
      </c>
      <c r="H59" s="6">
        <v>0.11328997</v>
      </c>
      <c r="I59" s="6">
        <v>0.73752172581999997</v>
      </c>
      <c r="J59" s="6">
        <v>0.83967018265000004</v>
      </c>
      <c r="K59" s="6">
        <v>0.95775600088000001</v>
      </c>
      <c r="L59" s="6">
        <v>1.5444765336684E-3</v>
      </c>
      <c r="M59" s="6" t="s">
        <v>432</v>
      </c>
      <c r="N59" s="6">
        <v>8.0878711695959993</v>
      </c>
      <c r="O59" s="6">
        <v>0.37879528842999999</v>
      </c>
      <c r="P59" s="6">
        <v>2.5630288800000001E-3</v>
      </c>
      <c r="Q59" s="6">
        <v>0.84971616188999999</v>
      </c>
      <c r="R59" s="6">
        <v>1.0633403831199999</v>
      </c>
      <c r="S59" s="6">
        <v>1.5934274040000002E-2</v>
      </c>
      <c r="T59" s="6">
        <v>1.2805497510799999</v>
      </c>
      <c r="U59" s="6">
        <v>4.1349843586799997</v>
      </c>
      <c r="V59" s="6">
        <v>0.36951343640000001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4489.2586199999996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0.96584523</v>
      </c>
      <c r="J60" s="6">
        <v>9.6584523089999994</v>
      </c>
      <c r="K60" s="6">
        <v>19.703242710000001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193169.04614712359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0.58843018899999999</v>
      </c>
      <c r="J61" s="6">
        <v>5.8800453570000002</v>
      </c>
      <c r="K61" s="6">
        <v>19.623496254999999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23608277.545414235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1.7917600999999998E-2</v>
      </c>
      <c r="J62" s="6">
        <v>0.179176005</v>
      </c>
      <c r="K62" s="6">
        <v>0.35835201300000002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29862.667742482372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0.19803000000000001</v>
      </c>
      <c r="F65" s="6" t="s">
        <v>431</v>
      </c>
      <c r="G65" s="6" t="s">
        <v>431</v>
      </c>
      <c r="H65" s="6">
        <v>8.6800000000000002E-3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692.30700000000002</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1.033125E-3</v>
      </c>
      <c r="J67" s="6">
        <v>1.3775E-3</v>
      </c>
      <c r="K67" s="6">
        <v>1.721876E-3</v>
      </c>
      <c r="L67" s="6">
        <v>1.8595999999999999E-5</v>
      </c>
      <c r="M67" s="6">
        <v>4.8339174319999998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7.0664129999999997E-3</v>
      </c>
      <c r="F68" s="6" t="s">
        <v>432</v>
      </c>
      <c r="G68" s="6">
        <v>0.25975610799999999</v>
      </c>
      <c r="H68" s="6" t="s">
        <v>432</v>
      </c>
      <c r="I68" s="6">
        <v>1.1777355E-2</v>
      </c>
      <c r="J68" s="6">
        <v>1.5703140000000001E-2</v>
      </c>
      <c r="K68" s="6">
        <v>1.9628924999999998E-2</v>
      </c>
      <c r="L68" s="6">
        <v>2.1199200000000001E-4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0.71984690145534003</v>
      </c>
      <c r="I69" s="6">
        <v>1.72768053826E-3</v>
      </c>
      <c r="J69" s="6">
        <v>2.3035740505060001E-3</v>
      </c>
      <c r="K69" s="6">
        <v>2.8794675635129999E-3</v>
      </c>
      <c r="L69" s="6">
        <v>3.109824978E-5</v>
      </c>
      <c r="M69" s="6">
        <v>8.6059269706400006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0.230901</v>
      </c>
      <c r="F70" s="6">
        <v>9.8279220890999994</v>
      </c>
      <c r="G70" s="6">
        <v>3.0349181222569119</v>
      </c>
      <c r="H70" s="6">
        <v>0.27726561786558318</v>
      </c>
      <c r="I70" s="6">
        <v>1.62202523508076</v>
      </c>
      <c r="J70" s="6">
        <v>2.2035943580116601</v>
      </c>
      <c r="K70" s="6">
        <v>2.8163000329295902</v>
      </c>
      <c r="L70" s="6">
        <v>2.992714718888E-2</v>
      </c>
      <c r="M70" s="6">
        <v>0.21770473100000001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1.0689073675668199</v>
      </c>
      <c r="F72" s="6">
        <v>0.59355989167127998</v>
      </c>
      <c r="G72" s="6">
        <v>1.2702547233683918</v>
      </c>
      <c r="H72" s="6" t="s">
        <v>432</v>
      </c>
      <c r="I72" s="6">
        <v>0.73720607973997998</v>
      </c>
      <c r="J72" s="6">
        <v>0.90204496906664</v>
      </c>
      <c r="K72" s="6">
        <v>1.6742387355792601</v>
      </c>
      <c r="L72" s="6">
        <v>2.1552845881008718E-2</v>
      </c>
      <c r="M72" s="6">
        <v>63.832406171540001</v>
      </c>
      <c r="N72" s="6">
        <v>23.880077887245999</v>
      </c>
      <c r="O72" s="6">
        <v>1.1013650937620001</v>
      </c>
      <c r="P72" s="6">
        <v>0.67495444406219995</v>
      </c>
      <c r="Q72" s="6">
        <v>7.4118765162220004E-2</v>
      </c>
      <c r="R72" s="6">
        <v>1.486822963084</v>
      </c>
      <c r="S72" s="6">
        <v>1.091360665546</v>
      </c>
      <c r="T72" s="6">
        <v>3.596049494162</v>
      </c>
      <c r="U72" s="6">
        <v>7.0957094940000007E-2</v>
      </c>
      <c r="V72" s="6">
        <v>19.857027067442001</v>
      </c>
      <c r="W72" s="6">
        <v>39.739626328600004</v>
      </c>
      <c r="X72" s="6" t="s">
        <v>434</v>
      </c>
      <c r="Y72" s="6" t="s">
        <v>434</v>
      </c>
      <c r="Z72" s="6" t="s">
        <v>434</v>
      </c>
      <c r="AA72" s="6" t="s">
        <v>434</v>
      </c>
      <c r="AB72" s="6">
        <v>6.6525752984175197</v>
      </c>
      <c r="AC72" s="6">
        <v>9.2833739999999998E-2</v>
      </c>
      <c r="AD72" s="6">
        <v>20.4153689105</v>
      </c>
      <c r="AE72" s="60"/>
      <c r="AF72" s="26" t="s">
        <v>431</v>
      </c>
      <c r="AG72" s="26" t="s">
        <v>431</v>
      </c>
      <c r="AH72" s="26" t="s">
        <v>431</v>
      </c>
      <c r="AI72" s="26" t="s">
        <v>431</v>
      </c>
      <c r="AJ72" s="26" t="s">
        <v>431</v>
      </c>
      <c r="AK72" s="26">
        <v>11077.3920562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9.4360505999999997E-2</v>
      </c>
      <c r="J73" s="6">
        <v>0.1336773835</v>
      </c>
      <c r="K73" s="6">
        <v>0.15726751</v>
      </c>
      <c r="L73" s="6">
        <v>9.4360506000000007E-3</v>
      </c>
      <c r="M73" s="6" t="s">
        <v>431</v>
      </c>
      <c r="N73" s="6">
        <v>4.1280818279999999E-2</v>
      </c>
      <c r="O73" s="6">
        <v>1.2538566299999999E-3</v>
      </c>
      <c r="P73" s="6" t="s">
        <v>432</v>
      </c>
      <c r="Q73" s="6">
        <v>2.9256654699999999E-3</v>
      </c>
      <c r="R73" s="6">
        <v>8.0375425000000003E-4</v>
      </c>
      <c r="S73" s="6">
        <v>1.57535833E-3</v>
      </c>
      <c r="T73" s="6">
        <v>3.8580203999999998E-4</v>
      </c>
      <c r="U73" s="6" t="s">
        <v>432</v>
      </c>
      <c r="V73" s="6">
        <v>0.19965255570000001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0.210947</v>
      </c>
      <c r="F74" s="6" t="s">
        <v>431</v>
      </c>
      <c r="G74" s="6">
        <v>2.5947</v>
      </c>
      <c r="H74" s="6" t="s">
        <v>432</v>
      </c>
      <c r="I74" s="6">
        <v>0.20287458329999999</v>
      </c>
      <c r="J74" s="6">
        <v>0.48715500099999998</v>
      </c>
      <c r="K74" s="6">
        <v>0.61914999999999998</v>
      </c>
      <c r="L74" s="6">
        <v>4.6661167000000003E-3</v>
      </c>
      <c r="M74" s="6">
        <v>25.313639999999999</v>
      </c>
      <c r="N74" s="6" t="s">
        <v>432</v>
      </c>
      <c r="O74" s="6" t="s">
        <v>432</v>
      </c>
      <c r="P74" s="6" t="s">
        <v>432</v>
      </c>
      <c r="Q74" s="6" t="s">
        <v>432</v>
      </c>
      <c r="R74" s="6" t="s">
        <v>432</v>
      </c>
      <c r="S74" s="6" t="s">
        <v>432</v>
      </c>
      <c r="T74" s="6" t="s">
        <v>431</v>
      </c>
      <c r="U74" s="6" t="s">
        <v>432</v>
      </c>
      <c r="V74" s="6" t="s">
        <v>431</v>
      </c>
      <c r="W74" s="6">
        <v>7.0726250000000004</v>
      </c>
      <c r="X74" s="6">
        <v>1.476629E-2</v>
      </c>
      <c r="Y74" s="6">
        <v>4.21894E-3</v>
      </c>
      <c r="Z74" s="6">
        <v>4.21894E-3</v>
      </c>
      <c r="AA74" s="6">
        <v>2.10947E-3</v>
      </c>
      <c r="AB74" s="6">
        <v>2.5313639999999998E-2</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0.85994399499999996</v>
      </c>
      <c r="H76" s="6" t="s">
        <v>432</v>
      </c>
      <c r="I76" s="6">
        <v>1.3759103920000001E-3</v>
      </c>
      <c r="J76" s="6">
        <v>2.7518207840000002E-3</v>
      </c>
      <c r="K76" s="6">
        <v>3.4397759799999999E-3</v>
      </c>
      <c r="L76" s="6" t="s">
        <v>432</v>
      </c>
      <c r="M76" s="6" t="s">
        <v>432</v>
      </c>
      <c r="N76" s="6">
        <v>0.18918767889999999</v>
      </c>
      <c r="O76" s="6">
        <v>8.5994399499999992E-3</v>
      </c>
      <c r="P76" s="6" t="s">
        <v>432</v>
      </c>
      <c r="Q76" s="6">
        <v>5.1596639700000002E-2</v>
      </c>
      <c r="R76" s="6" t="s">
        <v>432</v>
      </c>
      <c r="S76" s="6" t="s">
        <v>432</v>
      </c>
      <c r="T76" s="6" t="s">
        <v>432</v>
      </c>
      <c r="U76" s="6" t="s">
        <v>432</v>
      </c>
      <c r="V76" s="6">
        <v>8.5994399499999992E-3</v>
      </c>
      <c r="W76" s="6">
        <v>0.55036415679999995</v>
      </c>
      <c r="X76" s="6" t="s">
        <v>432</v>
      </c>
      <c r="Y76" s="6" t="s">
        <v>432</v>
      </c>
      <c r="Z76" s="6" t="s">
        <v>432</v>
      </c>
      <c r="AA76" s="6" t="s">
        <v>432</v>
      </c>
      <c r="AB76" s="6" t="s">
        <v>432</v>
      </c>
      <c r="AC76" s="6" t="s">
        <v>432</v>
      </c>
      <c r="AD76" s="6">
        <v>4.4717087739999997E-4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0.77058457647</v>
      </c>
      <c r="H77" s="6" t="s">
        <v>432</v>
      </c>
      <c r="I77" s="6">
        <v>8.2424179882200008E-3</v>
      </c>
      <c r="J77" s="6">
        <v>8.9971162176300003E-3</v>
      </c>
      <c r="K77" s="6">
        <v>1.026232444704E-2</v>
      </c>
      <c r="L77" s="6" t="s">
        <v>432</v>
      </c>
      <c r="M77" s="6" t="s">
        <v>432</v>
      </c>
      <c r="N77" s="6">
        <v>0.16411297264649999</v>
      </c>
      <c r="O77" s="6">
        <v>3.9141497588099997E-2</v>
      </c>
      <c r="P77" s="6">
        <v>0.30642809411470501</v>
      </c>
      <c r="Q77" s="6">
        <v>2.4418822940999998E-3</v>
      </c>
      <c r="R77" s="6" t="s">
        <v>432</v>
      </c>
      <c r="S77" s="6" t="s">
        <v>432</v>
      </c>
      <c r="T77" s="6" t="s">
        <v>432</v>
      </c>
      <c r="U77" s="6" t="s">
        <v>432</v>
      </c>
      <c r="V77" s="6">
        <v>3.2851146882300002</v>
      </c>
      <c r="W77" s="6">
        <v>2.9595303823500001</v>
      </c>
      <c r="X77" s="6" t="s">
        <v>432</v>
      </c>
      <c r="Y77" s="6" t="s">
        <v>432</v>
      </c>
      <c r="Z77" s="6" t="s">
        <v>432</v>
      </c>
      <c r="AA77" s="6" t="s">
        <v>432</v>
      </c>
      <c r="AB77" s="6" t="s">
        <v>432</v>
      </c>
      <c r="AC77" s="6" t="s">
        <v>432</v>
      </c>
      <c r="AD77" s="6">
        <v>7.5232087529200002E-4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1.2442409999999999</v>
      </c>
      <c r="H78" s="6" t="s">
        <v>432</v>
      </c>
      <c r="I78" s="6">
        <v>8.5007692310000004E-3</v>
      </c>
      <c r="J78" s="6">
        <v>1.1081000000000001E-2</v>
      </c>
      <c r="K78" s="6">
        <v>3.2771000000000002E-2</v>
      </c>
      <c r="L78" s="6">
        <v>8.5007690000000002E-6</v>
      </c>
      <c r="M78" s="6" t="s">
        <v>432</v>
      </c>
      <c r="N78" s="6">
        <v>0.4449086102</v>
      </c>
      <c r="O78" s="6">
        <v>3.6182793419999998E-2</v>
      </c>
      <c r="P78" s="6">
        <v>3.1376855E-3</v>
      </c>
      <c r="Q78" s="6">
        <v>0.21039690589999999</v>
      </c>
      <c r="R78" s="6">
        <v>5.793984</v>
      </c>
      <c r="S78" s="6">
        <v>3.3652858210000001</v>
      </c>
      <c r="T78" s="6">
        <v>0.22509649970000001</v>
      </c>
      <c r="U78" s="6" t="s">
        <v>432</v>
      </c>
      <c r="V78" s="6">
        <v>0.4703937561</v>
      </c>
      <c r="W78" s="6">
        <v>0.50275904000000005</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0.58182651799999996</v>
      </c>
      <c r="H80" s="6" t="s">
        <v>432</v>
      </c>
      <c r="I80" s="6" t="s">
        <v>432</v>
      </c>
      <c r="J80" s="6" t="s">
        <v>432</v>
      </c>
      <c r="K80" s="6">
        <v>0.35804708800000001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154.11555795800001</v>
      </c>
      <c r="G82" s="6" t="s">
        <v>431</v>
      </c>
      <c r="H82" s="6" t="s">
        <v>431</v>
      </c>
      <c r="I82" s="6" t="s">
        <v>432</v>
      </c>
      <c r="J82" s="6" t="s">
        <v>431</v>
      </c>
      <c r="K82" s="6" t="s">
        <v>431</v>
      </c>
      <c r="L82" s="6" t="s">
        <v>431</v>
      </c>
      <c r="M82" s="6" t="s">
        <v>431</v>
      </c>
      <c r="N82" s="6" t="s">
        <v>431</v>
      </c>
      <c r="O82" s="6" t="s">
        <v>431</v>
      </c>
      <c r="P82" s="6">
        <v>0.10464844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0.57009426100000005</v>
      </c>
      <c r="G83" s="6" t="s">
        <v>432</v>
      </c>
      <c r="H83" s="6" t="s">
        <v>431</v>
      </c>
      <c r="I83" s="6">
        <v>3.3901451999999999E-2</v>
      </c>
      <c r="J83" s="6">
        <v>0.494627702</v>
      </c>
      <c r="K83" s="6">
        <v>0.88366072399999995</v>
      </c>
      <c r="L83" s="6">
        <v>1.932385E-3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1.8657053999999999E-2</v>
      </c>
      <c r="G84" s="6" t="s">
        <v>431</v>
      </c>
      <c r="H84" s="6" t="s">
        <v>431</v>
      </c>
      <c r="I84" s="6">
        <v>1.1481261E-2</v>
      </c>
      <c r="J84" s="6">
        <v>5.7406323000000002E-2</v>
      </c>
      <c r="K84" s="6">
        <v>0.22962529400000001</v>
      </c>
      <c r="L84" s="6">
        <v>1.4929999999999999E-6</v>
      </c>
      <c r="M84" s="6">
        <v>1.3634000000000001E-3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143515.80801999301</v>
      </c>
      <c r="AL84" s="49" t="s">
        <v>412</v>
      </c>
    </row>
    <row r="85" spans="1:38" s="2" customFormat="1" ht="26.25" customHeight="1" thickBot="1" x14ac:dyDescent="0.25">
      <c r="A85" s="70" t="s">
        <v>208</v>
      </c>
      <c r="B85" s="76" t="s">
        <v>215</v>
      </c>
      <c r="C85" s="82" t="s">
        <v>403</v>
      </c>
      <c r="D85" s="72"/>
      <c r="E85" s="6" t="s">
        <v>431</v>
      </c>
      <c r="F85" s="6">
        <v>55.925517167876002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401.64459756579117</v>
      </c>
      <c r="AL85" s="49" t="s">
        <v>216</v>
      </c>
    </row>
    <row r="86" spans="1:38" s="2" customFormat="1" ht="26.25" customHeight="1" thickBot="1" x14ac:dyDescent="0.25">
      <c r="A86" s="70" t="s">
        <v>208</v>
      </c>
      <c r="B86" s="76" t="s">
        <v>217</v>
      </c>
      <c r="C86" s="80" t="s">
        <v>218</v>
      </c>
      <c r="D86" s="72"/>
      <c r="E86" s="6" t="s">
        <v>431</v>
      </c>
      <c r="F86" s="6">
        <v>9.8075937836999998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0.106719678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0.154822817414</v>
      </c>
      <c r="AL87" s="49" t="s">
        <v>219</v>
      </c>
    </row>
    <row r="88" spans="1:38" s="2" customFormat="1" ht="26.25" customHeight="1" thickBot="1" x14ac:dyDescent="0.25">
      <c r="A88" s="70" t="s">
        <v>208</v>
      </c>
      <c r="B88" s="76" t="s">
        <v>222</v>
      </c>
      <c r="C88" s="80" t="s">
        <v>223</v>
      </c>
      <c r="D88" s="72"/>
      <c r="E88" s="6" t="s">
        <v>432</v>
      </c>
      <c r="F88" s="6">
        <v>52.285490807000002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11.788891372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15.290053178251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0.10602818999999999</v>
      </c>
      <c r="F91" s="6">
        <v>0.28371679799999999</v>
      </c>
      <c r="G91" s="6">
        <v>5.9665889999999996E-3</v>
      </c>
      <c r="H91" s="6">
        <v>0.24326957199999999</v>
      </c>
      <c r="I91" s="6">
        <v>1.685335104</v>
      </c>
      <c r="J91" s="6">
        <v>1.78012879</v>
      </c>
      <c r="K91" s="6">
        <v>1.799707892</v>
      </c>
      <c r="L91" s="6">
        <v>0.71222295400000002</v>
      </c>
      <c r="M91" s="6">
        <v>3.2440426370000002</v>
      </c>
      <c r="N91" s="6">
        <v>1.5489410000000001E-3</v>
      </c>
      <c r="O91" s="6">
        <v>0.31654645599999998</v>
      </c>
      <c r="P91" s="6">
        <v>1.11E-7</v>
      </c>
      <c r="Q91" s="6">
        <v>2.6309999999999999E-6</v>
      </c>
      <c r="R91" s="6">
        <v>3.0824999999999997E-5</v>
      </c>
      <c r="S91" s="6">
        <v>0.317420745</v>
      </c>
      <c r="T91" s="6">
        <v>0.15833103400000001</v>
      </c>
      <c r="U91" s="6" t="s">
        <v>432</v>
      </c>
      <c r="V91" s="6">
        <v>0.158785446</v>
      </c>
      <c r="W91" s="6">
        <v>5.8619173103926997E-3</v>
      </c>
      <c r="X91" s="6">
        <v>6.5067282145358967E-3</v>
      </c>
      <c r="Y91" s="6">
        <v>2.637862789676715E-3</v>
      </c>
      <c r="Z91" s="6">
        <v>2.637862789676715E-3</v>
      </c>
      <c r="AA91" s="6">
        <v>2.637862789676715E-3</v>
      </c>
      <c r="AB91" s="6">
        <v>1.4420316583566042E-2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1.5890491099999999</v>
      </c>
      <c r="F92" s="6">
        <v>3.168178921</v>
      </c>
      <c r="G92" s="6">
        <v>3.1780982199999999</v>
      </c>
      <c r="H92" s="6" t="s">
        <v>432</v>
      </c>
      <c r="I92" s="6">
        <v>0.85115526600000002</v>
      </c>
      <c r="J92" s="6">
        <v>1.1348736880000001</v>
      </c>
      <c r="K92" s="6">
        <v>1.4185921100000001</v>
      </c>
      <c r="L92" s="6">
        <v>2.2130036916E-2</v>
      </c>
      <c r="M92" s="6">
        <v>8.6647391050000007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1582.22811</v>
      </c>
      <c r="AL92" s="49" t="s">
        <v>231</v>
      </c>
    </row>
    <row r="93" spans="1:38" s="2" customFormat="1" ht="26.25" customHeight="1" thickBot="1" x14ac:dyDescent="0.25">
      <c r="A93" s="70" t="s">
        <v>53</v>
      </c>
      <c r="B93" s="74" t="s">
        <v>232</v>
      </c>
      <c r="C93" s="71" t="s">
        <v>405</v>
      </c>
      <c r="D93" s="77"/>
      <c r="E93" s="6" t="s">
        <v>431</v>
      </c>
      <c r="F93" s="6">
        <v>18.721153683000001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9336.4057325011854</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0.32523011099999999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2517.3240090909112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416.55331200000001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0.140822805</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0.89339938299999999</v>
      </c>
      <c r="F99" s="6">
        <v>20.854523696000001</v>
      </c>
      <c r="G99" s="6" t="s">
        <v>431</v>
      </c>
      <c r="H99" s="6">
        <v>30.659605336999999</v>
      </c>
      <c r="I99" s="6">
        <v>0.32976874</v>
      </c>
      <c r="J99" s="6">
        <v>0.50671781999999999</v>
      </c>
      <c r="K99" s="6">
        <v>1.10995332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804.31399999999996</v>
      </c>
      <c r="AL99" s="49" t="s">
        <v>245</v>
      </c>
    </row>
    <row r="100" spans="1:38" s="2" customFormat="1" ht="26.25" customHeight="1" thickBot="1" x14ac:dyDescent="0.25">
      <c r="A100" s="70" t="s">
        <v>243</v>
      </c>
      <c r="B100" s="70" t="s">
        <v>246</v>
      </c>
      <c r="C100" s="71" t="s">
        <v>408</v>
      </c>
      <c r="D100" s="84"/>
      <c r="E100" s="6">
        <v>2.1401765130000001</v>
      </c>
      <c r="F100" s="6">
        <v>18.274308737999998</v>
      </c>
      <c r="G100" s="6" t="s">
        <v>431</v>
      </c>
      <c r="H100" s="6">
        <v>34.562560935999997</v>
      </c>
      <c r="I100" s="6">
        <v>0.36633221999999999</v>
      </c>
      <c r="J100" s="6">
        <v>0.54949833000000003</v>
      </c>
      <c r="K100" s="6">
        <v>1.2007556100000001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5851.6689999999999</v>
      </c>
      <c r="AL100" s="49" t="s">
        <v>245</v>
      </c>
    </row>
    <row r="101" spans="1:38" s="2" customFormat="1" ht="26.25" customHeight="1" thickBot="1" x14ac:dyDescent="0.25">
      <c r="A101" s="70" t="s">
        <v>243</v>
      </c>
      <c r="B101" s="70" t="s">
        <v>247</v>
      </c>
      <c r="C101" s="71" t="s">
        <v>248</v>
      </c>
      <c r="D101" s="84"/>
      <c r="E101" s="6">
        <v>0.314920425</v>
      </c>
      <c r="F101" s="6">
        <v>0.89406448000000005</v>
      </c>
      <c r="G101" s="6" t="s">
        <v>431</v>
      </c>
      <c r="H101" s="6">
        <v>8.4470220240000007</v>
      </c>
      <c r="I101" s="6">
        <v>8.5032060000000007E-2</v>
      </c>
      <c r="J101" s="6">
        <v>0.25509618000000001</v>
      </c>
      <c r="K101" s="6">
        <v>0.59522441999999998</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15399.22</v>
      </c>
      <c r="AL101" s="49" t="s">
        <v>245</v>
      </c>
    </row>
    <row r="102" spans="1:38" s="2" customFormat="1" ht="26.25" customHeight="1" thickBot="1" x14ac:dyDescent="0.25">
      <c r="A102" s="70" t="s">
        <v>243</v>
      </c>
      <c r="B102" s="70" t="s">
        <v>249</v>
      </c>
      <c r="C102" s="71" t="s">
        <v>386</v>
      </c>
      <c r="D102" s="84"/>
      <c r="E102" s="6">
        <v>0.389864928</v>
      </c>
      <c r="F102" s="6">
        <v>13.600963707</v>
      </c>
      <c r="G102" s="6" t="s">
        <v>431</v>
      </c>
      <c r="H102" s="6">
        <v>81.618893556000003</v>
      </c>
      <c r="I102" s="6">
        <v>0.195242842</v>
      </c>
      <c r="J102" s="6">
        <v>4.3977219099999996</v>
      </c>
      <c r="K102" s="6">
        <v>31.34943668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32036.446</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0.20989213000000001</v>
      </c>
      <c r="F104" s="6">
        <v>0.50721196199999996</v>
      </c>
      <c r="G104" s="6" t="s">
        <v>431</v>
      </c>
      <c r="H104" s="6">
        <v>5.0790501849999998</v>
      </c>
      <c r="I104" s="6">
        <v>3.3228859999999999E-2</v>
      </c>
      <c r="J104" s="6">
        <v>9.9686579999999997E-2</v>
      </c>
      <c r="K104" s="6">
        <v>0.23260201999999999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2450.337</v>
      </c>
      <c r="AL104" s="49" t="s">
        <v>245</v>
      </c>
    </row>
    <row r="105" spans="1:38" s="2" customFormat="1" ht="26.25" customHeight="1" thickBot="1" x14ac:dyDescent="0.25">
      <c r="A105" s="70" t="s">
        <v>243</v>
      </c>
      <c r="B105" s="70" t="s">
        <v>254</v>
      </c>
      <c r="C105" s="71" t="s">
        <v>255</v>
      </c>
      <c r="D105" s="84"/>
      <c r="E105" s="6">
        <v>0.18638111099999999</v>
      </c>
      <c r="F105" s="6">
        <v>0.82589712199999998</v>
      </c>
      <c r="G105" s="6" t="s">
        <v>431</v>
      </c>
      <c r="H105" s="6">
        <v>4.9348993319999996</v>
      </c>
      <c r="I105" s="6">
        <v>3.4096210000000002E-2</v>
      </c>
      <c r="J105" s="6">
        <v>5.3579758999999998E-2</v>
      </c>
      <c r="K105" s="6">
        <v>0.116901291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587.25399998119894</v>
      </c>
      <c r="AL105" s="49" t="s">
        <v>245</v>
      </c>
    </row>
    <row r="106" spans="1:38" s="2" customFormat="1" ht="26.25" customHeight="1" thickBot="1" x14ac:dyDescent="0.25">
      <c r="A106" s="70" t="s">
        <v>243</v>
      </c>
      <c r="B106" s="70" t="s">
        <v>256</v>
      </c>
      <c r="C106" s="71" t="s">
        <v>257</v>
      </c>
      <c r="D106" s="84"/>
      <c r="E106" s="6">
        <v>1.6326439999999999E-3</v>
      </c>
      <c r="F106" s="6">
        <v>3.1897008999999997E-2</v>
      </c>
      <c r="G106" s="6" t="s">
        <v>431</v>
      </c>
      <c r="H106" s="6">
        <v>6.5263525000000003E-2</v>
      </c>
      <c r="I106" s="6">
        <v>1.1663800000000001E-3</v>
      </c>
      <c r="J106" s="6">
        <v>1.8662080000000001E-3</v>
      </c>
      <c r="K106" s="6">
        <v>3.9656869999999999E-3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40.212999997159002</v>
      </c>
      <c r="AL106" s="49" t="s">
        <v>245</v>
      </c>
    </row>
    <row r="107" spans="1:38" s="2" customFormat="1" ht="26.25" customHeight="1" thickBot="1" x14ac:dyDescent="0.25">
      <c r="A107" s="70" t="s">
        <v>243</v>
      </c>
      <c r="B107" s="70" t="s">
        <v>258</v>
      </c>
      <c r="C107" s="71" t="s">
        <v>379</v>
      </c>
      <c r="D107" s="84"/>
      <c r="E107" s="6">
        <v>0.56099552900000005</v>
      </c>
      <c r="F107" s="6">
        <v>2.0274900749999998</v>
      </c>
      <c r="G107" s="6" t="s">
        <v>431</v>
      </c>
      <c r="H107" s="6">
        <v>8.1477524619999997</v>
      </c>
      <c r="I107" s="6">
        <v>0.14682519599999999</v>
      </c>
      <c r="J107" s="6">
        <v>1.95766928</v>
      </c>
      <c r="K107" s="6">
        <v>9.2989290800000006</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48941.732000000004</v>
      </c>
      <c r="AL107" s="49" t="s">
        <v>245</v>
      </c>
    </row>
    <row r="108" spans="1:38" s="2" customFormat="1" ht="26.25" customHeight="1" thickBot="1" x14ac:dyDescent="0.25">
      <c r="A108" s="70" t="s">
        <v>243</v>
      </c>
      <c r="B108" s="70" t="s">
        <v>259</v>
      </c>
      <c r="C108" s="71" t="s">
        <v>380</v>
      </c>
      <c r="D108" s="84"/>
      <c r="E108" s="6">
        <v>1.0261853009999999</v>
      </c>
      <c r="F108" s="6">
        <v>12.416237696</v>
      </c>
      <c r="G108" s="6" t="s">
        <v>431</v>
      </c>
      <c r="H108" s="6">
        <v>21.626752034999999</v>
      </c>
      <c r="I108" s="6">
        <v>0.16801882600000001</v>
      </c>
      <c r="J108" s="6">
        <v>1.68018826</v>
      </c>
      <c r="K108" s="6">
        <v>3.36037652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84009.413</v>
      </c>
      <c r="AL108" s="49" t="s">
        <v>245</v>
      </c>
    </row>
    <row r="109" spans="1:38" s="2" customFormat="1" ht="26.25" customHeight="1" thickBot="1" x14ac:dyDescent="0.25">
      <c r="A109" s="70" t="s">
        <v>243</v>
      </c>
      <c r="B109" s="70" t="s">
        <v>260</v>
      </c>
      <c r="C109" s="71" t="s">
        <v>381</v>
      </c>
      <c r="D109" s="84"/>
      <c r="E109" s="6">
        <v>0.21151984700000001</v>
      </c>
      <c r="F109" s="6">
        <v>1.0762776359999999</v>
      </c>
      <c r="G109" s="6" t="s">
        <v>431</v>
      </c>
      <c r="H109" s="6">
        <v>6.1288351670000001</v>
      </c>
      <c r="I109" s="6">
        <v>0.20729040000000001</v>
      </c>
      <c r="J109" s="6">
        <v>1.1400972</v>
      </c>
      <c r="K109" s="6">
        <v>1.1400972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10364.52</v>
      </c>
      <c r="AL109" s="49" t="s">
        <v>245</v>
      </c>
    </row>
    <row r="110" spans="1:38" s="2" customFormat="1" ht="26.25" customHeight="1" thickBot="1" x14ac:dyDescent="0.25">
      <c r="A110" s="70" t="s">
        <v>243</v>
      </c>
      <c r="B110" s="70" t="s">
        <v>261</v>
      </c>
      <c r="C110" s="71" t="s">
        <v>382</v>
      </c>
      <c r="D110" s="84"/>
      <c r="E110" s="6">
        <v>0.21604983999999999</v>
      </c>
      <c r="F110" s="6">
        <v>1.1053310999999999</v>
      </c>
      <c r="G110" s="6" t="s">
        <v>431</v>
      </c>
      <c r="H110" s="6">
        <v>6.2603299259999998</v>
      </c>
      <c r="I110" s="6">
        <v>0.21285828000000001</v>
      </c>
      <c r="J110" s="6">
        <v>1.17072054</v>
      </c>
      <c r="K110" s="6">
        <v>1.17072054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10642.914000000001</v>
      </c>
      <c r="AL110" s="49" t="s">
        <v>245</v>
      </c>
    </row>
    <row r="111" spans="1:38" s="2" customFormat="1" ht="26.25" customHeight="1" thickBot="1" x14ac:dyDescent="0.25">
      <c r="A111" s="70" t="s">
        <v>243</v>
      </c>
      <c r="B111" s="70" t="s">
        <v>262</v>
      </c>
      <c r="C111" s="71" t="s">
        <v>376</v>
      </c>
      <c r="D111" s="84"/>
      <c r="E111" s="6">
        <v>0.88745851899999995</v>
      </c>
      <c r="F111" s="6">
        <v>0.55762612199999995</v>
      </c>
      <c r="G111" s="6" t="s">
        <v>431</v>
      </c>
      <c r="H111" s="6">
        <v>15.082302071999999</v>
      </c>
      <c r="I111" s="6">
        <v>3.0452231999999999E-2</v>
      </c>
      <c r="J111" s="6">
        <v>6.0904463999999998E-2</v>
      </c>
      <c r="K111" s="6">
        <v>0.13703504399999999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7613.058</v>
      </c>
      <c r="AL111" s="49" t="s">
        <v>245</v>
      </c>
    </row>
    <row r="112" spans="1:38" s="2" customFormat="1" ht="26.25" customHeight="1" thickBot="1" x14ac:dyDescent="0.25">
      <c r="A112" s="70" t="s">
        <v>263</v>
      </c>
      <c r="B112" s="70" t="s">
        <v>264</v>
      </c>
      <c r="C112" s="71" t="s">
        <v>265</v>
      </c>
      <c r="D112" s="72"/>
      <c r="E112" s="6">
        <v>42.200947139999997</v>
      </c>
      <c r="F112" s="6" t="s">
        <v>431</v>
      </c>
      <c r="G112" s="6" t="s">
        <v>431</v>
      </c>
      <c r="H112" s="6">
        <v>82.741755722999997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1055023678.2911144</v>
      </c>
      <c r="AL112" s="49" t="s">
        <v>418</v>
      </c>
    </row>
    <row r="113" spans="1:38" s="2" customFormat="1" ht="26.25" customHeight="1" thickBot="1" x14ac:dyDescent="0.25">
      <c r="A113" s="70" t="s">
        <v>263</v>
      </c>
      <c r="B113" s="85" t="s">
        <v>266</v>
      </c>
      <c r="C113" s="86" t="s">
        <v>267</v>
      </c>
      <c r="D113" s="72"/>
      <c r="E113" s="6">
        <v>19.559055082</v>
      </c>
      <c r="F113" s="6">
        <v>26.668975931999999</v>
      </c>
      <c r="G113" s="6" t="s">
        <v>431</v>
      </c>
      <c r="H113" s="6">
        <v>128.40784347499999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0.896963289</v>
      </c>
      <c r="F114" s="6" t="s">
        <v>431</v>
      </c>
      <c r="G114" s="6" t="s">
        <v>431</v>
      </c>
      <c r="H114" s="6">
        <v>2.9151306809999999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0.76779900899999998</v>
      </c>
      <c r="F115" s="6" t="s">
        <v>431</v>
      </c>
      <c r="G115" s="6" t="s">
        <v>431</v>
      </c>
      <c r="H115" s="6">
        <v>1.5355980220000001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12.589837897000001</v>
      </c>
      <c r="F116" s="6">
        <v>1.4933709930000001</v>
      </c>
      <c r="G116" s="6" t="s">
        <v>431</v>
      </c>
      <c r="H116" s="6">
        <v>36.747504954</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1.872596836</v>
      </c>
      <c r="J119" s="6">
        <v>42.654698940000003</v>
      </c>
      <c r="K119" s="6">
        <v>42.654698940000003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9.8661425499999993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6.72323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0.62445614699999996</v>
      </c>
      <c r="F123" s="6">
        <v>0.135751338</v>
      </c>
      <c r="G123" s="6">
        <v>0.135751338</v>
      </c>
      <c r="H123" s="6">
        <v>0.65160641799999997</v>
      </c>
      <c r="I123" s="6">
        <v>1.4661144349999999</v>
      </c>
      <c r="J123" s="6">
        <v>1.5475652360000001</v>
      </c>
      <c r="K123" s="6">
        <v>1.5747155079999999</v>
      </c>
      <c r="L123" s="6">
        <v>0.135751338</v>
      </c>
      <c r="M123" s="6">
        <v>18.109228306999999</v>
      </c>
      <c r="N123" s="6">
        <v>2.9865295E-2</v>
      </c>
      <c r="O123" s="6">
        <v>0.238922352</v>
      </c>
      <c r="P123" s="6">
        <v>3.8010374999999999E-2</v>
      </c>
      <c r="Q123" s="6">
        <v>1.7376150000000001E-3</v>
      </c>
      <c r="R123" s="6">
        <v>2.1720211E-2</v>
      </c>
      <c r="S123" s="6">
        <v>1.9819694999999998E-2</v>
      </c>
      <c r="T123" s="6">
        <v>1.4118141000000001E-2</v>
      </c>
      <c r="U123" s="6">
        <v>5.4300559999999999E-3</v>
      </c>
      <c r="V123" s="6">
        <v>0.152041497</v>
      </c>
      <c r="W123" s="6">
        <v>0.13575133663261862</v>
      </c>
      <c r="X123" s="6">
        <v>0.10670055059323824</v>
      </c>
      <c r="Y123" s="6">
        <v>0.29783843257196524</v>
      </c>
      <c r="Z123" s="6">
        <v>0.12706325108813102</v>
      </c>
      <c r="AA123" s="6">
        <v>9.122489821711971E-2</v>
      </c>
      <c r="AB123" s="6">
        <v>0.62282713247045429</v>
      </c>
      <c r="AC123" s="6" t="s">
        <v>431</v>
      </c>
      <c r="AD123" s="6" t="s">
        <v>431</v>
      </c>
      <c r="AE123" s="60"/>
      <c r="AF123" s="26" t="s">
        <v>431</v>
      </c>
      <c r="AG123" s="26" t="s">
        <v>431</v>
      </c>
      <c r="AH123" s="26" t="s">
        <v>431</v>
      </c>
      <c r="AI123" s="26" t="s">
        <v>431</v>
      </c>
      <c r="AJ123" s="26" t="s">
        <v>431</v>
      </c>
      <c r="AK123" s="26">
        <v>19796.95231061021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3.2471832999999999E-2</v>
      </c>
      <c r="F125" s="6">
        <v>3.4071570480000002</v>
      </c>
      <c r="G125" s="6" t="s">
        <v>431</v>
      </c>
      <c r="H125" s="6" t="s">
        <v>432</v>
      </c>
      <c r="I125" s="6">
        <v>1.3869480999999999E-2</v>
      </c>
      <c r="J125" s="6">
        <v>1.5943836999999999E-2</v>
      </c>
      <c r="K125" s="6">
        <v>1.8665041E-2</v>
      </c>
      <c r="L125" s="6" t="s">
        <v>431</v>
      </c>
      <c r="M125" s="6">
        <v>0.59970351200000005</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11152.477242999999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0.73011791999999998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3042.1579999999999</v>
      </c>
      <c r="AL126" s="49" t="s">
        <v>424</v>
      </c>
    </row>
    <row r="127" spans="1:38" s="2" customFormat="1" ht="26.25" customHeight="1" thickBot="1" x14ac:dyDescent="0.25">
      <c r="A127" s="70" t="s">
        <v>288</v>
      </c>
      <c r="B127" s="70" t="s">
        <v>293</v>
      </c>
      <c r="C127" s="71" t="s">
        <v>294</v>
      </c>
      <c r="D127" s="72"/>
      <c r="E127" s="6">
        <v>6.5558190000000001E-3</v>
      </c>
      <c r="F127" s="6" t="s">
        <v>432</v>
      </c>
      <c r="G127" s="6" t="s">
        <v>432</v>
      </c>
      <c r="H127" s="6">
        <v>0.26044299500000001</v>
      </c>
      <c r="I127" s="6">
        <v>2.7258400000000002E-3</v>
      </c>
      <c r="J127" s="6">
        <v>2.7258400000000002E-3</v>
      </c>
      <c r="K127" s="6">
        <v>2.7258400000000002E-3</v>
      </c>
      <c r="L127" s="6" t="s">
        <v>432</v>
      </c>
      <c r="M127" s="6">
        <v>0.121075628</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9.4706543586064402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0.118144976</v>
      </c>
      <c r="F132" s="6">
        <v>2.30276534E-2</v>
      </c>
      <c r="G132" s="6">
        <v>0.13706937999999999</v>
      </c>
      <c r="H132" s="6" t="s">
        <v>432</v>
      </c>
      <c r="I132" s="6">
        <v>2.1539490000000001E-3</v>
      </c>
      <c r="J132" s="6">
        <v>8.0283469999999999E-3</v>
      </c>
      <c r="K132" s="6">
        <v>0.101822965</v>
      </c>
      <c r="L132" s="6">
        <v>7.5386640000000004E-5</v>
      </c>
      <c r="M132" s="6">
        <v>0.73249884600000004</v>
      </c>
      <c r="N132" s="6">
        <v>2.3628995009999998</v>
      </c>
      <c r="O132" s="6">
        <v>0.75612784</v>
      </c>
      <c r="P132" s="6">
        <v>0.10869337799999999</v>
      </c>
      <c r="Q132" s="6">
        <v>0.22211255299999999</v>
      </c>
      <c r="R132" s="6">
        <v>0.66161186000000005</v>
      </c>
      <c r="S132" s="6">
        <v>1.8903195989999999</v>
      </c>
      <c r="T132" s="6">
        <v>0.37806392</v>
      </c>
      <c r="U132" s="6">
        <v>7.078104E-3</v>
      </c>
      <c r="V132" s="6">
        <v>3.1190273409999998</v>
      </c>
      <c r="W132" s="6">
        <v>219.74965349999999</v>
      </c>
      <c r="X132" s="6">
        <v>2.4966208500000002E-5</v>
      </c>
      <c r="Y132" s="6">
        <v>3.4267344999999999E-6</v>
      </c>
      <c r="Z132" s="6">
        <v>2.9861543500000001E-5</v>
      </c>
      <c r="AA132" s="6">
        <v>4.8953350000000003E-6</v>
      </c>
      <c r="AB132" s="6">
        <v>6.3149821499999999E-5</v>
      </c>
      <c r="AC132" s="6">
        <v>0.222112008</v>
      </c>
      <c r="AD132" s="6">
        <v>0.21234500000000001</v>
      </c>
      <c r="AE132" s="60"/>
      <c r="AF132" s="26" t="s">
        <v>431</v>
      </c>
      <c r="AG132" s="26" t="s">
        <v>431</v>
      </c>
      <c r="AH132" s="26" t="s">
        <v>431</v>
      </c>
      <c r="AI132" s="26" t="s">
        <v>431</v>
      </c>
      <c r="AJ132" s="26" t="s">
        <v>431</v>
      </c>
      <c r="AK132" s="26">
        <v>48.952919999999999</v>
      </c>
      <c r="AL132" s="49" t="s">
        <v>414</v>
      </c>
    </row>
    <row r="133" spans="1:38" s="2" customFormat="1" ht="26.25" customHeight="1" thickBot="1" x14ac:dyDescent="0.25">
      <c r="A133" s="70" t="s">
        <v>288</v>
      </c>
      <c r="B133" s="74" t="s">
        <v>307</v>
      </c>
      <c r="C133" s="82" t="s">
        <v>308</v>
      </c>
      <c r="D133" s="72"/>
      <c r="E133" s="6">
        <v>0.17532368400000001</v>
      </c>
      <c r="F133" s="6">
        <v>2.7626759999999999E-3</v>
      </c>
      <c r="G133" s="6">
        <v>2.4014028E-2</v>
      </c>
      <c r="H133" s="6" t="s">
        <v>431</v>
      </c>
      <c r="I133" s="6">
        <v>7.3742199999999999E-3</v>
      </c>
      <c r="J133" s="6">
        <v>7.3742199999999999E-3</v>
      </c>
      <c r="K133" s="6">
        <v>8.1945219999999992E-3</v>
      </c>
      <c r="L133" s="6" t="s">
        <v>432</v>
      </c>
      <c r="M133" s="6" t="s">
        <v>434</v>
      </c>
      <c r="N133" s="6">
        <v>6.3817830000000002E-3</v>
      </c>
      <c r="O133" s="6">
        <v>1.0689440000000001E-3</v>
      </c>
      <c r="P133" s="6">
        <v>0.31664519499999999</v>
      </c>
      <c r="Q133" s="6">
        <v>2.8923070000000002E-3</v>
      </c>
      <c r="R133" s="6">
        <v>2.8816879999999999E-3</v>
      </c>
      <c r="S133" s="6">
        <v>2.641539E-3</v>
      </c>
      <c r="T133" s="6">
        <v>3.682856E-3</v>
      </c>
      <c r="U133" s="6">
        <v>4.2035190000000002E-3</v>
      </c>
      <c r="V133" s="6">
        <v>3.4027673000000001E-2</v>
      </c>
      <c r="W133" s="6">
        <v>5.7378659713669443E-3</v>
      </c>
      <c r="X133" s="6">
        <v>2.8051789193349504E-6</v>
      </c>
      <c r="Y133" s="6">
        <v>1.5322227279094691E-6</v>
      </c>
      <c r="Z133" s="6">
        <v>1.3685872909482637E-6</v>
      </c>
      <c r="AA133" s="6">
        <v>1.4854697459205533E-6</v>
      </c>
      <c r="AB133" s="6">
        <v>7.1914586841132366E-6</v>
      </c>
      <c r="AC133" s="6">
        <v>3.1876000000000002E-2</v>
      </c>
      <c r="AD133" s="6">
        <v>8.7129999999999999E-2</v>
      </c>
      <c r="AE133" s="60"/>
      <c r="AF133" s="26" t="s">
        <v>431</v>
      </c>
      <c r="AG133" s="26" t="s">
        <v>431</v>
      </c>
      <c r="AH133" s="26" t="s">
        <v>431</v>
      </c>
      <c r="AI133" s="26" t="s">
        <v>431</v>
      </c>
      <c r="AJ133" s="26" t="s">
        <v>431</v>
      </c>
      <c r="AK133" s="26">
        <v>212513.55449507199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57.867625169</v>
      </c>
      <c r="F135" s="6">
        <v>11.596718470000001</v>
      </c>
      <c r="G135" s="6">
        <v>2.2033765110000001</v>
      </c>
      <c r="H135" s="6" t="s">
        <v>432</v>
      </c>
      <c r="I135" s="6">
        <v>53.46087215</v>
      </c>
      <c r="J135" s="6">
        <v>56.707953320999998</v>
      </c>
      <c r="K135" s="6">
        <v>57.751657983999998</v>
      </c>
      <c r="L135" s="6">
        <v>29.884743500999999</v>
      </c>
      <c r="M135" s="6">
        <v>729.201657447</v>
      </c>
      <c r="N135" s="6">
        <v>7.7698013780000004</v>
      </c>
      <c r="O135" s="6">
        <v>0.81177029599999995</v>
      </c>
      <c r="P135" s="6" t="s">
        <v>432</v>
      </c>
      <c r="Q135" s="6">
        <v>0.46386873699999998</v>
      </c>
      <c r="R135" s="6">
        <v>0.115967188</v>
      </c>
      <c r="S135" s="6">
        <v>1.623540585</v>
      </c>
      <c r="T135" s="6" t="s">
        <v>432</v>
      </c>
      <c r="U135" s="6">
        <v>0.34790155699999997</v>
      </c>
      <c r="V135" s="6">
        <v>209.32076839800001</v>
      </c>
      <c r="W135" s="6">
        <v>115.9671847084566</v>
      </c>
      <c r="X135" s="6">
        <v>6.4941688378424081E-2</v>
      </c>
      <c r="Y135" s="6">
        <v>0.12176566570954514</v>
      </c>
      <c r="Z135" s="6">
        <v>0.27600217560830231</v>
      </c>
      <c r="AA135" s="6" t="s">
        <v>432</v>
      </c>
      <c r="AB135" s="6">
        <v>0.46270952969627155</v>
      </c>
      <c r="AC135" s="6" t="s">
        <v>432</v>
      </c>
      <c r="AD135" s="6" t="s">
        <v>431</v>
      </c>
      <c r="AE135" s="60"/>
      <c r="AF135" s="26" t="s">
        <v>431</v>
      </c>
      <c r="AG135" s="26" t="s">
        <v>431</v>
      </c>
      <c r="AH135" s="26" t="s">
        <v>431</v>
      </c>
      <c r="AI135" s="26" t="s">
        <v>431</v>
      </c>
      <c r="AJ135" s="26" t="s">
        <v>431</v>
      </c>
      <c r="AK135" s="26">
        <v>8117.7110473030098</v>
      </c>
      <c r="AL135" s="49" t="s">
        <v>412</v>
      </c>
    </row>
    <row r="136" spans="1:38" s="2" customFormat="1" ht="26.25" customHeight="1" thickBot="1" x14ac:dyDescent="0.25">
      <c r="A136" s="70" t="s">
        <v>288</v>
      </c>
      <c r="B136" s="70" t="s">
        <v>313</v>
      </c>
      <c r="C136" s="71" t="s">
        <v>314</v>
      </c>
      <c r="D136" s="72"/>
      <c r="E136" s="6">
        <v>6.8525649999999997E-3</v>
      </c>
      <c r="F136" s="6">
        <v>6.9643082999999995E-2</v>
      </c>
      <c r="G136" s="6" t="s">
        <v>431</v>
      </c>
      <c r="H136" s="6" t="s">
        <v>432</v>
      </c>
      <c r="I136" s="6">
        <v>2.8464509999999998E-3</v>
      </c>
      <c r="J136" s="6">
        <v>2.8464509999999998E-3</v>
      </c>
      <c r="K136" s="6">
        <v>2.8464509999999998E-3</v>
      </c>
      <c r="L136" s="6" t="s">
        <v>432</v>
      </c>
      <c r="M136" s="6">
        <v>0.12650888099999999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1476.311587039286</v>
      </c>
      <c r="AL136" s="49" t="s">
        <v>416</v>
      </c>
    </row>
    <row r="137" spans="1:38" s="2" customFormat="1" ht="26.25" customHeight="1" thickBot="1" x14ac:dyDescent="0.25">
      <c r="A137" s="70" t="s">
        <v>288</v>
      </c>
      <c r="B137" s="70" t="s">
        <v>315</v>
      </c>
      <c r="C137" s="71" t="s">
        <v>316</v>
      </c>
      <c r="D137" s="72"/>
      <c r="E137" s="6">
        <v>2.8386879999999998E-3</v>
      </c>
      <c r="F137" s="6">
        <v>2.3859666844085001E-2</v>
      </c>
      <c r="G137" s="6" t="s">
        <v>431</v>
      </c>
      <c r="H137" s="6" t="s">
        <v>432</v>
      </c>
      <c r="I137" s="6">
        <v>1.1802939999999999E-3</v>
      </c>
      <c r="J137" s="6">
        <v>1.1802939999999999E-3</v>
      </c>
      <c r="K137" s="6">
        <v>1.1802939999999999E-3</v>
      </c>
      <c r="L137" s="6" t="s">
        <v>432</v>
      </c>
      <c r="M137" s="6">
        <v>5.2426063000000002E-2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5453.61</v>
      </c>
      <c r="AL137" s="49" t="s">
        <v>416</v>
      </c>
    </row>
    <row r="138" spans="1:38" s="2" customFormat="1" ht="26.25" customHeight="1" thickBot="1" x14ac:dyDescent="0.25">
      <c r="A138" s="74" t="s">
        <v>288</v>
      </c>
      <c r="B138" s="74" t="s">
        <v>317</v>
      </c>
      <c r="C138" s="76" t="s">
        <v>318</v>
      </c>
      <c r="D138" s="73"/>
      <c r="E138" s="6" t="s">
        <v>431</v>
      </c>
      <c r="F138" s="6" t="s">
        <v>432</v>
      </c>
      <c r="G138" s="6" t="s">
        <v>431</v>
      </c>
      <c r="H138" s="6">
        <v>2.5115625530000001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1.3518271E-2</v>
      </c>
      <c r="G139" s="6" t="s">
        <v>432</v>
      </c>
      <c r="H139" s="6">
        <v>1.6209810000000001E-3</v>
      </c>
      <c r="I139" s="6">
        <v>1.3597739609999999</v>
      </c>
      <c r="J139" s="6">
        <v>1.3597739609999999</v>
      </c>
      <c r="K139" s="6">
        <v>1.3597739609999999</v>
      </c>
      <c r="L139" s="6" t="s">
        <v>433</v>
      </c>
      <c r="M139" s="6" t="s">
        <v>432</v>
      </c>
      <c r="N139" s="6">
        <v>3.9253700000000001E-3</v>
      </c>
      <c r="O139" s="6">
        <v>7.873293E-3</v>
      </c>
      <c r="P139" s="6">
        <v>7.873293E-3</v>
      </c>
      <c r="Q139" s="6">
        <v>1.2448107E-2</v>
      </c>
      <c r="R139" s="6">
        <v>1.1876062999999999E-2</v>
      </c>
      <c r="S139" s="6">
        <v>2.7780216E-2</v>
      </c>
      <c r="T139" s="6" t="s">
        <v>432</v>
      </c>
      <c r="U139" s="6" t="s">
        <v>432</v>
      </c>
      <c r="V139" s="6" t="s">
        <v>432</v>
      </c>
      <c r="W139" s="6">
        <v>13.887352311516388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675.91357000000005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599.35558980990504</v>
      </c>
      <c r="F141" s="20">
        <f t="shared" ref="F141:AD141" si="0">SUM(F14:F140)</f>
        <v>574.81870346309881</v>
      </c>
      <c r="G141" s="20">
        <f t="shared" si="0"/>
        <v>127.61219369043604</v>
      </c>
      <c r="H141" s="20">
        <f t="shared" si="0"/>
        <v>490.5740150026067</v>
      </c>
      <c r="I141" s="20">
        <f t="shared" si="0"/>
        <v>133.35537309821692</v>
      </c>
      <c r="J141" s="20">
        <f t="shared" si="0"/>
        <v>211.69800540941296</v>
      </c>
      <c r="K141" s="20">
        <f t="shared" si="0"/>
        <v>289.38616760155685</v>
      </c>
      <c r="L141" s="20">
        <f t="shared" si="0"/>
        <v>45.307843687459325</v>
      </c>
      <c r="M141" s="20">
        <f t="shared" si="0"/>
        <v>1524.4592720837227</v>
      </c>
      <c r="N141" s="20">
        <f t="shared" si="0"/>
        <v>87.444304524526714</v>
      </c>
      <c r="O141" s="20">
        <f t="shared" si="0"/>
        <v>6.3824043019176724</v>
      </c>
      <c r="P141" s="20">
        <f t="shared" si="0"/>
        <v>2.916883750058898</v>
      </c>
      <c r="Q141" s="20">
        <f t="shared" si="0"/>
        <v>3.3733070717093425</v>
      </c>
      <c r="R141" s="20">
        <f>SUM(R14:R140)</f>
        <v>20.459484740213188</v>
      </c>
      <c r="S141" s="20">
        <f t="shared" si="0"/>
        <v>103.8971266679621</v>
      </c>
      <c r="T141" s="20">
        <f t="shared" si="0"/>
        <v>34.829082871765671</v>
      </c>
      <c r="U141" s="20">
        <f t="shared" si="0"/>
        <v>5.997175830916512</v>
      </c>
      <c r="V141" s="20">
        <f t="shared" si="0"/>
        <v>372.24142421961733</v>
      </c>
      <c r="W141" s="20">
        <f t="shared" si="0"/>
        <v>461.39626269189648</v>
      </c>
      <c r="X141" s="20">
        <f t="shared" si="0"/>
        <v>9.253563621334969</v>
      </c>
      <c r="Y141" s="20">
        <f t="shared" si="0"/>
        <v>9.6495693201337893</v>
      </c>
      <c r="Z141" s="20">
        <f t="shared" si="0"/>
        <v>4.2263109183840122</v>
      </c>
      <c r="AA141" s="20">
        <f t="shared" si="0"/>
        <v>5.0239618534725903</v>
      </c>
      <c r="AB141" s="20">
        <f t="shared" si="0"/>
        <v>34.805981011604764</v>
      </c>
      <c r="AC141" s="20">
        <f t="shared" si="0"/>
        <v>9.0233844419181075</v>
      </c>
      <c r="AD141" s="20">
        <f t="shared" si="0"/>
        <v>443.35607298406052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599.35558980990504</v>
      </c>
      <c r="F152" s="14">
        <f t="shared" ref="F152:AD152" si="1">SUM(F$141, F$151, IF(AND(ISNUMBER(SEARCH($B$4,"AT|BE|CH|GB|IE|LT|LU|NL")),SUM(F$143:F$149)&gt;0),SUM(F$143:F$149)-SUM(F$27:F$33),0))</f>
        <v>574.81870346309881</v>
      </c>
      <c r="G152" s="14">
        <f t="shared" si="1"/>
        <v>127.61219369043604</v>
      </c>
      <c r="H152" s="14">
        <f t="shared" si="1"/>
        <v>490.5740150026067</v>
      </c>
      <c r="I152" s="14">
        <f t="shared" si="1"/>
        <v>133.35537309821692</v>
      </c>
      <c r="J152" s="14">
        <f t="shared" si="1"/>
        <v>211.69800540941296</v>
      </c>
      <c r="K152" s="14">
        <f t="shared" si="1"/>
        <v>289.38616760155685</v>
      </c>
      <c r="L152" s="14">
        <f t="shared" si="1"/>
        <v>45.307843687459325</v>
      </c>
      <c r="M152" s="14">
        <f t="shared" si="1"/>
        <v>1524.4592720837227</v>
      </c>
      <c r="N152" s="14">
        <f t="shared" si="1"/>
        <v>87.444304524526714</v>
      </c>
      <c r="O152" s="14">
        <f t="shared" si="1"/>
        <v>6.3824043019176724</v>
      </c>
      <c r="P152" s="14">
        <f t="shared" si="1"/>
        <v>2.916883750058898</v>
      </c>
      <c r="Q152" s="14">
        <f t="shared" si="1"/>
        <v>3.3733070717093425</v>
      </c>
      <c r="R152" s="14">
        <f t="shared" si="1"/>
        <v>20.459484740213188</v>
      </c>
      <c r="S152" s="14">
        <f t="shared" si="1"/>
        <v>103.8971266679621</v>
      </c>
      <c r="T152" s="14">
        <f t="shared" si="1"/>
        <v>34.829082871765671</v>
      </c>
      <c r="U152" s="14">
        <f t="shared" si="1"/>
        <v>5.997175830916512</v>
      </c>
      <c r="V152" s="14">
        <f t="shared" si="1"/>
        <v>372.24142421961733</v>
      </c>
      <c r="W152" s="14">
        <f t="shared" si="1"/>
        <v>461.39626269189648</v>
      </c>
      <c r="X152" s="14">
        <f t="shared" si="1"/>
        <v>9.253563621334969</v>
      </c>
      <c r="Y152" s="14">
        <f t="shared" si="1"/>
        <v>9.6495693201337893</v>
      </c>
      <c r="Z152" s="14">
        <f t="shared" si="1"/>
        <v>4.2263109183840122</v>
      </c>
      <c r="AA152" s="14">
        <f t="shared" si="1"/>
        <v>5.0239618534725903</v>
      </c>
      <c r="AB152" s="14">
        <f t="shared" si="1"/>
        <v>34.805981011604764</v>
      </c>
      <c r="AC152" s="14">
        <f t="shared" si="1"/>
        <v>9.0233844419181075</v>
      </c>
      <c r="AD152" s="14">
        <f t="shared" si="1"/>
        <v>443.35607298406052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516.30251122290508</v>
      </c>
      <c r="F154" s="14">
        <f>SUM(F$141, F$153, -1 * IF(OR($B$6=2005,$B$6&gt;=2020),SUM(F$99:F$122),0), IF(AND(ISNUMBER(SEARCH($B$4,"AT|BE|CH|GB|IE|LT|LU|NL")),SUM(F$143:F$149)&gt;0),SUM(F$143:F$149)-SUM(F$27:F$33),0))</f>
        <v>464.61838464509879</v>
      </c>
      <c r="G154" s="14">
        <f>SUM(G$141, G$153, IF(AND(ISNUMBER(SEARCH($B$4,"AT|BE|CH|GB|IE|LT|LU|NL")),SUM(G$143:G$149)&gt;0),SUM(G$143:G$149)-SUM(G$27:G$33),0))</f>
        <v>127.61219369043604</v>
      </c>
      <c r="H154" s="14">
        <f>SUM(H$141, H$153, IF(AND(ISNUMBER(SEARCH($B$4,"AT|BE|CH|GB|IE|LT|LU|NL")),SUM(H$143:H$149)&gt;0),SUM(H$143:H$149)-SUM(H$27:H$33),0))</f>
        <v>490.5740150026067</v>
      </c>
      <c r="I154" s="14">
        <f t="shared" ref="I154:AD154" si="2">SUM(I$141, I$153, IF(AND(ISNUMBER(SEARCH($B$4,"AT|BE|CH|GB|IE|LT|LU|NL")),SUM(I$143:I$149)&gt;0),SUM(I$143:I$149)-SUM(I$27:I$33),0))</f>
        <v>133.35537309821692</v>
      </c>
      <c r="J154" s="14">
        <f t="shared" si="2"/>
        <v>211.69800540941296</v>
      </c>
      <c r="K154" s="14">
        <f t="shared" si="2"/>
        <v>289.38616760155685</v>
      </c>
      <c r="L154" s="14">
        <f t="shared" si="2"/>
        <v>45.307843687459325</v>
      </c>
      <c r="M154" s="14">
        <f t="shared" si="2"/>
        <v>1524.4592720837227</v>
      </c>
      <c r="N154" s="14">
        <f t="shared" si="2"/>
        <v>87.444304524526714</v>
      </c>
      <c r="O154" s="14">
        <f t="shared" si="2"/>
        <v>6.3824043019176724</v>
      </c>
      <c r="P154" s="14">
        <f t="shared" si="2"/>
        <v>2.916883750058898</v>
      </c>
      <c r="Q154" s="14">
        <f t="shared" si="2"/>
        <v>3.3733070717093425</v>
      </c>
      <c r="R154" s="14">
        <f t="shared" si="2"/>
        <v>20.459484740213188</v>
      </c>
      <c r="S154" s="14">
        <f t="shared" si="2"/>
        <v>103.8971266679621</v>
      </c>
      <c r="T154" s="14">
        <f t="shared" si="2"/>
        <v>34.829082871765671</v>
      </c>
      <c r="U154" s="14">
        <f t="shared" si="2"/>
        <v>5.997175830916512</v>
      </c>
      <c r="V154" s="14">
        <f t="shared" si="2"/>
        <v>372.24142421961733</v>
      </c>
      <c r="W154" s="14">
        <f t="shared" si="2"/>
        <v>461.39626269189648</v>
      </c>
      <c r="X154" s="14">
        <f t="shared" si="2"/>
        <v>9.253563621334969</v>
      </c>
      <c r="Y154" s="14">
        <f t="shared" si="2"/>
        <v>9.6495693201337893</v>
      </c>
      <c r="Z154" s="14">
        <f t="shared" si="2"/>
        <v>4.2263109183840122</v>
      </c>
      <c r="AA154" s="14">
        <f t="shared" si="2"/>
        <v>5.0239618534725903</v>
      </c>
      <c r="AB154" s="14">
        <f t="shared" si="2"/>
        <v>34.805981011604764</v>
      </c>
      <c r="AC154" s="14">
        <f t="shared" si="2"/>
        <v>9.0233844419181075</v>
      </c>
      <c r="AD154" s="14">
        <f t="shared" si="2"/>
        <v>443.35607298406052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25.042547182454886</v>
      </c>
      <c r="F157" s="23">
        <v>0.32404132099792793</v>
      </c>
      <c r="G157" s="23">
        <v>1.3124157900832969</v>
      </c>
      <c r="H157" s="23" t="s">
        <v>432</v>
      </c>
      <c r="I157" s="23">
        <v>0.23555031016285499</v>
      </c>
      <c r="J157" s="23">
        <v>0.23555031016285499</v>
      </c>
      <c r="K157" s="23">
        <v>0.23555031016285499</v>
      </c>
      <c r="L157" s="23">
        <v>0.1130557532979557</v>
      </c>
      <c r="M157" s="23">
        <v>3.125840893803713</v>
      </c>
      <c r="N157" s="23">
        <v>0.23973725019485254</v>
      </c>
      <c r="O157" s="23">
        <v>8.1041445602128871E-5</v>
      </c>
      <c r="P157" s="23">
        <v>3.5792885366161416E-3</v>
      </c>
      <c r="Q157" s="23">
        <v>1.5530320148040289E-4</v>
      </c>
      <c r="R157" s="23">
        <v>1.8896961959067378E-2</v>
      </c>
      <c r="S157" s="23">
        <v>1.1473367986129839E-2</v>
      </c>
      <c r="T157" s="23">
        <v>1.5593286364866179E-4</v>
      </c>
      <c r="U157" s="23">
        <v>1.5527171837198994E-4</v>
      </c>
      <c r="V157" s="23">
        <v>2.97024985337207E-2</v>
      </c>
      <c r="W157" s="23" t="s">
        <v>432</v>
      </c>
      <c r="X157" s="23">
        <v>6.7099161997539236E-6</v>
      </c>
      <c r="Y157" s="23">
        <v>1.2301512995278706E-5</v>
      </c>
      <c r="Z157" s="23">
        <v>4.1936976342470743E-6</v>
      </c>
      <c r="AA157" s="23">
        <v>2.3209097771669778E-3</v>
      </c>
      <c r="AB157" s="23">
        <v>2.3441149039962576E-3</v>
      </c>
      <c r="AC157" s="23" t="s">
        <v>431</v>
      </c>
      <c r="AD157" s="23" t="s">
        <v>431</v>
      </c>
      <c r="AE157" s="63"/>
      <c r="AF157" s="23">
        <v>67495.666857253542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4.1494126163083402</v>
      </c>
      <c r="F158" s="23">
        <v>0.14390150121823225</v>
      </c>
      <c r="G158" s="23">
        <v>0.2342810506389997</v>
      </c>
      <c r="H158" s="23" t="s">
        <v>432</v>
      </c>
      <c r="I158" s="23">
        <v>4.3563638357584158E-2</v>
      </c>
      <c r="J158" s="23">
        <v>4.3563638357584158E-2</v>
      </c>
      <c r="K158" s="23">
        <v>4.3563638357584158E-2</v>
      </c>
      <c r="L158" s="23">
        <v>2.0823198234766215E-2</v>
      </c>
      <c r="M158" s="23">
        <v>3.4171082893096481</v>
      </c>
      <c r="N158" s="23">
        <v>2.2114831141093698</v>
      </c>
      <c r="O158" s="23">
        <v>1.4889594388521925E-5</v>
      </c>
      <c r="P158" s="23">
        <v>6.5723578709916736E-4</v>
      </c>
      <c r="Q158" s="23">
        <v>2.8295911081822693E-5</v>
      </c>
      <c r="R158" s="23">
        <v>3.3567822685733224E-3</v>
      </c>
      <c r="S158" s="23">
        <v>2.0400104504671277E-3</v>
      </c>
      <c r="T158" s="23">
        <v>3.4115386990086597E-5</v>
      </c>
      <c r="U158" s="23">
        <v>2.8004937286409498E-5</v>
      </c>
      <c r="V158" s="23">
        <v>5.3421585116413834E-3</v>
      </c>
      <c r="W158" s="23" t="s">
        <v>432</v>
      </c>
      <c r="X158" s="23">
        <v>5.0429747959816263E-5</v>
      </c>
      <c r="Y158" s="23">
        <v>9.2454537643713098E-5</v>
      </c>
      <c r="Z158" s="23">
        <v>3.151859254553934E-5</v>
      </c>
      <c r="AA158" s="23">
        <v>8.6658058410593543E-4</v>
      </c>
      <c r="AB158" s="23">
        <v>1.0409834622550041E-3</v>
      </c>
      <c r="AC158" s="23" t="s">
        <v>431</v>
      </c>
      <c r="AD158" s="23" t="s">
        <v>431</v>
      </c>
      <c r="AE158" s="63"/>
      <c r="AF158" s="23">
        <v>12048.739677698111</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380.451006108</v>
      </c>
      <c r="F159" s="23">
        <v>9.2375711720000009</v>
      </c>
      <c r="G159" s="23">
        <v>37.595461854</v>
      </c>
      <c r="H159" s="23">
        <v>3.7883409999999999E-2</v>
      </c>
      <c r="I159" s="23">
        <v>16.662652550000001</v>
      </c>
      <c r="J159" s="23">
        <v>19.611625366999998</v>
      </c>
      <c r="K159" s="23">
        <v>19.611625366999998</v>
      </c>
      <c r="L159" s="23">
        <v>0.40194700900000002</v>
      </c>
      <c r="M159" s="23">
        <v>20.450461934</v>
      </c>
      <c r="N159" s="23">
        <v>0.87087171500000005</v>
      </c>
      <c r="O159" s="23">
        <v>8.7583695000000003E-2</v>
      </c>
      <c r="P159" s="23">
        <v>0.12889292899999999</v>
      </c>
      <c r="Q159" s="23">
        <v>2.3582070810000002</v>
      </c>
      <c r="R159" s="23">
        <v>2.5127198530000001</v>
      </c>
      <c r="S159" s="23">
        <v>6.0006736040000002</v>
      </c>
      <c r="T159" s="23">
        <v>109.151984774</v>
      </c>
      <c r="U159" s="23">
        <v>0.90930147800000005</v>
      </c>
      <c r="V159" s="23">
        <v>6.4942986500000002</v>
      </c>
      <c r="W159" s="23">
        <v>1.8413433283138345</v>
      </c>
      <c r="X159" s="23">
        <v>2.0863192625316346E-2</v>
      </c>
      <c r="Y159" s="23">
        <v>0.12104823235652215</v>
      </c>
      <c r="Z159" s="23">
        <v>8.7583693896641335E-2</v>
      </c>
      <c r="AA159" s="23">
        <v>3.2183546311580706E-2</v>
      </c>
      <c r="AB159" s="23">
        <v>0.26167866519006056</v>
      </c>
      <c r="AC159" s="23">
        <v>0.63373900000000005</v>
      </c>
      <c r="AD159" s="23">
        <v>1.985962</v>
      </c>
      <c r="AE159" s="63"/>
      <c r="AF159" s="23">
        <v>224987.81893284724</v>
      </c>
      <c r="AG159" s="23" t="s">
        <v>433</v>
      </c>
      <c r="AH159" s="23">
        <v>837.1215485762558</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1.0563808320000001</v>
      </c>
      <c r="F160" s="23">
        <v>2.6217906999999999E-2</v>
      </c>
      <c r="G160" s="23">
        <v>3.3492820999999999E-2</v>
      </c>
      <c r="H160" s="23">
        <v>2.0971499999999999E-4</v>
      </c>
      <c r="I160" s="23">
        <v>1.4652254E-2</v>
      </c>
      <c r="J160" s="23">
        <v>1.7441121E-2</v>
      </c>
      <c r="K160" s="23">
        <v>1.8080440999999999E-2</v>
      </c>
      <c r="L160" s="23">
        <v>1.67384E-3</v>
      </c>
      <c r="M160" s="23">
        <v>7.6225723999999995E-2</v>
      </c>
      <c r="N160" s="23">
        <v>4.2545370000000001E-3</v>
      </c>
      <c r="O160" s="23">
        <v>1.4567900000000001E-4</v>
      </c>
      <c r="P160" s="23">
        <v>4.50779E-4</v>
      </c>
      <c r="Q160" s="23">
        <v>5.7569800000000003E-4</v>
      </c>
      <c r="R160" s="23">
        <v>1.0724980000000001E-3</v>
      </c>
      <c r="S160" s="23">
        <v>1.8602765E-2</v>
      </c>
      <c r="T160" s="23">
        <v>1.4197491E-2</v>
      </c>
      <c r="U160" s="23">
        <v>1.422951E-3</v>
      </c>
      <c r="V160" s="23">
        <v>1.9921404E-2</v>
      </c>
      <c r="W160" s="23">
        <v>3.1769372371093199E-3</v>
      </c>
      <c r="X160" s="23">
        <v>8.8280228355527997E-5</v>
      </c>
      <c r="Y160" s="23">
        <v>2.2741546357764E-4</v>
      </c>
      <c r="Z160" s="23">
        <v>2.1701402897764E-4</v>
      </c>
      <c r="AA160" s="23">
        <v>4.8511440052544401E-4</v>
      </c>
      <c r="AB160" s="23">
        <v>1.017824120936252E-3</v>
      </c>
      <c r="AC160" s="23">
        <v>1.132E-3</v>
      </c>
      <c r="AD160" s="23">
        <v>8.0500000000000005E-4</v>
      </c>
      <c r="AE160" s="63"/>
      <c r="AF160" s="23">
        <v>948.83588408771857</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3.1712402549999998</v>
      </c>
      <c r="F163" s="25">
        <v>8.4358927680000004</v>
      </c>
      <c r="G163" s="25">
        <v>0.63172161599999999</v>
      </c>
      <c r="H163" s="25">
        <v>0.70651474599999997</v>
      </c>
      <c r="I163" s="25">
        <v>7.4623233510000002</v>
      </c>
      <c r="J163" s="25">
        <v>9.1206174200000003</v>
      </c>
      <c r="K163" s="25">
        <v>14.095499647</v>
      </c>
      <c r="L163" s="25">
        <v>0.67160910299999999</v>
      </c>
      <c r="M163" s="25">
        <v>91.542031451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2023-02-09T14:49:36Z</dcterms:modified>
</cp:coreProperties>
</file>