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<sst xmlns="http://schemas.openxmlformats.org/spreadsheetml/2006/main" count="3875" uniqueCount="436">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</sst>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86.864182178159254</v>
      </c>
      <c r="F14" s="6">
        <v>8.3371267038535137</v>
      </c>
      <c r="G14" s="6">
        <v>85.24352129085932</v>
      </c>
      <c r="H14" s="6">
        <v>1.2947508234211871</v>
      </c>
      <c r="I14" s="6">
        <v>4.5243257598835722</v>
      </c>
      <c r="J14" s="6">
        <v>6.003037924376871</v>
      </c>
      <c r="K14" s="6">
        <v>7.8141529656976108</v>
      </c>
      <c r="L14" s="6">
        <v>0.14175791220038308</v>
      </c>
      <c r="M14" s="6">
        <v>34.592916907061124</v>
      </c>
      <c r="N14" s="6">
        <v>1.7343948985793987</v>
      </c>
      <c r="O14" s="6">
        <v>0.49792556649141156</v>
      </c>
      <c r="P14" s="6">
        <v>1.6464347405933788</v>
      </c>
      <c r="Q14" s="6">
        <v>2.1753056312707728</v>
      </c>
      <c r="R14" s="6">
        <v>3.0143043959124403</v>
      </c>
      <c r="S14" s="6">
        <v>4.4356291939229209</v>
      </c>
      <c r="T14" s="6">
        <v>12.805010882619134</v>
      </c>
      <c r="U14" s="6">
        <v>0.68469577335826193</v>
      </c>
      <c r="V14" s="6">
        <v>13.053647956934737</v>
      </c>
      <c r="W14" s="6">
        <v>3.4233883607022855</v>
      </c>
      <c r="X14" s="6">
        <v>0.26157733707265501</v>
      </c>
      <c r="Y14" s="6">
        <v>0.41954193583030225</v>
      </c>
      <c r="Z14" s="6">
        <v>0.13964866136009188</v>
      </c>
      <c r="AA14" s="6">
        <v>0.10441673258134385</v>
      </c>
      <c r="AB14" s="6">
        <v>0.92518466738110683</v>
      </c>
      <c r="AC14" s="6">
        <v>0.43408768758799998</v>
      </c>
      <c r="AD14" s="6">
        <v>2.6570814165557739E-2</v>
      </c>
      <c r="AE14" s="60"/>
      <c r="AF14" s="26">
        <v>31829.389708489725</v>
      </c>
      <c r="AG14" s="26">
        <v>448079.71453057998</v>
      </c>
      <c r="AH14" s="26">
        <v>246127.15748433207</v>
      </c>
      <c r="AI14" s="26">
        <v>45407.749732218006</v>
      </c>
      <c r="AJ14" s="26">
        <v>32948.464019822793</v>
      </c>
      <c r="AK14" s="26" t="s">
        <v>431</v>
      </c>
      <c r="AL14" s="49" t="s">
        <v>49</v>
      </c>
    </row>
    <row r="15" spans="1:38" s="1" customFormat="1" ht="26.25" customHeight="1" thickBot="1" x14ac:dyDescent="0.25">
      <c r="A15" s="70" t="s">
        <v>53</v>
      </c>
      <c r="B15" s="70" t="s">
        <v>54</v>
      </c>
      <c r="C15" s="71" t="s">
        <v>55</v>
      </c>
      <c r="D15" s="72"/>
      <c r="E15" s="6">
        <v>11.69400481060455</v>
      </c>
      <c r="F15" s="6">
        <v>0.42329206584983109</v>
      </c>
      <c r="G15" s="6">
        <v>3.4461561960518576</v>
      </c>
      <c r="H15" s="6" t="s">
        <v>432</v>
      </c>
      <c r="I15" s="6">
        <v>0.22130947878619797</v>
      </c>
      <c r="J15" s="6">
        <v>0.22752167533453224</v>
      </c>
      <c r="K15" s="6">
        <v>0.23718235028404117</v>
      </c>
      <c r="L15" s="6">
        <v>3.3855092005858678E-2</v>
      </c>
      <c r="M15" s="6">
        <v>1.8572402539954638</v>
      </c>
      <c r="N15" s="6">
        <v>0.19480911656066971</v>
      </c>
      <c r="O15" s="6">
        <v>0.24823569064096968</v>
      </c>
      <c r="P15" s="6">
        <v>4.9300618807533766E-2</v>
      </c>
      <c r="Q15" s="6">
        <v>6.0536156078749778E-2</v>
      </c>
      <c r="R15" s="6">
        <v>0.79492499635497549</v>
      </c>
      <c r="S15" s="6">
        <v>0.40610582486431862</v>
      </c>
      <c r="T15" s="6">
        <v>3.364180946659737</v>
      </c>
      <c r="U15" s="6">
        <v>0.18167224939510226</v>
      </c>
      <c r="V15" s="6">
        <v>2.0584086008780749</v>
      </c>
      <c r="W15" s="6">
        <v>9.8199297726036458E-3</v>
      </c>
      <c r="X15" s="6">
        <v>1.1281891174044171E-4</v>
      </c>
      <c r="Y15" s="6">
        <v>2.329385235460298E-4</v>
      </c>
      <c r="Z15" s="6">
        <v>1.4093058487752499E-4</v>
      </c>
      <c r="AA15" s="6">
        <v>4.9674010043752501E-4</v>
      </c>
      <c r="AB15" s="6">
        <v>9.8342821419111423E-4</v>
      </c>
      <c r="AC15" s="6" t="s">
        <v>431</v>
      </c>
      <c r="AD15" s="6" t="s">
        <v>431</v>
      </c>
      <c r="AE15" s="60"/>
      <c r="AF15" s="26">
        <v>122170.56255554406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4.0555427951136531</v>
      </c>
      <c r="F16" s="6">
        <v>0.36920358876510806</v>
      </c>
      <c r="G16" s="6">
        <v>1.9025645292922135</v>
      </c>
      <c r="H16" s="6">
        <v>0.22005759543400893</v>
      </c>
      <c r="I16" s="6">
        <v>0.27574825807861003</v>
      </c>
      <c r="J16" s="6">
        <v>0.34898778772361894</v>
      </c>
      <c r="K16" s="6">
        <v>0.48206271614861895</v>
      </c>
      <c r="L16" s="6">
        <v>6.1403928046231959E-2</v>
      </c>
      <c r="M16" s="6">
        <v>3.6412689292275653</v>
      </c>
      <c r="N16" s="6">
        <v>0.13110045112699076</v>
      </c>
      <c r="O16" s="6">
        <v>5.0763692264278126E-2</v>
      </c>
      <c r="P16" s="6">
        <v>7.7493498818933084E-3</v>
      </c>
      <c r="Q16" s="6">
        <v>3.1776407878225804E-3</v>
      </c>
      <c r="R16" s="6">
        <v>0.12062913180189211</v>
      </c>
      <c r="S16" s="6">
        <v>3.3821002375759322E-2</v>
      </c>
      <c r="T16" s="6">
        <v>2.1304561913226484E-2</v>
      </c>
      <c r="U16" s="6">
        <v>2.5007937450581734E-3</v>
      </c>
      <c r="V16" s="6">
        <v>2.0985719437731993</v>
      </c>
      <c r="W16" s="6">
        <v>0.39621284643106158</v>
      </c>
      <c r="X16" s="6">
        <v>8.9191335042800024E-2</v>
      </c>
      <c r="Y16" s="6">
        <v>6.3106042653352151E-2</v>
      </c>
      <c r="Z16" s="6">
        <v>1.9714492788351551E-2</v>
      </c>
      <c r="AA16" s="6">
        <v>1.574934913964935E-2</v>
      </c>
      <c r="AB16" s="6">
        <v>0.18776121962408832</v>
      </c>
      <c r="AC16" s="6">
        <v>1.9643669955188198E-2</v>
      </c>
      <c r="AD16" s="6">
        <v>1.0158011000000001E-9</v>
      </c>
      <c r="AE16" s="60"/>
      <c r="AF16" s="26">
        <v>558.79069127805599</v>
      </c>
      <c r="AG16" s="26">
        <v>6382.9192245100003</v>
      </c>
      <c r="AH16" s="26">
        <v>10344.78426896927</v>
      </c>
      <c r="AI16" s="26">
        <v>3903.9209999999998</v>
      </c>
      <c r="AJ16" s="26" t="s">
        <v>431</v>
      </c>
      <c r="AK16" s="26" t="s">
        <v>431</v>
      </c>
      <c r="AL16" s="49" t="s">
        <v>49</v>
      </c>
    </row>
    <row r="17" spans="1:38" s="2" customFormat="1" ht="26.25" customHeight="1" thickBot="1" x14ac:dyDescent="0.25">
      <c r="A17" s="70" t="s">
        <v>53</v>
      </c>
      <c r="B17" s="70" t="s">
        <v>58</v>
      </c>
      <c r="C17" s="71" t="s">
        <v>59</v>
      </c>
      <c r="D17" s="72"/>
      <c r="E17" s="6">
        <v>8.5420759267772155</v>
      </c>
      <c r="F17" s="6">
        <v>0.21474475859970857</v>
      </c>
      <c r="G17" s="6">
        <v>6.8108019182030004</v>
      </c>
      <c r="H17" s="6" t="s">
        <v>432</v>
      </c>
      <c r="I17" s="6">
        <v>0.17071619392193119</v>
      </c>
      <c r="J17" s="6">
        <v>0.74559235904291832</v>
      </c>
      <c r="K17" s="6">
        <v>2.2814491981668801</v>
      </c>
      <c r="L17" s="6">
        <v>1.3579138421505058E-2</v>
      </c>
      <c r="M17" s="6">
        <v>97.244299525261468</v>
      </c>
      <c r="N17" s="6">
        <v>7.6782984294415648</v>
      </c>
      <c r="O17" s="6">
        <v>0.14939756698077999</v>
      </c>
      <c r="P17" s="6">
        <v>2.8387520464280436E-3</v>
      </c>
      <c r="Q17" s="6">
        <v>0.32456225120536375</v>
      </c>
      <c r="R17" s="6">
        <v>1.1991477508802484</v>
      </c>
      <c r="S17" s="6">
        <v>9.0046064849846879E-3</v>
      </c>
      <c r="T17" s="6">
        <v>0.80247169966651666</v>
      </c>
      <c r="U17" s="6">
        <v>8.5491737590246699E-4</v>
      </c>
      <c r="V17" s="6">
        <v>5.3480721671550278</v>
      </c>
      <c r="W17" s="6">
        <v>1.0820815930781822</v>
      </c>
      <c r="X17" s="6">
        <v>1.0993527904165782E-3</v>
      </c>
      <c r="Y17" s="6">
        <v>2.2122254181286484E-3</v>
      </c>
      <c r="Z17" s="6">
        <v>1.1023384701435597E-3</v>
      </c>
      <c r="AA17" s="6">
        <v>1.1024265364962265E-3</v>
      </c>
      <c r="AB17" s="6">
        <v>5.5163432250249309E-3</v>
      </c>
      <c r="AC17" s="6">
        <v>5.8999999999999998E-5</v>
      </c>
      <c r="AD17" s="6">
        <v>0.1308398495635589</v>
      </c>
      <c r="AE17" s="60"/>
      <c r="AF17" s="26">
        <v>2003.748620936002</v>
      </c>
      <c r="AG17" s="26">
        <v>24700.677490111833</v>
      </c>
      <c r="AH17" s="26">
        <v>33281.171857769419</v>
      </c>
      <c r="AI17" s="26" t="s">
        <v>431</v>
      </c>
      <c r="AJ17" s="26" t="s">
        <v>433</v>
      </c>
      <c r="AK17" s="26" t="s">
        <v>431</v>
      </c>
      <c r="AL17" s="49" t="s">
        <v>49</v>
      </c>
    </row>
    <row r="18" spans="1:38" s="2" customFormat="1" ht="26.25" customHeight="1" thickBot="1" x14ac:dyDescent="0.25">
      <c r="A18" s="70" t="s">
        <v>53</v>
      </c>
      <c r="B18" s="70" t="s">
        <v>60</v>
      </c>
      <c r="C18" s="71" t="s">
        <v>61</v>
      </c>
      <c r="D18" s="72"/>
      <c r="E18" s="6">
        <v>4.6364130270285902</v>
      </c>
      <c r="F18" s="6">
        <v>4.8822907700164148E-2</v>
      </c>
      <c r="G18" s="6">
        <v>7.6679034265943047</v>
      </c>
      <c r="H18" s="6">
        <v>3.2078E-5</v>
      </c>
      <c r="I18" s="6">
        <v>0.10344280094999171</v>
      </c>
      <c r="J18" s="6">
        <v>0.12149281525799172</v>
      </c>
      <c r="K18" s="6">
        <v>0.1369242069819917</v>
      </c>
      <c r="L18" s="6">
        <v>2.3907641305647293E-2</v>
      </c>
      <c r="M18" s="6">
        <v>0.62409355917283393</v>
      </c>
      <c r="N18" s="6">
        <v>3.8062346499869388E-3</v>
      </c>
      <c r="O18" s="6">
        <v>9.6524516149551032E-4</v>
      </c>
      <c r="P18" s="6">
        <v>1.2246425599423086E-3</v>
      </c>
      <c r="Q18" s="6">
        <v>4.2797547576082498E-3</v>
      </c>
      <c r="R18" s="6">
        <v>2.3777889555337533E-3</v>
      </c>
      <c r="S18" s="6">
        <v>4.2434842113689541E-3</v>
      </c>
      <c r="T18" s="6">
        <v>0.20430696665013878</v>
      </c>
      <c r="U18" s="6">
        <v>1.7810530678238543E-3</v>
      </c>
      <c r="V18" s="6">
        <v>7.0522937896129373E-2</v>
      </c>
      <c r="W18" s="6">
        <v>7.0083078808702726E-3</v>
      </c>
      <c r="X18" s="6">
        <v>3.0417579042718E-5</v>
      </c>
      <c r="Y18" s="6">
        <v>5.6593064645917998E-5</v>
      </c>
      <c r="Z18" s="6">
        <v>2.8745663145918E-5</v>
      </c>
      <c r="AA18" s="6">
        <v>2.7905268645917999E-5</v>
      </c>
      <c r="AB18" s="6">
        <v>1.4366157566191251E-4</v>
      </c>
      <c r="AC18" s="6">
        <v>3.9999999999999998E-6</v>
      </c>
      <c r="AD18" s="6" t="s">
        <v>431</v>
      </c>
      <c r="AE18" s="60"/>
      <c r="AF18" s="26">
        <v>1994.723622060488</v>
      </c>
      <c r="AG18" s="26">
        <v>1281.181523971982</v>
      </c>
      <c r="AH18" s="26">
        <v>15850.187361724698</v>
      </c>
      <c r="AI18" s="26">
        <v>0.86699999999999999</v>
      </c>
      <c r="AJ18" s="26" t="s">
        <v>433</v>
      </c>
      <c r="AK18" s="26" t="s">
        <v>431</v>
      </c>
      <c r="AL18" s="49" t="s">
        <v>49</v>
      </c>
    </row>
    <row r="19" spans="1:38" s="2" customFormat="1" ht="26.25" customHeight="1" thickBot="1" x14ac:dyDescent="0.25">
      <c r="A19" s="70" t="s">
        <v>53</v>
      </c>
      <c r="B19" s="70" t="s">
        <v>62</v>
      </c>
      <c r="C19" s="71" t="s">
        <v>63</v>
      </c>
      <c r="D19" s="72"/>
      <c r="E19" s="6">
        <v>9.8097224572009125</v>
      </c>
      <c r="F19" s="6">
        <v>2.1399462735611157</v>
      </c>
      <c r="G19" s="6">
        <v>7.2617877388430578</v>
      </c>
      <c r="H19" s="6">
        <v>8.3609749999999997E-3</v>
      </c>
      <c r="I19" s="6">
        <v>0.23872548210797134</v>
      </c>
      <c r="J19" s="6">
        <v>0.29713944722911362</v>
      </c>
      <c r="K19" s="6">
        <v>0.35059116756153658</v>
      </c>
      <c r="L19" s="6">
        <v>2.7405807386171217E-2</v>
      </c>
      <c r="M19" s="6">
        <v>3.932105946629795</v>
      </c>
      <c r="N19" s="6">
        <v>9.0469206710723588E-2</v>
      </c>
      <c r="O19" s="6">
        <v>9.858479451137693E-3</v>
      </c>
      <c r="P19" s="6">
        <v>2.3009977368864822E-2</v>
      </c>
      <c r="Q19" s="6">
        <v>6.3998081547236921E-2</v>
      </c>
      <c r="R19" s="6">
        <v>0.1013762143315613</v>
      </c>
      <c r="S19" s="6">
        <v>6.3536207360784441E-2</v>
      </c>
      <c r="T19" s="6">
        <v>0.72551607292965781</v>
      </c>
      <c r="U19" s="6">
        <v>0.1541137456349658</v>
      </c>
      <c r="V19" s="6">
        <v>0.33282685948682278</v>
      </c>
      <c r="W19" s="6">
        <v>0.1899496145757433</v>
      </c>
      <c r="X19" s="6">
        <v>5.1267187438470184E-3</v>
      </c>
      <c r="Y19" s="6">
        <v>9.6936024912613657E-3</v>
      </c>
      <c r="Z19" s="6">
        <v>4.2212988357432741E-3</v>
      </c>
      <c r="AA19" s="6">
        <v>3.8177156504575049E-3</v>
      </c>
      <c r="AB19" s="6">
        <v>2.2859335814164435E-2</v>
      </c>
      <c r="AC19" s="6">
        <v>4.4613949749825001E-2</v>
      </c>
      <c r="AD19" s="6">
        <v>2.8263857242199999E-5</v>
      </c>
      <c r="AE19" s="60"/>
      <c r="AF19" s="26">
        <v>3971.6148991275968</v>
      </c>
      <c r="AG19" s="26">
        <v>6535.7415899999996</v>
      </c>
      <c r="AH19" s="26">
        <v>134408.74747461284</v>
      </c>
      <c r="AI19" s="26">
        <v>225.97226266736999</v>
      </c>
      <c r="AJ19" s="26" t="s">
        <v>431</v>
      </c>
      <c r="AK19" s="26" t="s">
        <v>431</v>
      </c>
      <c r="AL19" s="49" t="s">
        <v>49</v>
      </c>
    </row>
    <row r="20" spans="1:38" s="2" customFormat="1" ht="26.25" customHeight="1" thickBot="1" x14ac:dyDescent="0.25">
      <c r="A20" s="70" t="s">
        <v>53</v>
      </c>
      <c r="B20" s="70" t="s">
        <v>64</v>
      </c>
      <c r="C20" s="71" t="s">
        <v>65</v>
      </c>
      <c r="D20" s="72"/>
      <c r="E20" s="6">
        <v>8.371362200676586</v>
      </c>
      <c r="F20" s="6">
        <v>2.0605719124792867</v>
      </c>
      <c r="G20" s="6">
        <v>0.61224507000801021</v>
      </c>
      <c r="H20" s="6">
        <v>0.12582540884700594</v>
      </c>
      <c r="I20" s="6">
        <v>1.0289468626782925</v>
      </c>
      <c r="J20" s="6">
        <v>1.1917378776706795</v>
      </c>
      <c r="K20" s="6">
        <v>1.3183475130868199</v>
      </c>
      <c r="L20" s="6">
        <v>3.8273626306644E-2</v>
      </c>
      <c r="M20" s="6">
        <v>6.3268029301556288</v>
      </c>
      <c r="N20" s="6">
        <v>0.83359347558073649</v>
      </c>
      <c r="O20" s="6">
        <v>0.10813363210068874</v>
      </c>
      <c r="P20" s="6">
        <v>6.3548000535211993E-2</v>
      </c>
      <c r="Q20" s="6">
        <v>0.35021508368689352</v>
      </c>
      <c r="R20" s="6">
        <v>0.40631937974605464</v>
      </c>
      <c r="S20" s="6">
        <v>0.77903589725586286</v>
      </c>
      <c r="T20" s="6">
        <v>0.75734119570712877</v>
      </c>
      <c r="U20" s="6">
        <v>4.8858016010543896E-2</v>
      </c>
      <c r="V20" s="6">
        <v>8.3014050893530698</v>
      </c>
      <c r="W20" s="6">
        <v>2.16648299866453</v>
      </c>
      <c r="X20" s="6">
        <v>7.4127072775193134E-2</v>
      </c>
      <c r="Y20" s="6">
        <v>5.6242075410052862E-2</v>
      </c>
      <c r="Z20" s="6">
        <v>1.7712095060942817E-2</v>
      </c>
      <c r="AA20" s="6">
        <v>1.5095662295607016E-2</v>
      </c>
      <c r="AB20" s="6">
        <v>0.16317690541056162</v>
      </c>
      <c r="AC20" s="6">
        <v>0.1956684617111977</v>
      </c>
      <c r="AD20" s="6">
        <v>0.1251769464680581</v>
      </c>
      <c r="AE20" s="60"/>
      <c r="AF20" s="26">
        <v>2149.2644438545849</v>
      </c>
      <c r="AG20" s="26">
        <v>15.605264399999999</v>
      </c>
      <c r="AH20" s="26">
        <v>73868.067189814974</v>
      </c>
      <c r="AI20" s="26">
        <v>40198.435936033507</v>
      </c>
      <c r="AJ20" s="26" t="s">
        <v>433</v>
      </c>
      <c r="AK20" s="26" t="s">
        <v>431</v>
      </c>
      <c r="AL20" s="49" t="s">
        <v>49</v>
      </c>
    </row>
    <row r="21" spans="1:38" s="2" customFormat="1" ht="26.25" customHeight="1" thickBot="1" x14ac:dyDescent="0.25">
      <c r="A21" s="70" t="s">
        <v>53</v>
      </c>
      <c r="B21" s="70" t="s">
        <v>66</v>
      </c>
      <c r="C21" s="71" t="s">
        <v>67</v>
      </c>
      <c r="D21" s="72"/>
      <c r="E21" s="6">
        <v>7.6098010594222654</v>
      </c>
      <c r="F21" s="6">
        <v>6.3486817179809414</v>
      </c>
      <c r="G21" s="6">
        <v>6.031356639516928</v>
      </c>
      <c r="H21" s="6">
        <v>0.63123028400000003</v>
      </c>
      <c r="I21" s="6">
        <v>2.7493676425507436</v>
      </c>
      <c r="J21" s="6">
        <v>2.893146415628697</v>
      </c>
      <c r="K21" s="6">
        <v>3.0987441377042075</v>
      </c>
      <c r="L21" s="6">
        <v>0.7164671449589729</v>
      </c>
      <c r="M21" s="6">
        <v>12.39578212584318</v>
      </c>
      <c r="N21" s="6">
        <v>0.57303735514440002</v>
      </c>
      <c r="O21" s="6">
        <v>0.2248998343790585</v>
      </c>
      <c r="P21" s="6">
        <v>1.7962362082E-2</v>
      </c>
      <c r="Q21" s="6">
        <v>2.1340841788562232E-2</v>
      </c>
      <c r="R21" s="6">
        <v>0.59746265007840182</v>
      </c>
      <c r="S21" s="6">
        <v>0.13796578731514358</v>
      </c>
      <c r="T21" s="6">
        <v>2.159620007105171</v>
      </c>
      <c r="U21" s="6">
        <v>1.1791526190581943E-2</v>
      </c>
      <c r="V21" s="6">
        <v>8.8687606086086905</v>
      </c>
      <c r="W21" s="6">
        <v>1.8483933630904705</v>
      </c>
      <c r="X21" s="6">
        <v>0.17927418739261539</v>
      </c>
      <c r="Y21" s="6">
        <v>0.29040109414095427</v>
      </c>
      <c r="Z21" s="6">
        <v>9.3994885064452013E-2</v>
      </c>
      <c r="AA21" s="6">
        <v>7.6935100101283654E-2</v>
      </c>
      <c r="AB21" s="6">
        <v>0.64060526670339668</v>
      </c>
      <c r="AC21" s="6">
        <v>8.6011000000000004E-2</v>
      </c>
      <c r="AD21" s="6">
        <v>1.021E-3</v>
      </c>
      <c r="AE21" s="60"/>
      <c r="AF21" s="26">
        <v>12522.608004198637</v>
      </c>
      <c r="AG21" s="26">
        <v>237.77602228800001</v>
      </c>
      <c r="AH21" s="26">
        <v>71563.434107057037</v>
      </c>
      <c r="AI21" s="26">
        <v>17060.277905777861</v>
      </c>
      <c r="AJ21" s="26" t="s">
        <v>433</v>
      </c>
      <c r="AK21" s="26" t="s">
        <v>431</v>
      </c>
      <c r="AL21" s="49" t="s">
        <v>49</v>
      </c>
    </row>
    <row r="22" spans="1:38" s="2" customFormat="1" ht="26.25" customHeight="1" thickBot="1" x14ac:dyDescent="0.25">
      <c r="A22" s="70" t="s">
        <v>53</v>
      </c>
      <c r="B22" s="74" t="s">
        <v>68</v>
      </c>
      <c r="C22" s="71" t="s">
        <v>69</v>
      </c>
      <c r="D22" s="72"/>
      <c r="E22" s="6">
        <v>50.338335831060405</v>
      </c>
      <c r="F22" s="6">
        <v>1.7895034519174486</v>
      </c>
      <c r="G22" s="6">
        <v>22.106518276486863</v>
      </c>
      <c r="H22" s="6">
        <v>0.106960866</v>
      </c>
      <c r="I22" s="6">
        <v>0.76293631739986478</v>
      </c>
      <c r="J22" s="6">
        <v>1.0358660216835491</v>
      </c>
      <c r="K22" s="6">
        <v>1.2266123258423483</v>
      </c>
      <c r="L22" s="6">
        <v>0.1982442432445557</v>
      </c>
      <c r="M22" s="6">
        <v>51.109755084805812</v>
      </c>
      <c r="N22" s="6">
        <v>0.69236469787753119</v>
      </c>
      <c r="O22" s="6">
        <v>9.0947198877891475E-2</v>
      </c>
      <c r="P22" s="6">
        <v>0.4310953307483722</v>
      </c>
      <c r="Q22" s="6">
        <v>7.4934173458625297E-2</v>
      </c>
      <c r="R22" s="6">
        <v>0.63190462122244007</v>
      </c>
      <c r="S22" s="6">
        <v>0.48849375362898478</v>
      </c>
      <c r="T22" s="6">
        <v>0.99481348685254178</v>
      </c>
      <c r="U22" s="6">
        <v>0.39818950666468694</v>
      </c>
      <c r="V22" s="6">
        <v>3.2007135044756194</v>
      </c>
      <c r="W22" s="6">
        <v>0.88589348951812974</v>
      </c>
      <c r="X22" s="6">
        <v>3.019209645668838E-2</v>
      </c>
      <c r="Y22" s="6">
        <v>5.1519883197137135E-2</v>
      </c>
      <c r="Z22" s="6">
        <v>1.592195860207795E-2</v>
      </c>
      <c r="AA22" s="6">
        <v>1.2412597199073958E-2</v>
      </c>
      <c r="AB22" s="6">
        <v>0.11004653546723926</v>
      </c>
      <c r="AC22" s="6">
        <v>8.8160322581999767E-2</v>
      </c>
      <c r="AD22" s="6">
        <v>4.9590295794598995E-3</v>
      </c>
      <c r="AE22" s="60"/>
      <c r="AF22" s="26">
        <v>64061.136010306407</v>
      </c>
      <c r="AG22" s="26">
        <v>1555.1330237044399</v>
      </c>
      <c r="AH22" s="26">
        <v>97540.567511515736</v>
      </c>
      <c r="AI22" s="26">
        <v>7213.2807900055441</v>
      </c>
      <c r="AJ22" s="26">
        <v>12655.23794449733</v>
      </c>
      <c r="AK22" s="26" t="s">
        <v>431</v>
      </c>
      <c r="AL22" s="49" t="s">
        <v>49</v>
      </c>
    </row>
    <row r="23" spans="1:38" s="2" customFormat="1" ht="26.25" customHeight="1" thickBot="1" x14ac:dyDescent="0.25">
      <c r="A23" s="70" t="s">
        <v>70</v>
      </c>
      <c r="B23" s="74" t="s">
        <v>393</v>
      </c>
      <c r="C23" s="71" t="s">
        <v>389</v>
      </c>
      <c r="D23" s="117"/>
      <c r="E23" s="6">
        <v>9.8873459829999994</v>
      </c>
      <c r="F23" s="6">
        <v>0.90215735200000002</v>
      </c>
      <c r="G23" s="6">
        <v>1.3095445000000001E-2</v>
      </c>
      <c r="H23" s="6">
        <v>5.2381850000000002E-3</v>
      </c>
      <c r="I23" s="6">
        <v>0.51123823999999995</v>
      </c>
      <c r="J23" s="6">
        <v>0.51123823999999995</v>
      </c>
      <c r="K23" s="6">
        <v>0.51123823999999995</v>
      </c>
      <c r="L23" s="6">
        <v>0.38024989399999998</v>
      </c>
      <c r="M23" s="6">
        <v>4.6367649069999999</v>
      </c>
      <c r="N23" s="6" t="s">
        <v>432</v>
      </c>
      <c r="O23" s="6">
        <v>6.5477169999999998E-3</v>
      </c>
      <c r="P23" s="6" t="s">
        <v>432</v>
      </c>
      <c r="Q23" s="6" t="s">
        <v>432</v>
      </c>
      <c r="R23" s="6">
        <v>3.2738623000000001E-2</v>
      </c>
      <c r="S23" s="6">
        <v>1.1131128699999999</v>
      </c>
      <c r="T23" s="6">
        <v>4.5834053E-2</v>
      </c>
      <c r="U23" s="6">
        <v>6.5477169999999998E-3</v>
      </c>
      <c r="V23" s="6">
        <v>0.65477229000000003</v>
      </c>
      <c r="W23" s="6" t="s">
        <v>432</v>
      </c>
      <c r="X23" s="6">
        <v>1.964316844057086E-2</v>
      </c>
      <c r="Y23" s="6">
        <v>3.2738614067618098E-2</v>
      </c>
      <c r="Z23" s="6">
        <v>2.2524166478521252E-2</v>
      </c>
      <c r="AA23" s="6">
        <v>5.1727010226836597E-3</v>
      </c>
      <c r="AB23" s="6">
        <v>8.0078650009393876E-2</v>
      </c>
      <c r="AC23" s="6" t="s">
        <v>431</v>
      </c>
      <c r="AD23" s="6" t="s">
        <v>431</v>
      </c>
      <c r="AE23" s="60"/>
      <c r="AF23" s="26">
        <v>28220.685326286803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7.6639718940666688</v>
      </c>
      <c r="F24" s="6">
        <v>7.4585955677383442</v>
      </c>
      <c r="G24" s="6">
        <v>3.3680862168800001</v>
      </c>
      <c r="H24" s="6">
        <v>0.755796739</v>
      </c>
      <c r="I24" s="6">
        <v>3.0799958878215152</v>
      </c>
      <c r="J24" s="6">
        <v>3.190514369821515</v>
      </c>
      <c r="K24" s="6">
        <v>3.3792692748215152</v>
      </c>
      <c r="L24" s="6">
        <v>0.82748064258374954</v>
      </c>
      <c r="M24" s="6">
        <v>14.22209157014113</v>
      </c>
      <c r="N24" s="6">
        <v>0.61179781518013499</v>
      </c>
      <c r="O24" s="6">
        <v>0.2672396644380225</v>
      </c>
      <c r="P24" s="6">
        <v>2.0418753897E-2</v>
      </c>
      <c r="Q24" s="6">
        <v>1.8446302498799999E-2</v>
      </c>
      <c r="R24" s="6">
        <v>0.57940360084646836</v>
      </c>
      <c r="S24" s="6">
        <v>0.14163210622864683</v>
      </c>
      <c r="T24" s="6">
        <v>1.1738154248244459</v>
      </c>
      <c r="U24" s="6">
        <v>1.3728914695588E-2</v>
      </c>
      <c r="V24" s="6">
        <v>10.550008273860135</v>
      </c>
      <c r="W24" s="6">
        <v>2.141513953742797</v>
      </c>
      <c r="X24" s="6">
        <v>0.20890427636881309</v>
      </c>
      <c r="Y24" s="6">
        <v>0.33618506810021348</v>
      </c>
      <c r="Z24" s="6">
        <v>0.10679543180542633</v>
      </c>
      <c r="AA24" s="6">
        <v>8.6369427993955611E-2</v>
      </c>
      <c r="AB24" s="6">
        <v>0.73825420426840849</v>
      </c>
      <c r="AC24" s="6">
        <v>0.102483018656</v>
      </c>
      <c r="AD24" s="6">
        <v>1.212000011024E-3</v>
      </c>
      <c r="AE24" s="60"/>
      <c r="AF24" s="26">
        <v>7066.0917795377791</v>
      </c>
      <c r="AG24" s="26" t="s">
        <v>431</v>
      </c>
      <c r="AH24" s="26">
        <v>82730.784083718216</v>
      </c>
      <c r="AI24" s="26">
        <v>20426.93871994827</v>
      </c>
      <c r="AJ24" s="26" t="s">
        <v>431</v>
      </c>
      <c r="AK24" s="26" t="s">
        <v>431</v>
      </c>
      <c r="AL24" s="49" t="s">
        <v>49</v>
      </c>
    </row>
    <row r="25" spans="1:38" s="2" customFormat="1" ht="26.25" customHeight="1" thickBot="1" x14ac:dyDescent="0.25">
      <c r="A25" s="70" t="s">
        <v>73</v>
      </c>
      <c r="B25" s="74" t="s">
        <v>74</v>
      </c>
      <c r="C25" s="76" t="s">
        <v>75</v>
      </c>
      <c r="D25" s="72"/>
      <c r="E25" s="6">
        <v>6.0308318709526061</v>
      </c>
      <c r="F25" s="6">
        <v>0.50374502793073628</v>
      </c>
      <c r="G25" s="6">
        <v>0.34965245244506604</v>
      </c>
      <c r="H25" s="6" t="s">
        <v>432</v>
      </c>
      <c r="I25" s="6">
        <v>4.1579768357284885E-2</v>
      </c>
      <c r="J25" s="6">
        <v>4.1579768357284885E-2</v>
      </c>
      <c r="K25" s="6">
        <v>4.1579768357284885E-2</v>
      </c>
      <c r="L25" s="6">
        <v>1.995742244463955E-2</v>
      </c>
      <c r="M25" s="6">
        <v>3.6436208790286684</v>
      </c>
      <c r="N25" s="6">
        <v>3.1150460764715004E-2</v>
      </c>
      <c r="O25" s="6">
        <v>2.1584599466481224E-5</v>
      </c>
      <c r="P25" s="6">
        <v>9.533143665421724E-4</v>
      </c>
      <c r="Q25" s="6">
        <v>4.1367080293621292E-5</v>
      </c>
      <c r="R25" s="6">
        <v>5.0347586050790549E-3</v>
      </c>
      <c r="S25" s="6">
        <v>3.0568452808510719E-3</v>
      </c>
      <c r="T25" s="6">
        <v>4.1448728704846607E-5</v>
      </c>
      <c r="U25" s="6">
        <v>4.1362997873060022E-5</v>
      </c>
      <c r="V25" s="6">
        <v>7.912706561416738E-3</v>
      </c>
      <c r="W25" s="6" t="s">
        <v>432</v>
      </c>
      <c r="X25" s="6">
        <v>1.1635028921927693E-6</v>
      </c>
      <c r="Y25" s="6">
        <v>2.1330886291662795E-6</v>
      </c>
      <c r="Z25" s="6">
        <v>7.2718930925059689E-7</v>
      </c>
      <c r="AA25" s="6">
        <v>3.6400674823078519E-3</v>
      </c>
      <c r="AB25" s="6">
        <v>3.6440912631384615E-3</v>
      </c>
      <c r="AC25" s="6" t="s">
        <v>431</v>
      </c>
      <c r="AD25" s="6" t="s">
        <v>431</v>
      </c>
      <c r="AE25" s="60"/>
      <c r="AF25" s="26">
        <v>18155.306100565682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2.1666911274320753</v>
      </c>
      <c r="F26" s="6">
        <v>0.21776929621851385</v>
      </c>
      <c r="G26" s="6">
        <v>0.1382891375041973</v>
      </c>
      <c r="H26" s="6" t="s">
        <v>432</v>
      </c>
      <c r="I26" s="6">
        <v>1.6420721012025425E-2</v>
      </c>
      <c r="J26" s="6">
        <v>1.6420721012025425E-2</v>
      </c>
      <c r="K26" s="6">
        <v>1.6420721012025425E-2</v>
      </c>
      <c r="L26" s="6">
        <v>7.8748747783765824E-3</v>
      </c>
      <c r="M26" s="6">
        <v>1.7678046807623808</v>
      </c>
      <c r="N26" s="6">
        <v>0.24702839889807526</v>
      </c>
      <c r="O26" s="6">
        <v>8.5825621989196458E-6</v>
      </c>
      <c r="P26" s="6">
        <v>3.7901983406230465E-4</v>
      </c>
      <c r="Q26" s="6">
        <v>1.6422829804192007E-5</v>
      </c>
      <c r="R26" s="6">
        <v>1.989479772681563E-3</v>
      </c>
      <c r="S26" s="6">
        <v>1.2081177901380783E-3</v>
      </c>
      <c r="T26" s="6">
        <v>1.7072775653887519E-5</v>
      </c>
      <c r="U26" s="6">
        <v>1.6390332511707232E-5</v>
      </c>
      <c r="V26" s="6">
        <v>3.1338322316350102E-3</v>
      </c>
      <c r="W26" s="6" t="s">
        <v>432</v>
      </c>
      <c r="X26" s="6">
        <v>1.0069928806154307E-5</v>
      </c>
      <c r="Y26" s="6">
        <v>1.846153608818267E-5</v>
      </c>
      <c r="Z26" s="6">
        <v>6.2937055179548314E-6</v>
      </c>
      <c r="AA26" s="6">
        <v>1.540517696179572E-3</v>
      </c>
      <c r="AB26" s="6">
        <v>1.5753428665918638E-3</v>
      </c>
      <c r="AC26" s="6" t="s">
        <v>431</v>
      </c>
      <c r="AD26" s="6" t="s">
        <v>431</v>
      </c>
      <c r="AE26" s="60"/>
      <c r="AF26" s="26">
        <v>7072.4876187643422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162.47349988799999</v>
      </c>
      <c r="F27" s="6">
        <v>9.3768084470000002</v>
      </c>
      <c r="G27" s="6">
        <v>0.23907900900000001</v>
      </c>
      <c r="H27" s="6">
        <v>2.219684016</v>
      </c>
      <c r="I27" s="6">
        <v>6.4120727679999998</v>
      </c>
      <c r="J27" s="6">
        <v>6.4120727679999998</v>
      </c>
      <c r="K27" s="6">
        <v>6.4120727679999998</v>
      </c>
      <c r="L27" s="6">
        <v>5.4612863169999999</v>
      </c>
      <c r="M27" s="6">
        <v>104.58819802399999</v>
      </c>
      <c r="N27" s="6">
        <v>8.0251738249999995</v>
      </c>
      <c r="O27" s="6">
        <v>0.19957154099999999</v>
      </c>
      <c r="P27" s="6">
        <v>0.10283268</v>
      </c>
      <c r="Q27" s="6">
        <v>2.4350019999999999E-3</v>
      </c>
      <c r="R27" s="6">
        <v>0.97145701799999995</v>
      </c>
      <c r="S27" s="6">
        <v>33.903820287000002</v>
      </c>
      <c r="T27" s="6">
        <v>1.396961187</v>
      </c>
      <c r="U27" s="6">
        <v>0.199373572</v>
      </c>
      <c r="V27" s="6">
        <v>19.926951383999999</v>
      </c>
      <c r="W27" s="6">
        <v>10.3093867942</v>
      </c>
      <c r="X27" s="6">
        <v>0.44462019670589997</v>
      </c>
      <c r="Y27" s="6">
        <v>0.49865105996249998</v>
      </c>
      <c r="Z27" s="6">
        <v>0.38969884585589998</v>
      </c>
      <c r="AA27" s="6">
        <v>0.41944016122029998</v>
      </c>
      <c r="AB27" s="6">
        <v>1.7524102637459</v>
      </c>
      <c r="AC27" s="6" t="s">
        <v>431</v>
      </c>
      <c r="AD27" s="6">
        <v>2.0622720000000001</v>
      </c>
      <c r="AE27" s="60"/>
      <c r="AF27" s="26">
        <v>693550.86484053661</v>
      </c>
      <c r="AG27" s="26" t="s">
        <v>433</v>
      </c>
      <c r="AH27" s="26">
        <v>608.46583353769768</v>
      </c>
      <c r="AI27" s="26">
        <v>32536.967467199036</v>
      </c>
      <c r="AJ27" s="26">
        <v>1186.6289613706194</v>
      </c>
      <c r="AK27" s="26" t="s">
        <v>431</v>
      </c>
      <c r="AL27" s="49" t="s">
        <v>49</v>
      </c>
    </row>
    <row r="28" spans="1:38" s="2" customFormat="1" ht="26.25" customHeight="1" thickBot="1" x14ac:dyDescent="0.25">
      <c r="A28" s="70" t="s">
        <v>78</v>
      </c>
      <c r="B28" s="70" t="s">
        <v>81</v>
      </c>
      <c r="C28" s="71" t="s">
        <v>82</v>
      </c>
      <c r="D28" s="72"/>
      <c r="E28" s="6">
        <v>26.536777186999998</v>
      </c>
      <c r="F28" s="6">
        <v>1.567923392</v>
      </c>
      <c r="G28" s="6">
        <v>3.0593924000000002E-2</v>
      </c>
      <c r="H28" s="6">
        <v>4.6628403999999998E-2</v>
      </c>
      <c r="I28" s="6">
        <v>1.3661637369999999</v>
      </c>
      <c r="J28" s="6">
        <v>1.3661637369999999</v>
      </c>
      <c r="K28" s="6">
        <v>1.3661637369999999</v>
      </c>
      <c r="L28" s="6">
        <v>1.0996164799999999</v>
      </c>
      <c r="M28" s="6">
        <v>18.185755485000001</v>
      </c>
      <c r="N28" s="6">
        <v>1.2156597849999999</v>
      </c>
      <c r="O28" s="6">
        <v>1.5826771999999999E-2</v>
      </c>
      <c r="P28" s="6">
        <v>1.1065663E-2</v>
      </c>
      <c r="Q28" s="6">
        <v>2.1327E-4</v>
      </c>
      <c r="R28" s="6">
        <v>8.3677205000000004E-2</v>
      </c>
      <c r="S28" s="6">
        <v>2.6935347040000002</v>
      </c>
      <c r="T28" s="6">
        <v>0.11040865399999999</v>
      </c>
      <c r="U28" s="6">
        <v>1.5859501000000002E-2</v>
      </c>
      <c r="V28" s="6">
        <v>1.589551242</v>
      </c>
      <c r="W28" s="6">
        <v>1.0531504993</v>
      </c>
      <c r="X28" s="6">
        <v>4.0515227886499999E-2</v>
      </c>
      <c r="Y28" s="6">
        <v>4.5509119612E-2</v>
      </c>
      <c r="Z28" s="6">
        <v>3.5586952255999997E-2</v>
      </c>
      <c r="AA28" s="6">
        <v>3.7904364680800003E-2</v>
      </c>
      <c r="AB28" s="6">
        <v>0.15951566443580001</v>
      </c>
      <c r="AC28" s="6" t="s">
        <v>431</v>
      </c>
      <c r="AD28" s="6">
        <v>0.219001</v>
      </c>
      <c r="AE28" s="60"/>
      <c r="AF28" s="26">
        <v>83850.699168966181</v>
      </c>
      <c r="AG28" s="26" t="s">
        <v>433</v>
      </c>
      <c r="AH28" s="26" t="s">
        <v>433</v>
      </c>
      <c r="AI28" s="26">
        <v>4305.8292411139601</v>
      </c>
      <c r="AJ28" s="26">
        <v>179.76690685168009</v>
      </c>
      <c r="AK28" s="26" t="s">
        <v>431</v>
      </c>
      <c r="AL28" s="49" t="s">
        <v>49</v>
      </c>
    </row>
    <row r="29" spans="1:38" s="2" customFormat="1" ht="26.25" customHeight="1" thickBot="1" x14ac:dyDescent="0.25">
      <c r="A29" s="70" t="s">
        <v>78</v>
      </c>
      <c r="B29" s="70" t="s">
        <v>83</v>
      </c>
      <c r="C29" s="71" t="s">
        <v>84</v>
      </c>
      <c r="D29" s="72"/>
      <c r="E29" s="6">
        <v>99.994140881000007</v>
      </c>
      <c r="F29" s="6">
        <v>2.3662122910000001</v>
      </c>
      <c r="G29" s="6">
        <v>9.1509443999999995E-2</v>
      </c>
      <c r="H29" s="6">
        <v>0.194304645</v>
      </c>
      <c r="I29" s="6">
        <v>1.572031634</v>
      </c>
      <c r="J29" s="6">
        <v>1.572031634</v>
      </c>
      <c r="K29" s="6">
        <v>1.572031634</v>
      </c>
      <c r="L29" s="6">
        <v>1.0691805219999999</v>
      </c>
      <c r="M29" s="6">
        <v>27.251316946999999</v>
      </c>
      <c r="N29" s="6">
        <v>3.678528574</v>
      </c>
      <c r="O29" s="6">
        <v>2.8698543E-2</v>
      </c>
      <c r="P29" s="6">
        <v>3.2627122000000001E-2</v>
      </c>
      <c r="Q29" s="6">
        <v>6.1578299999999996E-4</v>
      </c>
      <c r="R29" s="6">
        <v>0.171856225</v>
      </c>
      <c r="S29" s="6">
        <v>4.8789181040000003</v>
      </c>
      <c r="T29" s="6">
        <v>0.19978112000000001</v>
      </c>
      <c r="U29" s="6">
        <v>2.8881739E-2</v>
      </c>
      <c r="V29" s="6">
        <v>2.9137625329999999</v>
      </c>
      <c r="W29" s="6">
        <v>0.97918113120000005</v>
      </c>
      <c r="X29" s="6">
        <v>2.7499064129400001E-2</v>
      </c>
      <c r="Y29" s="6">
        <v>0.16652211055749999</v>
      </c>
      <c r="Z29" s="6">
        <v>0.18607700060439999</v>
      </c>
      <c r="AA29" s="6">
        <v>4.2776321978100003E-2</v>
      </c>
      <c r="AB29" s="6">
        <v>0.42287449726929999</v>
      </c>
      <c r="AC29" s="6" t="s">
        <v>431</v>
      </c>
      <c r="AD29" s="6">
        <v>0.19525899999999999</v>
      </c>
      <c r="AE29" s="60"/>
      <c r="AF29" s="26">
        <v>249769.72184289695</v>
      </c>
      <c r="AG29" s="26" t="s">
        <v>433</v>
      </c>
      <c r="AH29" s="26">
        <v>4727.0918035926506</v>
      </c>
      <c r="AI29" s="26">
        <v>12911.178507656243</v>
      </c>
      <c r="AJ29" s="26">
        <v>543.98673907170178</v>
      </c>
      <c r="AK29" s="26" t="s">
        <v>431</v>
      </c>
      <c r="AL29" s="49" t="s">
        <v>49</v>
      </c>
    </row>
    <row r="30" spans="1:38" s="2" customFormat="1" ht="26.25" customHeight="1" thickBot="1" x14ac:dyDescent="0.25">
      <c r="A30" s="70" t="s">
        <v>78</v>
      </c>
      <c r="B30" s="70" t="s">
        <v>85</v>
      </c>
      <c r="C30" s="71" t="s">
        <v>86</v>
      </c>
      <c r="D30" s="72"/>
      <c r="E30" s="6">
        <v>2.943636524</v>
      </c>
      <c r="F30" s="6">
        <v>8.6845060220000008</v>
      </c>
      <c r="G30" s="6">
        <v>6.1931570000000003E-3</v>
      </c>
      <c r="H30" s="6">
        <v>3.3286745999999999E-2</v>
      </c>
      <c r="I30" s="6">
        <v>0.151859679</v>
      </c>
      <c r="J30" s="6">
        <v>0.151859679</v>
      </c>
      <c r="K30" s="6">
        <v>0.151859679</v>
      </c>
      <c r="L30" s="6">
        <v>2.9147497000000001E-2</v>
      </c>
      <c r="M30" s="6">
        <v>93.449314501999993</v>
      </c>
      <c r="N30" s="6">
        <v>6.9478000000000001E-5</v>
      </c>
      <c r="O30" s="6">
        <v>9.6576739999999998E-3</v>
      </c>
      <c r="P30" s="6">
        <v>4.9686319999999997E-3</v>
      </c>
      <c r="Q30" s="6">
        <v>1.7132700000000001E-4</v>
      </c>
      <c r="R30" s="6">
        <v>4.3780937999999998E-2</v>
      </c>
      <c r="S30" s="6">
        <v>1.6308175060000001</v>
      </c>
      <c r="T30" s="6">
        <v>6.8054945000000006E-2</v>
      </c>
      <c r="U30" s="6">
        <v>9.6158130000000008E-3</v>
      </c>
      <c r="V30" s="6">
        <v>0.96105350300000003</v>
      </c>
      <c r="W30" s="6">
        <v>0.24323221610000001</v>
      </c>
      <c r="X30" s="6">
        <v>6.0610571308999999E-3</v>
      </c>
      <c r="Y30" s="6">
        <v>7.9088777731000006E-3</v>
      </c>
      <c r="Z30" s="6">
        <v>4.6360296105000002E-3</v>
      </c>
      <c r="AA30" s="6">
        <v>8.8137777379999997E-3</v>
      </c>
      <c r="AB30" s="6">
        <v>2.7419742252100001E-2</v>
      </c>
      <c r="AC30" s="6" t="s">
        <v>431</v>
      </c>
      <c r="AD30" s="6">
        <v>0.12945400000000001</v>
      </c>
      <c r="AE30" s="60"/>
      <c r="AF30" s="26">
        <v>22970.984082368686</v>
      </c>
      <c r="AG30" s="26" t="s">
        <v>433</v>
      </c>
      <c r="AH30" s="26" t="s">
        <v>433</v>
      </c>
      <c r="AI30" s="26">
        <v>686.27129873213744</v>
      </c>
      <c r="AJ30" s="26" t="s">
        <v>433</v>
      </c>
      <c r="AK30" s="26" t="s">
        <v>431</v>
      </c>
      <c r="AL30" s="49" t="s">
        <v>49</v>
      </c>
    </row>
    <row r="31" spans="1:38" s="2" customFormat="1" ht="26.25" customHeight="1" thickBot="1" x14ac:dyDescent="0.25">
      <c r="A31" s="70" t="s">
        <v>78</v>
      </c>
      <c r="B31" s="70" t="s">
        <v>87</v>
      </c>
      <c r="C31" s="71" t="s">
        <v>88</v>
      </c>
      <c r="D31" s="72"/>
      <c r="E31" s="6" t="s">
        <v>431</v>
      </c>
      <c r="F31" s="6">
        <v>3.4695579639999998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175941.04098302234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3.376484386</v>
      </c>
      <c r="J32" s="6">
        <v>6.0514384100000003</v>
      </c>
      <c r="K32" s="6">
        <v>8.2466622899999997</v>
      </c>
      <c r="L32" s="6">
        <v>0.372890528</v>
      </c>
      <c r="M32" s="6" t="s">
        <v>431</v>
      </c>
      <c r="N32" s="6">
        <v>7.2713571669999997</v>
      </c>
      <c r="O32" s="6">
        <v>3.5914355000000002E-2</v>
      </c>
      <c r="P32" s="6" t="s">
        <v>432</v>
      </c>
      <c r="Q32" s="6">
        <v>8.4969550000000005E-2</v>
      </c>
      <c r="R32" s="6">
        <v>2.6705661909999998</v>
      </c>
      <c r="S32" s="6">
        <v>58.273721254999998</v>
      </c>
      <c r="T32" s="6">
        <v>0.43741638399999999</v>
      </c>
      <c r="U32" s="6">
        <v>6.7529687000000005E-2</v>
      </c>
      <c r="V32" s="6">
        <v>26.507323865</v>
      </c>
      <c r="W32" s="6" t="s">
        <v>431</v>
      </c>
      <c r="X32" s="6">
        <v>9.5896556518000001E-3</v>
      </c>
      <c r="Y32" s="6">
        <v>4.7564116100000002E-4</v>
      </c>
      <c r="Z32" s="6">
        <v>7.0213695219999996E-4</v>
      </c>
      <c r="AA32" s="6" t="s">
        <v>432</v>
      </c>
      <c r="AB32" s="6">
        <v>1.07674337644E-2</v>
      </c>
      <c r="AC32" s="6" t="s">
        <v>431</v>
      </c>
      <c r="AD32" s="6" t="s">
        <v>431</v>
      </c>
      <c r="AE32" s="60"/>
      <c r="AF32" s="26" t="s">
        <v>433</v>
      </c>
      <c r="AG32" s="26" t="s">
        <v>433</v>
      </c>
      <c r="AH32" s="26" t="s">
        <v>433</v>
      </c>
      <c r="AI32" s="26" t="s">
        <v>433</v>
      </c>
      <c r="AJ32" s="26" t="s">
        <v>433</v>
      </c>
      <c r="AK32" s="26">
        <v>372550024.91340822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1.9699210819999999</v>
      </c>
      <c r="J33" s="6">
        <v>3.6480019910000001</v>
      </c>
      <c r="K33" s="6">
        <v>7.2960039849999996</v>
      </c>
      <c r="L33" s="6">
        <v>7.7337642999999998E-2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372550024.91340822</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3.7013735785000001E-3</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4.9689369729999999</v>
      </c>
      <c r="F36" s="6">
        <v>1.1347137549999999</v>
      </c>
      <c r="G36" s="6">
        <v>10.282423106</v>
      </c>
      <c r="H36" s="6">
        <v>4.2714559999999999E-3</v>
      </c>
      <c r="I36" s="6">
        <v>1.587630219</v>
      </c>
      <c r="J36" s="6">
        <v>1.8668837549999999</v>
      </c>
      <c r="K36" s="6">
        <v>1.8668837549999999</v>
      </c>
      <c r="L36" s="6">
        <v>3.8889199999999999E-2</v>
      </c>
      <c r="M36" s="6">
        <v>2.4472911709999998</v>
      </c>
      <c r="N36" s="6">
        <v>9.5509093000000003E-2</v>
      </c>
      <c r="O36" s="6">
        <v>9.3385050000000004E-3</v>
      </c>
      <c r="P36" s="6">
        <v>1.5069791000000001E-2</v>
      </c>
      <c r="Q36" s="6">
        <v>0.23153991500000001</v>
      </c>
      <c r="R36" s="6">
        <v>0.24735128000000001</v>
      </c>
      <c r="S36" s="6">
        <v>0.65673036699999998</v>
      </c>
      <c r="T36" s="6">
        <v>10.643145316</v>
      </c>
      <c r="U36" s="6">
        <v>9.6621481999999995E-2</v>
      </c>
      <c r="V36" s="6">
        <v>0.73224871599999997</v>
      </c>
      <c r="W36" s="6">
        <v>0.18936562012001718</v>
      </c>
      <c r="X36" s="6">
        <v>2.1913440229307502E-3</v>
      </c>
      <c r="Y36" s="6">
        <v>1.257493592946473E-2</v>
      </c>
      <c r="Z36" s="6">
        <v>9.3385042998427696E-3</v>
      </c>
      <c r="AA36" s="6">
        <v>3.199352570719649E-3</v>
      </c>
      <c r="AB36" s="6">
        <v>2.7304136822957899E-2</v>
      </c>
      <c r="AC36" s="6">
        <v>6.8233000000000002E-2</v>
      </c>
      <c r="AD36" s="6">
        <v>0.19536200000000001</v>
      </c>
      <c r="AE36" s="60"/>
      <c r="AF36" s="26">
        <v>25526.426049172042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10.067338494317932</v>
      </c>
      <c r="F39" s="6">
        <v>1.5799649793490895</v>
      </c>
      <c r="G39" s="6">
        <v>10.593208156098489</v>
      </c>
      <c r="H39" s="6">
        <v>0.15128026999999999</v>
      </c>
      <c r="I39" s="6">
        <v>2.0824210044339599</v>
      </c>
      <c r="J39" s="6">
        <v>2.5289361644339601</v>
      </c>
      <c r="K39" s="6">
        <v>2.9856729894339598</v>
      </c>
      <c r="L39" s="6">
        <v>0.20027223374145134</v>
      </c>
      <c r="M39" s="6">
        <v>7.4848561892080694</v>
      </c>
      <c r="N39" s="6">
        <v>1.046567475</v>
      </c>
      <c r="O39" s="6">
        <v>7.0896863000000004E-2</v>
      </c>
      <c r="P39" s="6">
        <v>6.3153887717804835E-2</v>
      </c>
      <c r="Q39" s="6">
        <v>7.4864762000000001E-2</v>
      </c>
      <c r="R39" s="6">
        <v>1.0072368199999999</v>
      </c>
      <c r="S39" s="6">
        <v>0.20169943800000001</v>
      </c>
      <c r="T39" s="6">
        <v>8.4123225050000006</v>
      </c>
      <c r="U39" s="6">
        <v>1.8237671E-2</v>
      </c>
      <c r="V39" s="6">
        <v>3.0904292400000002</v>
      </c>
      <c r="W39" s="6">
        <v>1.3943263852250571</v>
      </c>
      <c r="X39" s="6">
        <v>0.15008715110839571</v>
      </c>
      <c r="Y39" s="6">
        <v>0.23719565819798843</v>
      </c>
      <c r="Z39" s="6">
        <v>0.10894192052031497</v>
      </c>
      <c r="AA39" s="6">
        <v>8.9304550714498679E-2</v>
      </c>
      <c r="AB39" s="6">
        <v>0.58552928056095999</v>
      </c>
      <c r="AC39" s="6">
        <v>3.2833296276005203E-2</v>
      </c>
      <c r="AD39" s="6">
        <v>0.88123099999999999</v>
      </c>
      <c r="AE39" s="60"/>
      <c r="AF39" s="26">
        <v>48413.834268787876</v>
      </c>
      <c r="AG39" s="26">
        <v>5183</v>
      </c>
      <c r="AH39" s="26">
        <v>91217.183390145656</v>
      </c>
      <c r="AI39" s="26">
        <v>6637.5324294220536</v>
      </c>
      <c r="AJ39" s="26" t="s">
        <v>433</v>
      </c>
      <c r="AK39" s="26" t="s">
        <v>431</v>
      </c>
      <c r="AL39" s="49" t="s">
        <v>49</v>
      </c>
    </row>
    <row r="40" spans="1:38" s="2" customFormat="1" ht="26.25" customHeight="1" thickBot="1" x14ac:dyDescent="0.25">
      <c r="A40" s="70" t="s">
        <v>70</v>
      </c>
      <c r="B40" s="70" t="s">
        <v>105</v>
      </c>
      <c r="C40" s="71" t="s">
        <v>391</v>
      </c>
      <c r="D40" s="72"/>
      <c r="E40" s="6">
        <v>4.7455895999999997E-2</v>
      </c>
      <c r="F40" s="6">
        <v>3.9009775119999999</v>
      </c>
      <c r="G40" s="6">
        <v>3.4326140999999998E-2</v>
      </c>
      <c r="H40" s="6">
        <v>5.1487999999999999E-5</v>
      </c>
      <c r="I40" s="6">
        <v>6.4567475999999999E-2</v>
      </c>
      <c r="J40" s="6">
        <v>6.4567475999999999E-2</v>
      </c>
      <c r="K40" s="6">
        <v>6.4567475999999999E-2</v>
      </c>
      <c r="L40" s="6">
        <v>3.2266579999999999E-3</v>
      </c>
      <c r="M40" s="6">
        <v>10.654715074</v>
      </c>
      <c r="N40" s="6">
        <v>8.5815364000000005E-2</v>
      </c>
      <c r="O40" s="6">
        <v>1.7163200000000001E-4</v>
      </c>
      <c r="P40" s="6" t="s">
        <v>432</v>
      </c>
      <c r="Q40" s="6" t="s">
        <v>432</v>
      </c>
      <c r="R40" s="6">
        <v>8.5815399999999997E-4</v>
      </c>
      <c r="S40" s="6">
        <v>2.9177224000000002E-2</v>
      </c>
      <c r="T40" s="6">
        <v>1.201414E-3</v>
      </c>
      <c r="U40" s="6">
        <v>1.7163200000000001E-4</v>
      </c>
      <c r="V40" s="6">
        <v>1.7163072000000001E-2</v>
      </c>
      <c r="W40" s="6" t="s">
        <v>432</v>
      </c>
      <c r="X40" s="6">
        <v>6.8652288756848004E-4</v>
      </c>
      <c r="Y40" s="6">
        <v>6.8652288756848004E-4</v>
      </c>
      <c r="Z40" s="6">
        <v>5.9040968330889283E-4</v>
      </c>
      <c r="AA40" s="6">
        <v>1.3558827029477481E-4</v>
      </c>
      <c r="AB40" s="6">
        <v>2.0990437287406274E-3</v>
      </c>
      <c r="AC40" s="6" t="s">
        <v>431</v>
      </c>
      <c r="AD40" s="6" t="s">
        <v>431</v>
      </c>
      <c r="AE40" s="60"/>
      <c r="AF40" s="26">
        <v>722.73696988771735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17.984076720000001</v>
      </c>
      <c r="F41" s="6">
        <v>32.988577100000001</v>
      </c>
      <c r="G41" s="6">
        <v>9.5850209629999998</v>
      </c>
      <c r="H41" s="6">
        <v>4.2504658800000001</v>
      </c>
      <c r="I41" s="6">
        <v>39.058323879</v>
      </c>
      <c r="J41" s="6">
        <v>40.131060802999997</v>
      </c>
      <c r="K41" s="6">
        <v>42.251356373999997</v>
      </c>
      <c r="L41" s="6">
        <v>4.4030422299999996</v>
      </c>
      <c r="M41" s="6">
        <v>269.93135591700002</v>
      </c>
      <c r="N41" s="6">
        <v>2.7614893540000001</v>
      </c>
      <c r="O41" s="6">
        <v>0.97537434199999995</v>
      </c>
      <c r="P41" s="6">
        <v>9.0186734000000005E-2</v>
      </c>
      <c r="Q41" s="6">
        <v>5.4597033000000003E-2</v>
      </c>
      <c r="R41" s="6">
        <v>1.7758026659999999</v>
      </c>
      <c r="S41" s="6">
        <v>0.56739755800000002</v>
      </c>
      <c r="T41" s="6">
        <v>0.224567133</v>
      </c>
      <c r="U41" s="6">
        <v>4.6754748999999998E-2</v>
      </c>
      <c r="V41" s="6">
        <v>39.128491390999997</v>
      </c>
      <c r="W41" s="6">
        <v>42.462785343926086</v>
      </c>
      <c r="X41" s="6">
        <v>8.0814439832375715</v>
      </c>
      <c r="Y41" s="6">
        <v>7.5381974713214355</v>
      </c>
      <c r="Z41" s="6">
        <v>2.8583442285696816</v>
      </c>
      <c r="AA41" s="6">
        <v>4.4578759633876039</v>
      </c>
      <c r="AB41" s="6">
        <v>22.935861646516294</v>
      </c>
      <c r="AC41" s="6">
        <v>0.37303900000000001</v>
      </c>
      <c r="AD41" s="6">
        <v>0.64799499999999999</v>
      </c>
      <c r="AE41" s="60"/>
      <c r="AF41" s="26">
        <v>106590.87844485173</v>
      </c>
      <c r="AG41" s="26">
        <v>3792.5</v>
      </c>
      <c r="AH41" s="26">
        <v>139069.95929934466</v>
      </c>
      <c r="AI41" s="26">
        <v>74145.000311281256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19.468513106</v>
      </c>
      <c r="F43" s="6">
        <v>1.4339295759999999</v>
      </c>
      <c r="G43" s="6">
        <v>1.015765676</v>
      </c>
      <c r="H43" s="6">
        <v>9.8489948999999993E-2</v>
      </c>
      <c r="I43" s="6">
        <v>0.86902663199999997</v>
      </c>
      <c r="J43" s="6">
        <v>0.87669249100000002</v>
      </c>
      <c r="K43" s="6">
        <v>0.89101307799999996</v>
      </c>
      <c r="L43" s="6">
        <v>0.531737668</v>
      </c>
      <c r="M43" s="6">
        <v>4.1665464849999996</v>
      </c>
      <c r="N43" s="6">
        <v>7.7201439999999996E-2</v>
      </c>
      <c r="O43" s="6">
        <v>3.4876197999999997E-2</v>
      </c>
      <c r="P43" s="6">
        <v>5.1162250000000003E-3</v>
      </c>
      <c r="Q43" s="6">
        <v>3.6384189999999999E-3</v>
      </c>
      <c r="R43" s="6">
        <v>6.5237063999999997E-2</v>
      </c>
      <c r="S43" s="6">
        <v>2.1936701999999999E-2</v>
      </c>
      <c r="T43" s="6">
        <v>5.2370348999999997E-2</v>
      </c>
      <c r="U43" s="6">
        <v>6.2609190000000002E-3</v>
      </c>
      <c r="V43" s="6">
        <v>2.5112922009999998</v>
      </c>
      <c r="W43" s="6">
        <v>0.29524483744814539</v>
      </c>
      <c r="X43" s="6">
        <v>2.6899011609960631E-2</v>
      </c>
      <c r="Y43" s="6">
        <v>4.3371577376043642E-2</v>
      </c>
      <c r="Z43" s="6">
        <v>1.3589802355382315E-2</v>
      </c>
      <c r="AA43" s="6">
        <v>1.0923914703069533E-2</v>
      </c>
      <c r="AB43" s="6">
        <v>9.4784306044456118E-2</v>
      </c>
      <c r="AC43" s="6">
        <v>1.7805999999999999E-2</v>
      </c>
      <c r="AD43" s="6">
        <v>3.9898000000000003E-2</v>
      </c>
      <c r="AE43" s="60"/>
      <c r="AF43" s="26">
        <v>21971.376269036049</v>
      </c>
      <c r="AG43" s="26" t="s">
        <v>433</v>
      </c>
      <c r="AH43" s="26">
        <v>12206.541600715549</v>
      </c>
      <c r="AI43" s="26">
        <v>2761.6615498012352</v>
      </c>
      <c r="AJ43" s="26" t="s">
        <v>433</v>
      </c>
      <c r="AK43" s="26" t="s">
        <v>431</v>
      </c>
      <c r="AL43" s="49" t="s">
        <v>49</v>
      </c>
    </row>
    <row r="44" spans="1:38" s="2" customFormat="1" ht="26.25" customHeight="1" thickBot="1" x14ac:dyDescent="0.25">
      <c r="A44" s="70" t="s">
        <v>70</v>
      </c>
      <c r="B44" s="70" t="s">
        <v>111</v>
      </c>
      <c r="C44" s="71" t="s">
        <v>112</v>
      </c>
      <c r="D44" s="72"/>
      <c r="E44" s="6">
        <v>43.301938604999997</v>
      </c>
      <c r="F44" s="6">
        <v>4.6559018139999999</v>
      </c>
      <c r="G44" s="6">
        <v>6.3336197999999996E-2</v>
      </c>
      <c r="H44" s="6">
        <v>2.0673192E-2</v>
      </c>
      <c r="I44" s="6">
        <v>1.804140879</v>
      </c>
      <c r="J44" s="6">
        <v>1.804140879</v>
      </c>
      <c r="K44" s="6">
        <v>1.804140879</v>
      </c>
      <c r="L44" s="6">
        <v>1.125193992</v>
      </c>
      <c r="M44" s="6">
        <v>23.668263288999999</v>
      </c>
      <c r="N44" s="6" t="s">
        <v>432</v>
      </c>
      <c r="O44" s="6">
        <v>2.5973261000000001E-2</v>
      </c>
      <c r="P44" s="6" t="s">
        <v>432</v>
      </c>
      <c r="Q44" s="6" t="s">
        <v>432</v>
      </c>
      <c r="R44" s="6">
        <v>0.12986636300000001</v>
      </c>
      <c r="S44" s="6">
        <v>4.4154561699999997</v>
      </c>
      <c r="T44" s="6">
        <v>0.181812894</v>
      </c>
      <c r="U44" s="6">
        <v>2.5973261000000001E-2</v>
      </c>
      <c r="V44" s="6">
        <v>2.5973271709999999</v>
      </c>
      <c r="W44" s="6" t="s">
        <v>432</v>
      </c>
      <c r="X44" s="6">
        <v>7.7977338557549333E-2</v>
      </c>
      <c r="Y44" s="6">
        <v>0.12980883495036505</v>
      </c>
      <c r="Z44" s="6">
        <v>8.9348054608403185E-2</v>
      </c>
      <c r="AA44" s="6">
        <v>2.0518884633906546E-2</v>
      </c>
      <c r="AB44" s="6">
        <v>0.31765311275022412</v>
      </c>
      <c r="AC44" s="6" t="s">
        <v>431</v>
      </c>
      <c r="AD44" s="6" t="s">
        <v>431</v>
      </c>
      <c r="AE44" s="60"/>
      <c r="AF44" s="26">
        <v>111939.10615167282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2.1351853350000001</v>
      </c>
      <c r="F45" s="6">
        <v>0.76064169199999998</v>
      </c>
      <c r="G45" s="6">
        <v>0.77800234800000001</v>
      </c>
      <c r="H45" s="6">
        <v>2.723006E-3</v>
      </c>
      <c r="I45" s="6">
        <v>0.34986154699999999</v>
      </c>
      <c r="J45" s="6">
        <v>0.410999279</v>
      </c>
      <c r="K45" s="6">
        <v>0.410999279</v>
      </c>
      <c r="L45" s="6">
        <v>1.8518494999999999E-2</v>
      </c>
      <c r="M45" s="6">
        <v>1.725823259</v>
      </c>
      <c r="N45" s="6">
        <v>5.0570150000000001E-2</v>
      </c>
      <c r="O45" s="6">
        <v>3.890012E-3</v>
      </c>
      <c r="P45" s="6">
        <v>1.1670033999999999E-2</v>
      </c>
      <c r="Q45" s="6">
        <v>1.5560047E-2</v>
      </c>
      <c r="R45" s="6">
        <v>1.9450057999999999E-2</v>
      </c>
      <c r="S45" s="6">
        <v>0.34232103800000002</v>
      </c>
      <c r="T45" s="6">
        <v>0.38900117699999998</v>
      </c>
      <c r="U45" s="6">
        <v>3.8900117999999997E-2</v>
      </c>
      <c r="V45" s="6">
        <v>0.46680141200000003</v>
      </c>
      <c r="W45" s="6">
        <v>5.0570153019502351E-2</v>
      </c>
      <c r="X45" s="6">
        <v>7.7800235414618999E-4</v>
      </c>
      <c r="Y45" s="6">
        <v>3.8900117707309501E-3</v>
      </c>
      <c r="Z45" s="6">
        <v>3.8900117707309501E-3</v>
      </c>
      <c r="AA45" s="6">
        <v>3.8900117707309499E-4</v>
      </c>
      <c r="AB45" s="6">
        <v>8.9470270726811855E-3</v>
      </c>
      <c r="AC45" s="6">
        <v>3.1119999999999998E-2</v>
      </c>
      <c r="AD45" s="6">
        <v>1.4779E-2</v>
      </c>
      <c r="AE45" s="60"/>
      <c r="AF45" s="26">
        <v>16765.950731850393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2.0919100039999998</v>
      </c>
      <c r="F47" s="6">
        <v>5.2146869999999998E-2</v>
      </c>
      <c r="G47" s="6">
        <v>0.113438555</v>
      </c>
      <c r="H47" s="6">
        <v>8.3343499999999999E-4</v>
      </c>
      <c r="I47" s="6">
        <v>2.6586696E-2</v>
      </c>
      <c r="J47" s="6">
        <v>3.1493215999999997E-2</v>
      </c>
      <c r="K47" s="6">
        <v>3.4968560000000003E-2</v>
      </c>
      <c r="L47" s="6">
        <v>8.1020929999999994E-3</v>
      </c>
      <c r="M47" s="6">
        <v>0.69338450600000001</v>
      </c>
      <c r="N47" s="6">
        <v>0.12917451499999999</v>
      </c>
      <c r="O47" s="6">
        <v>3.12355E-4</v>
      </c>
      <c r="P47" s="6">
        <v>7.0519599999999995E-4</v>
      </c>
      <c r="Q47" s="6">
        <v>6.2969000000000002E-4</v>
      </c>
      <c r="R47" s="6">
        <v>4.0324439999999996E-3</v>
      </c>
      <c r="S47" s="6">
        <v>7.1736275000000002E-2</v>
      </c>
      <c r="T47" s="6">
        <v>1.5521760000000001E-2</v>
      </c>
      <c r="U47" s="6">
        <v>1.617589E-3</v>
      </c>
      <c r="V47" s="6">
        <v>4.8744423000000002E-2</v>
      </c>
      <c r="W47" s="6">
        <v>9.8725250231362603E-3</v>
      </c>
      <c r="X47" s="6">
        <v>3.7152137897629542E-4</v>
      </c>
      <c r="Y47" s="6">
        <v>6.1278859035548766E-4</v>
      </c>
      <c r="Z47" s="6">
        <v>5.4641477602320214E-4</v>
      </c>
      <c r="AA47" s="6">
        <v>7.1541613699173806E-3</v>
      </c>
      <c r="AB47" s="6">
        <v>8.6848861151723657E-3</v>
      </c>
      <c r="AC47" s="6">
        <v>1.137E-3</v>
      </c>
      <c r="AD47" s="6">
        <v>2.1489999999999999E-3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431</v>
      </c>
      <c r="X49" s="6">
        <v>0.72009749936</v>
      </c>
      <c r="Y49" s="6" t="s">
        <v>432</v>
      </c>
      <c r="Z49" s="6" t="s">
        <v>432</v>
      </c>
      <c r="AA49" s="6" t="s">
        <v>432</v>
      </c>
      <c r="AB49" s="6">
        <v>0.72009749936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17.9880018280023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0.13601936580499999</v>
      </c>
      <c r="AL51" s="49" t="s">
        <v>130</v>
      </c>
    </row>
    <row r="52" spans="1:38" s="2" customFormat="1" ht="26.25" customHeight="1" thickBot="1" x14ac:dyDescent="0.25">
      <c r="A52" s="70" t="s">
        <v>119</v>
      </c>
      <c r="B52" s="74" t="s">
        <v>131</v>
      </c>
      <c r="C52" s="76" t="s">
        <v>392</v>
      </c>
      <c r="D52" s="73"/>
      <c r="E52" s="6">
        <v>1.6322203777099999</v>
      </c>
      <c r="F52" s="6">
        <v>0.48927058283453001</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5.8151944864376492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1.1889032033428659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9.2364050617534943E-3</v>
      </c>
      <c r="AL54" s="49" t="s">
        <v>419</v>
      </c>
    </row>
    <row r="55" spans="1:38" s="2" customFormat="1" ht="26.25" customHeight="1" thickBot="1" x14ac:dyDescent="0.25">
      <c r="A55" s="70" t="s">
        <v>119</v>
      </c>
      <c r="B55" s="74" t="s">
        <v>138</v>
      </c>
      <c r="C55" s="76" t="s">
        <v>139</v>
      </c>
      <c r="D55" s="73"/>
      <c r="E55" s="6">
        <v>3.620353329170324</v>
      </c>
      <c r="F55" s="6">
        <v>0.42485665071390677</v>
      </c>
      <c r="G55" s="6">
        <v>3.2139885541392048</v>
      </c>
      <c r="H55" s="6" t="s">
        <v>432</v>
      </c>
      <c r="I55" s="6">
        <v>1.9744959579999999E-2</v>
      </c>
      <c r="J55" s="6">
        <v>1.9744959579999999E-2</v>
      </c>
      <c r="K55" s="6">
        <v>1.9744959579999999E-2</v>
      </c>
      <c r="L55" s="6">
        <v>4.9362398899999995E-4</v>
      </c>
      <c r="M55" s="6">
        <v>0.98595848671693465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4197.8323194445511</v>
      </c>
      <c r="AG55" s="26" t="s">
        <v>431</v>
      </c>
      <c r="AH55" s="26">
        <v>91.350326862611084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0.71695910040199995</v>
      </c>
      <c r="J59" s="6">
        <v>0.81717874529199996</v>
      </c>
      <c r="K59" s="6">
        <v>0.93069969615799997</v>
      </c>
      <c r="L59" s="6">
        <v>1.3380507324032001E-3</v>
      </c>
      <c r="M59" s="6" t="s">
        <v>432</v>
      </c>
      <c r="N59" s="6">
        <v>7.8194837457231996</v>
      </c>
      <c r="O59" s="6">
        <v>0.37437593455057999</v>
      </c>
      <c r="P59" s="6">
        <v>2.9547243300000001E-3</v>
      </c>
      <c r="Q59" s="6">
        <v>0.82771651406799995</v>
      </c>
      <c r="R59" s="6">
        <v>1.03328541372006</v>
      </c>
      <c r="S59" s="6">
        <v>1.7451601601580002E-2</v>
      </c>
      <c r="T59" s="6">
        <v>1.3511508348816801</v>
      </c>
      <c r="U59" s="6">
        <v>3.9884400529078801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4568.4919330000002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0.85579754100000005</v>
      </c>
      <c r="J60" s="6">
        <v>8.5579754050000005</v>
      </c>
      <c r="K60" s="6">
        <v>17.458269826999999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171159.50813085228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0.52310919499999997</v>
      </c>
      <c r="J61" s="6">
        <v>5.2285703640000003</v>
      </c>
      <c r="K61" s="6">
        <v>17.438761890999999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24893129.202430289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2.4028378999999999E-2</v>
      </c>
      <c r="J62" s="6">
        <v>0.24028379599999999</v>
      </c>
      <c r="K62" s="6">
        <v>0.48056758700000002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40047.299181810908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722.65471000000002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9.0323160657235047</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431</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431</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431</v>
      </c>
      <c r="U74" s="6" t="s">
        <v>432</v>
      </c>
      <c r="V74" s="6" t="s">
        <v>431</v>
      </c>
      <c r="W74" s="6">
        <v>10.963329999999999</v>
      </c>
      <c r="X74" s="6">
        <v>1.1415454300000001</v>
      </c>
      <c r="Y74" s="6">
        <v>1.12993298</v>
      </c>
      <c r="Z74" s="6">
        <v>1.12993298</v>
      </c>
      <c r="AA74" s="6">
        <v>0.13985769000000001</v>
      </c>
      <c r="AB74" s="6">
        <v>3.5412690800000002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1.2809671727516601</v>
      </c>
      <c r="H78" s="6" t="s">
        <v>432</v>
      </c>
      <c r="I78" s="6">
        <v>9.4392557460000002E-3</v>
      </c>
      <c r="J78" s="6">
        <v>1.230103246981714E-2</v>
      </c>
      <c r="K78" s="6">
        <v>3.2078606798543498E-2</v>
      </c>
      <c r="L78" s="6">
        <v>9.4392559999999992E-6</v>
      </c>
      <c r="M78" s="6" t="s">
        <v>432</v>
      </c>
      <c r="N78" s="6">
        <v>0.51071940113724335</v>
      </c>
      <c r="O78" s="6">
        <v>8.1799999999999998E-2</v>
      </c>
      <c r="P78" s="6">
        <v>2.7088142173941586E-3</v>
      </c>
      <c r="Q78" s="6">
        <v>0.35399999999999998</v>
      </c>
      <c r="R78" s="6">
        <v>5.6999880000000003</v>
      </c>
      <c r="S78" s="6">
        <v>5.0352068545399051</v>
      </c>
      <c r="T78" s="6">
        <v>5.2711825487248253E-2</v>
      </c>
      <c r="U78" s="6" t="s">
        <v>432</v>
      </c>
      <c r="V78" s="6">
        <v>0.64753806190441088</v>
      </c>
      <c r="W78" s="6">
        <v>0.50271427999999996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114.178998318</v>
      </c>
      <c r="G82" s="6" t="s">
        <v>431</v>
      </c>
      <c r="H82" s="6" t="s">
        <v>431</v>
      </c>
      <c r="I82" s="6" t="s">
        <v>432</v>
      </c>
      <c r="J82" s="6" t="s">
        <v>431</v>
      </c>
      <c r="K82" s="6" t="s">
        <v>431</v>
      </c>
      <c r="L82" s="6" t="s">
        <v>431</v>
      </c>
      <c r="M82" s="6" t="s">
        <v>431</v>
      </c>
      <c r="N82" s="6" t="s">
        <v>431</v>
      </c>
      <c r="O82" s="6" t="s">
        <v>431</v>
      </c>
      <c r="P82" s="6">
        <v>0.102972513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0.456520598</v>
      </c>
      <c r="G83" s="6" t="s">
        <v>432</v>
      </c>
      <c r="H83" s="6" t="s">
        <v>431</v>
      </c>
      <c r="I83" s="6">
        <v>3.0114248999999999E-2</v>
      </c>
      <c r="J83" s="6">
        <v>0.43937183600000002</v>
      </c>
      <c r="K83" s="6">
        <v>0.78494520499999998</v>
      </c>
      <c r="L83" s="6">
        <v>1.7165139999999999E-3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1.8642167000000001E-2</v>
      </c>
      <c r="G84" s="6" t="s">
        <v>431</v>
      </c>
      <c r="H84" s="6" t="s">
        <v>431</v>
      </c>
      <c r="I84" s="6">
        <v>1.1472100000000001E-2</v>
      </c>
      <c r="J84" s="6">
        <v>5.7360511000000003E-2</v>
      </c>
      <c r="K84" s="6">
        <v>0.22944204900000001</v>
      </c>
      <c r="L84" s="6">
        <v>1.4929999999999999E-6</v>
      </c>
      <c r="M84" s="6">
        <v>1.3623109999999999E-3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143401.28215690501</v>
      </c>
      <c r="AL84" s="49" t="s">
        <v>412</v>
      </c>
    </row>
    <row r="85" spans="1:38" s="2" customFormat="1" ht="26.25" customHeight="1" thickBot="1" x14ac:dyDescent="0.25">
      <c r="A85" s="70" t="s">
        <v>208</v>
      </c>
      <c r="B85" s="76" t="s">
        <v>215</v>
      </c>
      <c r="C85" s="82" t="s">
        <v>403</v>
      </c>
      <c r="D85" s="72"/>
      <c r="E85" s="6" t="s">
        <v>431</v>
      </c>
      <c r="F85" s="6">
        <v>66.273260592371003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457.27859284919413</v>
      </c>
      <c r="AL85" s="49" t="s">
        <v>216</v>
      </c>
    </row>
    <row r="86" spans="1:38" s="2" customFormat="1" ht="26.25" customHeight="1" thickBot="1" x14ac:dyDescent="0.25">
      <c r="A86" s="70" t="s">
        <v>208</v>
      </c>
      <c r="B86" s="76" t="s">
        <v>217</v>
      </c>
      <c r="C86" s="80" t="s">
        <v>218</v>
      </c>
      <c r="D86" s="72"/>
      <c r="E86" s="6" t="s">
        <v>431</v>
      </c>
      <c r="F86" s="6">
        <v>12.3000094595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0.19549841000000001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0.28361793519599998</v>
      </c>
      <c r="AL87" s="49" t="s">
        <v>219</v>
      </c>
    </row>
    <row r="88" spans="1:38" s="2" customFormat="1" ht="26.25" customHeight="1" thickBot="1" x14ac:dyDescent="0.25">
      <c r="A88" s="70" t="s">
        <v>208</v>
      </c>
      <c r="B88" s="76" t="s">
        <v>222</v>
      </c>
      <c r="C88" s="80" t="s">
        <v>223</v>
      </c>
      <c r="D88" s="72"/>
      <c r="E88" s="6" t="s">
        <v>432</v>
      </c>
      <c r="F88" s="6">
        <v>52.253592103999999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14.180623872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14.847996895449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7.3748006856066896E-4</v>
      </c>
      <c r="Y90" s="6">
        <v>3.722518441306234E-4</v>
      </c>
      <c r="Z90" s="6">
        <v>3.722518441306234E-4</v>
      </c>
      <c r="AA90" s="6">
        <v>3.722518441306234E-4</v>
      </c>
      <c r="AB90" s="6">
        <v>1.8542356009525391E-3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0.116496164</v>
      </c>
      <c r="F91" s="6">
        <v>0.310582152</v>
      </c>
      <c r="G91" s="6">
        <v>1.1503931E-2</v>
      </c>
      <c r="H91" s="6">
        <v>0.26630494500000002</v>
      </c>
      <c r="I91" s="6">
        <v>1.9304387569999999</v>
      </c>
      <c r="J91" s="6">
        <v>2.113206506</v>
      </c>
      <c r="K91" s="6">
        <v>2.1509561580000001</v>
      </c>
      <c r="L91" s="6">
        <v>0.77966387599999998</v>
      </c>
      <c r="M91" s="6">
        <v>3.5629957640000001</v>
      </c>
      <c r="N91" s="6">
        <v>2.9864510000000002E-3</v>
      </c>
      <c r="O91" s="6">
        <v>0.34652291299999999</v>
      </c>
      <c r="P91" s="6">
        <v>2.1899999999999999E-7</v>
      </c>
      <c r="Q91" s="6">
        <v>5.0660000000000003E-6</v>
      </c>
      <c r="R91" s="6">
        <v>5.9425000000000001E-5</v>
      </c>
      <c r="S91" s="6">
        <v>0.34820858199999999</v>
      </c>
      <c r="T91" s="6">
        <v>0.17337291699999999</v>
      </c>
      <c r="U91" s="6" t="s">
        <v>432</v>
      </c>
      <c r="V91" s="6">
        <v>0.17424904499999999</v>
      </c>
      <c r="W91" s="6">
        <v>6.4169866403431001E-3</v>
      </c>
      <c r="X91" s="6">
        <v>7.1228551707808408E-3</v>
      </c>
      <c r="Y91" s="6">
        <v>2.8876439881543952E-3</v>
      </c>
      <c r="Z91" s="6">
        <v>2.8876439881543952E-3</v>
      </c>
      <c r="AA91" s="6">
        <v>2.8876439881543952E-3</v>
      </c>
      <c r="AB91" s="6">
        <v>1.5785787135244027E-2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23.267212876999999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10609.837082014636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0.35529567099999998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2750.0354652406422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520.10124800000006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0.14142371400000001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0.90778150700000004</v>
      </c>
      <c r="F99" s="6">
        <v>21.186705425</v>
      </c>
      <c r="G99" s="6" t="s">
        <v>431</v>
      </c>
      <c r="H99" s="6">
        <v>31.154004438000001</v>
      </c>
      <c r="I99" s="6">
        <v>0.33520534000000002</v>
      </c>
      <c r="J99" s="6">
        <v>0.51507161999999995</v>
      </c>
      <c r="K99" s="6">
        <v>1.12825212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817.57399999999996</v>
      </c>
      <c r="AL99" s="49" t="s">
        <v>245</v>
      </c>
    </row>
    <row r="100" spans="1:38" s="2" customFormat="1" ht="26.25" customHeight="1" thickBot="1" x14ac:dyDescent="0.25">
      <c r="A100" s="70" t="s">
        <v>243</v>
      </c>
      <c r="B100" s="70" t="s">
        <v>246</v>
      </c>
      <c r="C100" s="71" t="s">
        <v>408</v>
      </c>
      <c r="D100" s="84"/>
      <c r="E100" s="6">
        <v>2.1080471190000001</v>
      </c>
      <c r="F100" s="6">
        <v>18.040904161</v>
      </c>
      <c r="G100" s="6" t="s">
        <v>431</v>
      </c>
      <c r="H100" s="6">
        <v>34.052183550000002</v>
      </c>
      <c r="I100" s="6">
        <v>0.36275958000000003</v>
      </c>
      <c r="J100" s="6">
        <v>0.54413937000000001</v>
      </c>
      <c r="K100" s="6">
        <v>1.1890452899999999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5690.0870000000004</v>
      </c>
      <c r="AL100" s="49" t="s">
        <v>245</v>
      </c>
    </row>
    <row r="101" spans="1:38" s="2" customFormat="1" ht="26.25" customHeight="1" thickBot="1" x14ac:dyDescent="0.25">
      <c r="A101" s="70" t="s">
        <v>243</v>
      </c>
      <c r="B101" s="70" t="s">
        <v>247</v>
      </c>
      <c r="C101" s="71" t="s">
        <v>248</v>
      </c>
      <c r="D101" s="84"/>
      <c r="E101" s="6">
        <v>0.32578047399999999</v>
      </c>
      <c r="F101" s="6">
        <v>0.92116364299999998</v>
      </c>
      <c r="G101" s="6" t="s">
        <v>431</v>
      </c>
      <c r="H101" s="6">
        <v>8.7292592310000003</v>
      </c>
      <c r="I101" s="6">
        <v>8.7497359999999996E-2</v>
      </c>
      <c r="J101" s="6">
        <v>0.26249208000000002</v>
      </c>
      <c r="K101" s="6">
        <v>0.61248152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15904.388999999999</v>
      </c>
      <c r="AL101" s="49" t="s">
        <v>245</v>
      </c>
    </row>
    <row r="102" spans="1:38" s="2" customFormat="1" ht="26.25" customHeight="1" thickBot="1" x14ac:dyDescent="0.25">
      <c r="A102" s="70" t="s">
        <v>243</v>
      </c>
      <c r="B102" s="70" t="s">
        <v>249</v>
      </c>
      <c r="C102" s="71" t="s">
        <v>386</v>
      </c>
      <c r="D102" s="84"/>
      <c r="E102" s="6">
        <v>0.35986464200000001</v>
      </c>
      <c r="F102" s="6">
        <v>13.107477742</v>
      </c>
      <c r="G102" s="6" t="s">
        <v>431</v>
      </c>
      <c r="H102" s="6">
        <v>72.351358847</v>
      </c>
      <c r="I102" s="6">
        <v>0.17896611200000001</v>
      </c>
      <c r="J102" s="6">
        <v>4.0245125100000001</v>
      </c>
      <c r="K102" s="6">
        <v>28.618427230000002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29280.495999999999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0.21988569399999999</v>
      </c>
      <c r="F104" s="6">
        <v>0.54108109500000001</v>
      </c>
      <c r="G104" s="6" t="s">
        <v>431</v>
      </c>
      <c r="H104" s="6">
        <v>5.3281307990000002</v>
      </c>
      <c r="I104" s="6">
        <v>3.4683680000000001E-2</v>
      </c>
      <c r="J104" s="6">
        <v>0.10405104</v>
      </c>
      <c r="K104" s="6">
        <v>0.24278575999999999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2796.8090000000002</v>
      </c>
      <c r="AL104" s="49" t="s">
        <v>245</v>
      </c>
    </row>
    <row r="105" spans="1:38" s="2" customFormat="1" ht="26.25" customHeight="1" thickBot="1" x14ac:dyDescent="0.25">
      <c r="A105" s="70" t="s">
        <v>243</v>
      </c>
      <c r="B105" s="70" t="s">
        <v>254</v>
      </c>
      <c r="C105" s="71" t="s">
        <v>255</v>
      </c>
      <c r="D105" s="84"/>
      <c r="E105" s="6">
        <v>0.18196770200000001</v>
      </c>
      <c r="F105" s="6">
        <v>0.80749417599999995</v>
      </c>
      <c r="G105" s="6" t="s">
        <v>431</v>
      </c>
      <c r="H105" s="6">
        <v>4.8194578139999997</v>
      </c>
      <c r="I105" s="6">
        <v>3.3388449000000001E-2</v>
      </c>
      <c r="J105" s="6">
        <v>5.2467560000000003E-2</v>
      </c>
      <c r="K105" s="6">
        <v>0.114474672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582.25999997235499</v>
      </c>
      <c r="AL105" s="49" t="s">
        <v>245</v>
      </c>
    </row>
    <row r="106" spans="1:38" s="2" customFormat="1" ht="26.25" customHeight="1" thickBot="1" x14ac:dyDescent="0.25">
      <c r="A106" s="70" t="s">
        <v>243</v>
      </c>
      <c r="B106" s="70" t="s">
        <v>256</v>
      </c>
      <c r="C106" s="71" t="s">
        <v>257</v>
      </c>
      <c r="D106" s="84"/>
      <c r="E106" s="6">
        <v>1.6757429999999999E-3</v>
      </c>
      <c r="F106" s="6">
        <v>3.2575448E-2</v>
      </c>
      <c r="G106" s="6" t="s">
        <v>431</v>
      </c>
      <c r="H106" s="6">
        <v>6.6796487000000002E-2</v>
      </c>
      <c r="I106" s="6">
        <v>1.189598E-3</v>
      </c>
      <c r="J106" s="6">
        <v>1.90336E-3</v>
      </c>
      <c r="K106" s="6">
        <v>4.0446359999999999E-3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40.940999999981003</v>
      </c>
      <c r="AL106" s="49" t="s">
        <v>245</v>
      </c>
    </row>
    <row r="107" spans="1:38" s="2" customFormat="1" ht="26.25" customHeight="1" thickBot="1" x14ac:dyDescent="0.25">
      <c r="A107" s="70" t="s">
        <v>243</v>
      </c>
      <c r="B107" s="70" t="s">
        <v>258</v>
      </c>
      <c r="C107" s="71" t="s">
        <v>379</v>
      </c>
      <c r="D107" s="84"/>
      <c r="E107" s="6">
        <v>0.53125930799999999</v>
      </c>
      <c r="F107" s="6">
        <v>1.919340847</v>
      </c>
      <c r="G107" s="6" t="s">
        <v>431</v>
      </c>
      <c r="H107" s="6">
        <v>7.7118249470000002</v>
      </c>
      <c r="I107" s="6">
        <v>0.14222710799999999</v>
      </c>
      <c r="J107" s="6">
        <v>1.89636144</v>
      </c>
      <c r="K107" s="6">
        <v>9.0077168400000005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47409.036</v>
      </c>
      <c r="AL107" s="49" t="s">
        <v>245</v>
      </c>
    </row>
    <row r="108" spans="1:38" s="2" customFormat="1" ht="26.25" customHeight="1" thickBot="1" x14ac:dyDescent="0.25">
      <c r="A108" s="70" t="s">
        <v>243</v>
      </c>
      <c r="B108" s="70" t="s">
        <v>259</v>
      </c>
      <c r="C108" s="71" t="s">
        <v>380</v>
      </c>
      <c r="D108" s="84"/>
      <c r="E108" s="6">
        <v>0.97299938699999999</v>
      </c>
      <c r="F108" s="6">
        <v>11.694573354999999</v>
      </c>
      <c r="G108" s="6" t="s">
        <v>431</v>
      </c>
      <c r="H108" s="6">
        <v>20.509256655000002</v>
      </c>
      <c r="I108" s="6">
        <v>0.16298337800000001</v>
      </c>
      <c r="J108" s="6">
        <v>1.62983378</v>
      </c>
      <c r="K108" s="6">
        <v>3.25966756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81491.688999999998</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1.007551973</v>
      </c>
      <c r="F111" s="6">
        <v>0.63308570099999995</v>
      </c>
      <c r="G111" s="6" t="s">
        <v>431</v>
      </c>
      <c r="H111" s="6">
        <v>17.123282755999998</v>
      </c>
      <c r="I111" s="6">
        <v>3.4573116000000001E-2</v>
      </c>
      <c r="J111" s="6">
        <v>6.9146232000000002E-2</v>
      </c>
      <c r="K111" s="6">
        <v>0.15557902200000001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8643.2790000000005</v>
      </c>
      <c r="AL111" s="49" t="s">
        <v>245</v>
      </c>
    </row>
    <row r="112" spans="1:38" s="2" customFormat="1" ht="26.25" customHeight="1" thickBot="1" x14ac:dyDescent="0.25">
      <c r="A112" s="70" t="s">
        <v>263</v>
      </c>
      <c r="B112" s="70" t="s">
        <v>264</v>
      </c>
      <c r="C112" s="71" t="s">
        <v>265</v>
      </c>
      <c r="D112" s="72"/>
      <c r="E112" s="6">
        <v>42.715423884000003</v>
      </c>
      <c r="F112" s="6" t="s">
        <v>431</v>
      </c>
      <c r="G112" s="6" t="s">
        <v>431</v>
      </c>
      <c r="H112" s="6">
        <v>88.842922001000005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1067885597.0656102</v>
      </c>
      <c r="AL112" s="49" t="s">
        <v>418</v>
      </c>
    </row>
    <row r="113" spans="1:38" s="2" customFormat="1" ht="26.25" customHeight="1" thickBot="1" x14ac:dyDescent="0.25">
      <c r="A113" s="70" t="s">
        <v>263</v>
      </c>
      <c r="B113" s="85" t="s">
        <v>266</v>
      </c>
      <c r="C113" s="86" t="s">
        <v>267</v>
      </c>
      <c r="D113" s="72"/>
      <c r="E113" s="6">
        <v>18.963945175999999</v>
      </c>
      <c r="F113" s="6">
        <v>26.836206524000001</v>
      </c>
      <c r="G113" s="6" t="s">
        <v>431</v>
      </c>
      <c r="H113" s="6">
        <v>127.956178966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0.918845735</v>
      </c>
      <c r="F114" s="6" t="s">
        <v>431</v>
      </c>
      <c r="G114" s="6" t="s">
        <v>431</v>
      </c>
      <c r="H114" s="6">
        <v>2.9862486380000002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0.71107934299999997</v>
      </c>
      <c r="F115" s="6" t="s">
        <v>431</v>
      </c>
      <c r="G115" s="6" t="s">
        <v>431</v>
      </c>
      <c r="H115" s="6">
        <v>1.4221586850000001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12.341645269000001</v>
      </c>
      <c r="F116" s="6">
        <v>1.43165575</v>
      </c>
      <c r="G116" s="6" t="s">
        <v>431</v>
      </c>
      <c r="H116" s="6">
        <v>35.606742992000001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1.8995781549999999</v>
      </c>
      <c r="J119" s="6">
        <v>43.298415202000001</v>
      </c>
      <c r="K119" s="6">
        <v>43.298415202000001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10.239104093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10.432479000000001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0.63978125100000005</v>
      </c>
      <c r="F123" s="6">
        <v>0.13908288199999999</v>
      </c>
      <c r="G123" s="6">
        <v>0.13908288199999999</v>
      </c>
      <c r="H123" s="6">
        <v>0.66759783100000003</v>
      </c>
      <c r="I123" s="6">
        <v>1.502095118</v>
      </c>
      <c r="J123" s="6">
        <v>1.585544845</v>
      </c>
      <c r="K123" s="6">
        <v>1.613361423</v>
      </c>
      <c r="L123" s="6">
        <v>0.13908288199999999</v>
      </c>
      <c r="M123" s="6">
        <v>18.553656339</v>
      </c>
      <c r="N123" s="6">
        <v>3.0598232E-2</v>
      </c>
      <c r="O123" s="6">
        <v>0.24478587099999999</v>
      </c>
      <c r="P123" s="6">
        <v>3.8943206000000001E-2</v>
      </c>
      <c r="Q123" s="6">
        <v>1.7802619999999999E-3</v>
      </c>
      <c r="R123" s="6">
        <v>2.2253262999999999E-2</v>
      </c>
      <c r="S123" s="6">
        <v>2.0306102999999999E-2</v>
      </c>
      <c r="T123" s="6">
        <v>1.4464622E-2</v>
      </c>
      <c r="U123" s="6">
        <v>5.5633150000000001E-3</v>
      </c>
      <c r="V123" s="6">
        <v>0.155772829</v>
      </c>
      <c r="W123" s="6">
        <v>0.13908288109673342</v>
      </c>
      <c r="X123" s="6">
        <v>0.10931914454203247</v>
      </c>
      <c r="Y123" s="6">
        <v>0.30514784112623311</v>
      </c>
      <c r="Z123" s="6">
        <v>0.13018157670654248</v>
      </c>
      <c r="AA123" s="6">
        <v>9.3463696097004861E-2</v>
      </c>
      <c r="AB123" s="6">
        <v>0.63811225847181297</v>
      </c>
      <c r="AC123" s="6" t="s">
        <v>431</v>
      </c>
      <c r="AD123" s="6" t="s">
        <v>431</v>
      </c>
      <c r="AE123" s="60"/>
      <c r="AF123" s="26" t="s">
        <v>431</v>
      </c>
      <c r="AG123" s="26" t="s">
        <v>431</v>
      </c>
      <c r="AH123" s="26" t="s">
        <v>431</v>
      </c>
      <c r="AI123" s="26" t="s">
        <v>431</v>
      </c>
      <c r="AJ123" s="26" t="s">
        <v>431</v>
      </c>
      <c r="AK123" s="26">
        <v>20307.964679757559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2.365724E-2</v>
      </c>
      <c r="F125" s="6">
        <v>3.6291348220000001</v>
      </c>
      <c r="G125" s="6" t="s">
        <v>431</v>
      </c>
      <c r="H125" s="6" t="s">
        <v>432</v>
      </c>
      <c r="I125" s="6">
        <v>1.0234168E-2</v>
      </c>
      <c r="J125" s="6">
        <v>1.2475949E-2</v>
      </c>
      <c r="K125" s="6">
        <v>1.5416777E-2</v>
      </c>
      <c r="L125" s="6" t="s">
        <v>431</v>
      </c>
      <c r="M125" s="6">
        <v>0.43691184700000002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12052.58325761</v>
      </c>
      <c r="AL125" s="49" t="s">
        <v>425</v>
      </c>
    </row>
    <row r="126" spans="1:38" s="2" customFormat="1" ht="26.25" customHeight="1" thickBot="1" x14ac:dyDescent="0.25">
      <c r="A126" s="70" t="s">
        <v>288</v>
      </c>
      <c r="B126" s="70" t="s">
        <v>291</v>
      </c>
      <c r="C126" s="71" t="s">
        <v>292</v>
      </c>
      <c r="D126" s="72"/>
      <c r="E126" s="6" t="s">
        <v>432</v>
      </c>
      <c r="F126" s="6" t="s">
        <v>432</v>
      </c>
      <c r="G126" s="6" t="s">
        <v>432</v>
      </c>
      <c r="H126" s="6">
        <v>0.75968519999999995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3165.355</v>
      </c>
      <c r="AL126" s="49" t="s">
        <v>424</v>
      </c>
    </row>
    <row r="127" spans="1:38" s="2" customFormat="1" ht="26.25" customHeight="1" thickBot="1" x14ac:dyDescent="0.25">
      <c r="A127" s="70" t="s">
        <v>288</v>
      </c>
      <c r="B127" s="70" t="s">
        <v>293</v>
      </c>
      <c r="C127" s="71" t="s">
        <v>294</v>
      </c>
      <c r="D127" s="72"/>
      <c r="E127" s="6">
        <v>4.9656650000000002E-3</v>
      </c>
      <c r="F127" s="6" t="s">
        <v>432</v>
      </c>
      <c r="G127" s="6" t="s">
        <v>432</v>
      </c>
      <c r="H127" s="6">
        <v>0.42096063099999997</v>
      </c>
      <c r="I127" s="6">
        <v>2.0646710000000001E-3</v>
      </c>
      <c r="J127" s="6">
        <v>2.0646710000000001E-3</v>
      </c>
      <c r="K127" s="6">
        <v>2.0646710000000001E-3</v>
      </c>
      <c r="L127" s="6" t="s">
        <v>432</v>
      </c>
      <c r="M127" s="6">
        <v>9.1708001999999997E-2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15.3076592735984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2.6048919979999998</v>
      </c>
      <c r="O132" s="6">
        <v>0.83356543900000002</v>
      </c>
      <c r="P132" s="6">
        <v>0.119825033</v>
      </c>
      <c r="Q132" s="6">
        <v>0.24485984899999999</v>
      </c>
      <c r="R132" s="6">
        <v>0.72936976099999995</v>
      </c>
      <c r="S132" s="6">
        <v>2.0839135990000002</v>
      </c>
      <c r="T132" s="6">
        <v>0.41678272</v>
      </c>
      <c r="U132" s="6">
        <v>7.8146759999999996E-3</v>
      </c>
      <c r="V132" s="6">
        <v>3.4384574410000002</v>
      </c>
      <c r="W132" s="6">
        <v>242.25495599999999</v>
      </c>
      <c r="X132" s="6">
        <v>2.7669539999999999E-5</v>
      </c>
      <c r="Y132" s="6">
        <v>3.7977800000000002E-6</v>
      </c>
      <c r="Z132" s="6">
        <v>3.3094940000000003E-5</v>
      </c>
      <c r="AA132" s="6">
        <v>5.4253999999999998E-6</v>
      </c>
      <c r="AB132" s="6">
        <v>6.9987659999999998E-5</v>
      </c>
      <c r="AC132" s="6">
        <v>0.244857248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0.12833573000000001</v>
      </c>
      <c r="F133" s="6">
        <v>2.0222619999999999E-3</v>
      </c>
      <c r="G133" s="6">
        <v>1.7578103000000001E-2</v>
      </c>
      <c r="H133" s="6" t="s">
        <v>431</v>
      </c>
      <c r="I133" s="6">
        <v>5.3978760000000002E-3</v>
      </c>
      <c r="J133" s="6">
        <v>5.3978760000000002E-3</v>
      </c>
      <c r="K133" s="6">
        <v>5.9983340000000001E-3</v>
      </c>
      <c r="L133" s="6" t="s">
        <v>432</v>
      </c>
      <c r="M133" s="6" t="s">
        <v>434</v>
      </c>
      <c r="N133" s="6">
        <v>4.6714230000000001E-3</v>
      </c>
      <c r="O133" s="6">
        <v>7.8245699999999997E-4</v>
      </c>
      <c r="P133" s="6">
        <v>0.23178210499999999</v>
      </c>
      <c r="Q133" s="6">
        <v>2.1171509999999998E-3</v>
      </c>
      <c r="R133" s="6">
        <v>2.1093739999999998E-3</v>
      </c>
      <c r="S133" s="6">
        <v>1.9335940000000001E-3</v>
      </c>
      <c r="T133" s="6">
        <v>2.695827E-3</v>
      </c>
      <c r="U133" s="6">
        <v>3.0769479999999999E-3</v>
      </c>
      <c r="V133" s="6">
        <v>2.4908017000000001E-2</v>
      </c>
      <c r="W133" s="6">
        <v>4.2000783738551104E-3</v>
      </c>
      <c r="X133" s="6">
        <v>2.0533716494402759E-6</v>
      </c>
      <c r="Y133" s="6">
        <v>1.1215764842776053E-6</v>
      </c>
      <c r="Z133" s="6">
        <v>1.0017964713935892E-6</v>
      </c>
      <c r="AA133" s="6">
        <v>1.0873536234536007E-6</v>
      </c>
      <c r="AB133" s="6">
        <v>5.264098228565071E-6</v>
      </c>
      <c r="AC133" s="6">
        <v>2.3335000000000002E-2</v>
      </c>
      <c r="AD133" s="6">
        <v>6.3778000000000001E-2</v>
      </c>
      <c r="AE133" s="60"/>
      <c r="AF133" s="26" t="s">
        <v>431</v>
      </c>
      <c r="AG133" s="26" t="s">
        <v>431</v>
      </c>
      <c r="AH133" s="26" t="s">
        <v>431</v>
      </c>
      <c r="AI133" s="26" t="s">
        <v>431</v>
      </c>
      <c r="AJ133" s="26" t="s">
        <v>431</v>
      </c>
      <c r="AK133" s="26">
        <v>155558.45829092999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47.694735788000003</v>
      </c>
      <c r="F135" s="6">
        <v>9.5580632790000006</v>
      </c>
      <c r="G135" s="6">
        <v>1.816032023</v>
      </c>
      <c r="H135" s="6" t="s">
        <v>432</v>
      </c>
      <c r="I135" s="6">
        <v>44.062671741000003</v>
      </c>
      <c r="J135" s="6">
        <v>46.738929460000001</v>
      </c>
      <c r="K135" s="6">
        <v>47.599155154000002</v>
      </c>
      <c r="L135" s="6">
        <v>24.631129085000001</v>
      </c>
      <c r="M135" s="6">
        <v>601.01101931400001</v>
      </c>
      <c r="N135" s="6">
        <v>6.4039024009999999</v>
      </c>
      <c r="O135" s="6">
        <v>0.66906443199999999</v>
      </c>
      <c r="P135" s="6" t="s">
        <v>432</v>
      </c>
      <c r="Q135" s="6">
        <v>0.38232253199999999</v>
      </c>
      <c r="R135" s="6">
        <v>9.5580631999999999E-2</v>
      </c>
      <c r="S135" s="6">
        <v>1.338128859</v>
      </c>
      <c r="T135" s="6" t="s">
        <v>432</v>
      </c>
      <c r="U135" s="6">
        <v>0.286741898</v>
      </c>
      <c r="V135" s="6">
        <v>172.523042277</v>
      </c>
      <c r="W135" s="6">
        <v>95.580632842205233</v>
      </c>
      <c r="X135" s="6">
        <v>5.352520791684285E-2</v>
      </c>
      <c r="Y135" s="6">
        <v>0.10035976484408034</v>
      </c>
      <c r="Z135" s="6">
        <v>0.22748213364658212</v>
      </c>
      <c r="AA135" s="6" t="s">
        <v>432</v>
      </c>
      <c r="AB135" s="6">
        <v>0.38136710640750532</v>
      </c>
      <c r="AC135" s="6" t="s">
        <v>432</v>
      </c>
      <c r="AD135" s="6" t="s">
        <v>431</v>
      </c>
      <c r="AE135" s="60"/>
      <c r="AF135" s="26" t="s">
        <v>431</v>
      </c>
      <c r="AG135" s="26" t="s">
        <v>431</v>
      </c>
      <c r="AH135" s="26" t="s">
        <v>431</v>
      </c>
      <c r="AI135" s="26" t="s">
        <v>431</v>
      </c>
      <c r="AJ135" s="26" t="s">
        <v>431</v>
      </c>
      <c r="AK135" s="26">
        <v>6690.6509896053558</v>
      </c>
      <c r="AL135" s="49" t="s">
        <v>412</v>
      </c>
    </row>
    <row r="136" spans="1:38" s="2" customFormat="1" ht="26.25" customHeight="1" thickBot="1" x14ac:dyDescent="0.25">
      <c r="A136" s="70" t="s">
        <v>288</v>
      </c>
      <c r="B136" s="70" t="s">
        <v>313</v>
      </c>
      <c r="C136" s="71" t="s">
        <v>314</v>
      </c>
      <c r="D136" s="72"/>
      <c r="E136" s="6">
        <v>6.8830669999999997E-3</v>
      </c>
      <c r="F136" s="6">
        <v>6.7798743999999994E-2</v>
      </c>
      <c r="G136" s="6" t="s">
        <v>431</v>
      </c>
      <c r="H136" s="6" t="s">
        <v>432</v>
      </c>
      <c r="I136" s="6">
        <v>2.8591189999999998E-3</v>
      </c>
      <c r="J136" s="6">
        <v>2.8591189999999998E-3</v>
      </c>
      <c r="K136" s="6">
        <v>2.8591189999999998E-3</v>
      </c>
      <c r="L136" s="6" t="s">
        <v>432</v>
      </c>
      <c r="M136" s="6">
        <v>0.12707202000000001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1452.6686853345509</v>
      </c>
      <c r="AL136" s="49" t="s">
        <v>416</v>
      </c>
    </row>
    <row r="137" spans="1:38" s="2" customFormat="1" ht="26.25" customHeight="1" thickBot="1" x14ac:dyDescent="0.25">
      <c r="A137" s="70" t="s">
        <v>288</v>
      </c>
      <c r="B137" s="70" t="s">
        <v>315</v>
      </c>
      <c r="C137" s="71" t="s">
        <v>316</v>
      </c>
      <c r="D137" s="72"/>
      <c r="E137" s="6">
        <v>2.9027100000000002E-3</v>
      </c>
      <c r="F137" s="6">
        <v>2.4202173662904999E-2</v>
      </c>
      <c r="G137" s="6" t="s">
        <v>431</v>
      </c>
      <c r="H137" s="6" t="s">
        <v>432</v>
      </c>
      <c r="I137" s="6">
        <v>1.2069139999999999E-3</v>
      </c>
      <c r="J137" s="6">
        <v>1.2069139999999999E-3</v>
      </c>
      <c r="K137" s="6">
        <v>1.2069139999999999E-3</v>
      </c>
      <c r="L137" s="6" t="s">
        <v>432</v>
      </c>
      <c r="M137" s="6">
        <v>5.3608449000000002E-2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5578.2780089999997</v>
      </c>
      <c r="AL137" s="49" t="s">
        <v>416</v>
      </c>
    </row>
    <row r="138" spans="1:38" s="2" customFormat="1" ht="26.25" customHeight="1" thickBot="1" x14ac:dyDescent="0.25">
      <c r="A138" s="74" t="s">
        <v>288</v>
      </c>
      <c r="B138" s="74" t="s">
        <v>317</v>
      </c>
      <c r="C138" s="76" t="s">
        <v>318</v>
      </c>
      <c r="D138" s="73"/>
      <c r="E138" s="6" t="s">
        <v>431</v>
      </c>
      <c r="F138" s="6" t="s">
        <v>432</v>
      </c>
      <c r="G138" s="6" t="s">
        <v>431</v>
      </c>
      <c r="H138" s="6">
        <v>2.4713402709999999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1.3598063000000001E-2</v>
      </c>
      <c r="G139" s="6" t="s">
        <v>432</v>
      </c>
      <c r="H139" s="6">
        <v>1.630549E-3</v>
      </c>
      <c r="I139" s="6">
        <v>1.1995979109999999</v>
      </c>
      <c r="J139" s="6">
        <v>1.1995979109999999</v>
      </c>
      <c r="K139" s="6">
        <v>1.1995979109999999</v>
      </c>
      <c r="L139" s="6" t="s">
        <v>433</v>
      </c>
      <c r="M139" s="6" t="s">
        <v>432</v>
      </c>
      <c r="N139" s="6">
        <v>3.4246369999999999E-3</v>
      </c>
      <c r="O139" s="6">
        <v>6.8673199999999997E-3</v>
      </c>
      <c r="P139" s="6">
        <v>6.8673199999999997E-3</v>
      </c>
      <c r="Q139" s="6">
        <v>1.0859519E-2</v>
      </c>
      <c r="R139" s="6">
        <v>1.0358955E-2</v>
      </c>
      <c r="S139" s="6">
        <v>2.4233234999999999E-2</v>
      </c>
      <c r="T139" s="6" t="s">
        <v>432</v>
      </c>
      <c r="U139" s="6" t="s">
        <v>432</v>
      </c>
      <c r="V139" s="6" t="s">
        <v>432</v>
      </c>
      <c r="W139" s="6">
        <v>12.395692111040828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679.90317000000005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754.37320165899303</v>
      </c>
      <c r="F141" s="20">
        <f t="shared" ref="F141:AD141" si="0">SUM(F14:F140)</f>
        <v>564.87814936046686</v>
      </c>
      <c r="G141" s="20">
        <f t="shared" si="0"/>
        <v>220.35298381694446</v>
      </c>
      <c r="H141" s="20">
        <f t="shared" si="0"/>
        <v>487.62139304557326</v>
      </c>
      <c r="I141" s="20">
        <f t="shared" si="0"/>
        <v>133.59892188685041</v>
      </c>
      <c r="J141" s="20">
        <f t="shared" si="0"/>
        <v>212.35714147926026</v>
      </c>
      <c r="K141" s="20">
        <f t="shared" si="0"/>
        <v>287.48174041386915</v>
      </c>
      <c r="L141" s="20">
        <f t="shared" si="0"/>
        <v>42.667828699302461</v>
      </c>
      <c r="M141" s="20">
        <f t="shared" si="0"/>
        <v>1595.0001395002155</v>
      </c>
      <c r="N141" s="20">
        <f t="shared" si="0"/>
        <v>89.633911237546258</v>
      </c>
      <c r="O141" s="20">
        <f t="shared" si="0"/>
        <v>7.0646700049358229</v>
      </c>
      <c r="P141" s="20">
        <f t="shared" si="0"/>
        <v>4.5061678329826425</v>
      </c>
      <c r="Q141" s="20">
        <f t="shared" si="0"/>
        <v>5.5565712922116779</v>
      </c>
      <c r="R141" s="20">
        <f>SUM(R14:R140)</f>
        <v>24.335915475257359</v>
      </c>
      <c r="S141" s="20">
        <f t="shared" si="0"/>
        <v>126.00693859114391</v>
      </c>
      <c r="T141" s="20">
        <f t="shared" si="0"/>
        <v>51.668138192318253</v>
      </c>
      <c r="U141" s="20">
        <f t="shared" si="0"/>
        <v>6.4790151244420651</v>
      </c>
      <c r="V141" s="20">
        <f t="shared" si="0"/>
        <v>361.28767541137933</v>
      </c>
      <c r="W141" s="20">
        <f t="shared" si="0"/>
        <v>488.92349302654611</v>
      </c>
      <c r="X141" s="20">
        <f t="shared" si="0"/>
        <v>11.772678320557107</v>
      </c>
      <c r="Y141" s="20">
        <f t="shared" si="0"/>
        <v>11.489879225498449</v>
      </c>
      <c r="Z141" s="20">
        <f t="shared" si="0"/>
        <v>5.6166203342916514</v>
      </c>
      <c r="AA141" s="20">
        <f t="shared" si="0"/>
        <v>5.6624056837525591</v>
      </c>
      <c r="AB141" s="20">
        <f t="shared" si="0"/>
        <v>43.573899630461895</v>
      </c>
      <c r="AC141" s="20">
        <f t="shared" si="0"/>
        <v>12.362894334838266</v>
      </c>
      <c r="AD141" s="20">
        <f t="shared" si="0"/>
        <v>549.88655451921738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754.37320165899303</v>
      </c>
      <c r="F152" s="14">
        <f t="shared" ref="F152:AD152" si="1">SUM(F$141, F$151, IF(AND(ISNUMBER(SEARCH($B$4,"AT|BE|CH|GB|IE|LT|LU|NL")),SUM(F$143:F$149)&gt;0),SUM(F$143:F$149)-SUM(F$27:F$33),0))</f>
        <v>564.87814936046686</v>
      </c>
      <c r="G152" s="14">
        <f t="shared" si="1"/>
        <v>220.35298381694446</v>
      </c>
      <c r="H152" s="14">
        <f t="shared" si="1"/>
        <v>487.62139304557326</v>
      </c>
      <c r="I152" s="14">
        <f t="shared" si="1"/>
        <v>133.59892188685041</v>
      </c>
      <c r="J152" s="14">
        <f t="shared" si="1"/>
        <v>212.35714147926026</v>
      </c>
      <c r="K152" s="14">
        <f t="shared" si="1"/>
        <v>287.48174041386915</v>
      </c>
      <c r="L152" s="14">
        <f t="shared" si="1"/>
        <v>42.667828699302461</v>
      </c>
      <c r="M152" s="14">
        <f t="shared" si="1"/>
        <v>1595.0001395002155</v>
      </c>
      <c r="N152" s="14">
        <f t="shared" si="1"/>
        <v>89.633911237546258</v>
      </c>
      <c r="O152" s="14">
        <f t="shared" si="1"/>
        <v>7.0646700049358229</v>
      </c>
      <c r="P152" s="14">
        <f t="shared" si="1"/>
        <v>4.5061678329826425</v>
      </c>
      <c r="Q152" s="14">
        <f t="shared" si="1"/>
        <v>5.5565712922116779</v>
      </c>
      <c r="R152" s="14">
        <f t="shared" si="1"/>
        <v>24.335915475257359</v>
      </c>
      <c r="S152" s="14">
        <f t="shared" si="1"/>
        <v>126.00693859114391</v>
      </c>
      <c r="T152" s="14">
        <f t="shared" si="1"/>
        <v>51.668138192318253</v>
      </c>
      <c r="U152" s="14">
        <f t="shared" si="1"/>
        <v>6.4790151244420651</v>
      </c>
      <c r="V152" s="14">
        <f t="shared" si="1"/>
        <v>361.28767541137933</v>
      </c>
      <c r="W152" s="14">
        <f t="shared" si="1"/>
        <v>488.92349302654611</v>
      </c>
      <c r="X152" s="14">
        <f t="shared" si="1"/>
        <v>11.772678320557107</v>
      </c>
      <c r="Y152" s="14">
        <f t="shared" si="1"/>
        <v>11.489879225498449</v>
      </c>
      <c r="Z152" s="14">
        <f t="shared" si="1"/>
        <v>5.6166203342916514</v>
      </c>
      <c r="AA152" s="14">
        <f t="shared" si="1"/>
        <v>5.6624056837525591</v>
      </c>
      <c r="AB152" s="14">
        <f t="shared" si="1"/>
        <v>43.573899630461895</v>
      </c>
      <c r="AC152" s="14">
        <f t="shared" si="1"/>
        <v>12.362894334838266</v>
      </c>
      <c r="AD152" s="14">
        <f t="shared" si="1"/>
        <v>549.88655451921738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754.37320165899303</v>
      </c>
      <c r="F154" s="14">
        <f>SUM(F$141, F$153, -1 * IF(OR($B$6=2005,$B$6&gt;=2020),SUM(F$99:F$122),0), IF(AND(ISNUMBER(SEARCH($B$4,"AT|BE|CH|GB|IE|LT|LU|NL")),SUM(F$143:F$149)&gt;0),SUM(F$143:F$149)-SUM(F$27:F$33),0))</f>
        <v>564.87814936046686</v>
      </c>
      <c r="G154" s="14">
        <f>SUM(G$141, G$153, IF(AND(ISNUMBER(SEARCH($B$4,"AT|BE|CH|GB|IE|LT|LU|NL")),SUM(G$143:G$149)&gt;0),SUM(G$143:G$149)-SUM(G$27:G$33),0))</f>
        <v>220.35298381694446</v>
      </c>
      <c r="H154" s="14">
        <f>SUM(H$141, H$153, IF(AND(ISNUMBER(SEARCH($B$4,"AT|BE|CH|GB|IE|LT|LU|NL")),SUM(H$143:H$149)&gt;0),SUM(H$143:H$149)-SUM(H$27:H$33),0))</f>
        <v>487.62139304557326</v>
      </c>
      <c r="I154" s="14">
        <f t="shared" ref="I154:AD154" si="2">SUM(I$141, I$153, IF(AND(ISNUMBER(SEARCH($B$4,"AT|BE|CH|GB|IE|LT|LU|NL")),SUM(I$143:I$149)&gt;0),SUM(I$143:I$149)-SUM(I$27:I$33),0))</f>
        <v>133.59892188685041</v>
      </c>
      <c r="J154" s="14">
        <f t="shared" si="2"/>
        <v>212.35714147926026</v>
      </c>
      <c r="K154" s="14">
        <f t="shared" si="2"/>
        <v>287.48174041386915</v>
      </c>
      <c r="L154" s="14">
        <f t="shared" si="2"/>
        <v>42.667828699302461</v>
      </c>
      <c r="M154" s="14">
        <f t="shared" si="2"/>
        <v>1595.0001395002155</v>
      </c>
      <c r="N154" s="14">
        <f t="shared" si="2"/>
        <v>89.633911237546258</v>
      </c>
      <c r="O154" s="14">
        <f t="shared" si="2"/>
        <v>7.0646700049358229</v>
      </c>
      <c r="P154" s="14">
        <f t="shared" si="2"/>
        <v>4.5061678329826425</v>
      </c>
      <c r="Q154" s="14">
        <f t="shared" si="2"/>
        <v>5.5565712922116779</v>
      </c>
      <c r="R154" s="14">
        <f t="shared" si="2"/>
        <v>24.335915475257359</v>
      </c>
      <c r="S154" s="14">
        <f t="shared" si="2"/>
        <v>126.00693859114391</v>
      </c>
      <c r="T154" s="14">
        <f t="shared" si="2"/>
        <v>51.668138192318253</v>
      </c>
      <c r="U154" s="14">
        <f t="shared" si="2"/>
        <v>6.4790151244420651</v>
      </c>
      <c r="V154" s="14">
        <f t="shared" si="2"/>
        <v>361.28767541137933</v>
      </c>
      <c r="W154" s="14">
        <f t="shared" si="2"/>
        <v>488.92349302654611</v>
      </c>
      <c r="X154" s="14">
        <f t="shared" si="2"/>
        <v>11.772678320557107</v>
      </c>
      <c r="Y154" s="14">
        <f t="shared" si="2"/>
        <v>11.489879225498449</v>
      </c>
      <c r="Z154" s="14">
        <f t="shared" si="2"/>
        <v>5.6166203342916514</v>
      </c>
      <c r="AA154" s="14">
        <f t="shared" si="2"/>
        <v>5.6624056837525591</v>
      </c>
      <c r="AB154" s="14">
        <f t="shared" si="2"/>
        <v>43.573899630461895</v>
      </c>
      <c r="AC154" s="14">
        <f t="shared" si="2"/>
        <v>12.362894334838266</v>
      </c>
      <c r="AD154" s="14">
        <f t="shared" si="2"/>
        <v>549.88655451921738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65.423242806124193</v>
      </c>
      <c r="F157" s="23">
        <v>1.0824538833990769</v>
      </c>
      <c r="G157" s="23">
        <v>3.5004333079882954</v>
      </c>
      <c r="H157" s="23" t="s">
        <v>432</v>
      </c>
      <c r="I157" s="23">
        <v>0.60486836134196698</v>
      </c>
      <c r="J157" s="23">
        <v>0.60486836134196698</v>
      </c>
      <c r="K157" s="23">
        <v>0.60486836134196698</v>
      </c>
      <c r="L157" s="23">
        <v>0.29032303053756847</v>
      </c>
      <c r="M157" s="23">
        <v>8.1903407724459996</v>
      </c>
      <c r="N157" s="23">
        <v>0.39362418087582868</v>
      </c>
      <c r="O157" s="23">
        <v>2.1610323130546988E-4</v>
      </c>
      <c r="P157" s="23">
        <v>9.5444905436791252E-3</v>
      </c>
      <c r="Q157" s="23">
        <v>4.1415483564019535E-4</v>
      </c>
      <c r="R157" s="23">
        <v>5.0403246303678512E-2</v>
      </c>
      <c r="S157" s="23">
        <v>3.0602319467422361E-2</v>
      </c>
      <c r="T157" s="23">
        <v>4.1518742032712171E-4</v>
      </c>
      <c r="U157" s="23">
        <v>4.1410320640584904E-4</v>
      </c>
      <c r="V157" s="23">
        <v>7.9217027687485939E-2</v>
      </c>
      <c r="W157" s="23" t="s">
        <v>432</v>
      </c>
      <c r="X157" s="23">
        <v>1.0720744363072654E-5</v>
      </c>
      <c r="Y157" s="23">
        <v>1.9654697938885693E-5</v>
      </c>
      <c r="Z157" s="23">
        <v>6.7004652419406183E-6</v>
      </c>
      <c r="AA157" s="23">
        <v>7.7933954724398588E-3</v>
      </c>
      <c r="AB157" s="23">
        <v>7.8304713799837566E-3</v>
      </c>
      <c r="AC157" s="23" t="s">
        <v>431</v>
      </c>
      <c r="AD157" s="23" t="s">
        <v>431</v>
      </c>
      <c r="AE157" s="63"/>
      <c r="AF157" s="23">
        <v>180022.28119321866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7.9183425594376775</v>
      </c>
      <c r="F158" s="23">
        <v>0.29934885347815199</v>
      </c>
      <c r="G158" s="23">
        <v>0.44244145923794165</v>
      </c>
      <c r="H158" s="23" t="s">
        <v>432</v>
      </c>
      <c r="I158" s="23">
        <v>7.8114601095507025E-2</v>
      </c>
      <c r="J158" s="23">
        <v>7.8114601095507025E-2</v>
      </c>
      <c r="K158" s="23">
        <v>7.8114601095507025E-2</v>
      </c>
      <c r="L158" s="23">
        <v>3.740122764289934E-2</v>
      </c>
      <c r="M158" s="23">
        <v>4.4101589245632438</v>
      </c>
      <c r="N158" s="23">
        <v>2.2327519825413655</v>
      </c>
      <c r="O158" s="23">
        <v>2.7740197398371007E-5</v>
      </c>
      <c r="P158" s="23">
        <v>1.2248003682781097E-3</v>
      </c>
      <c r="Q158" s="23">
        <v>5.2923909503163254E-5</v>
      </c>
      <c r="R158" s="23">
        <v>6.3541305517245917E-3</v>
      </c>
      <c r="S158" s="23">
        <v>3.8598478754668752E-3</v>
      </c>
      <c r="T158" s="23">
        <v>5.8799161752311588E-5</v>
      </c>
      <c r="U158" s="23">
        <v>5.2630146890705832E-5</v>
      </c>
      <c r="V158" s="23">
        <v>1.0052921459044878E-2</v>
      </c>
      <c r="W158" s="23" t="s">
        <v>432</v>
      </c>
      <c r="X158" s="23">
        <v>5.3091060470819179E-5</v>
      </c>
      <c r="Y158" s="23">
        <v>9.733361056563734E-5</v>
      </c>
      <c r="Z158" s="23">
        <v>3.318191286864477E-5</v>
      </c>
      <c r="AA158" s="23">
        <v>1.981883011213317E-3</v>
      </c>
      <c r="AB158" s="23">
        <v>2.1654895951184186E-3</v>
      </c>
      <c r="AC158" s="23" t="s">
        <v>431</v>
      </c>
      <c r="AD158" s="23" t="s">
        <v>431</v>
      </c>
      <c r="AE158" s="63"/>
      <c r="AF158" s="23">
        <v>22754.132259795082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406.09562858800001</v>
      </c>
      <c r="F159" s="23">
        <v>9.8210687459999999</v>
      </c>
      <c r="G159" s="23">
        <v>144.90018701599999</v>
      </c>
      <c r="H159" s="23">
        <v>4.0802089999999999E-2</v>
      </c>
      <c r="I159" s="23">
        <v>22.002884066</v>
      </c>
      <c r="J159" s="23">
        <v>25.890152704999998</v>
      </c>
      <c r="K159" s="23">
        <v>25.890152704999998</v>
      </c>
      <c r="L159" s="23">
        <v>0.48139810599999999</v>
      </c>
      <c r="M159" s="23">
        <v>21.582436470000001</v>
      </c>
      <c r="N159" s="23">
        <v>0.99568605700000001</v>
      </c>
      <c r="O159" s="23">
        <v>0.105875291</v>
      </c>
      <c r="P159" s="23">
        <v>0.12727951900000001</v>
      </c>
      <c r="Q159" s="23">
        <v>3.2786964460000001</v>
      </c>
      <c r="R159" s="23">
        <v>3.4797449130000002</v>
      </c>
      <c r="S159" s="23">
        <v>6.8901094809999996</v>
      </c>
      <c r="T159" s="23">
        <v>153.34729332000001</v>
      </c>
      <c r="U159" s="23">
        <v>1.106339481</v>
      </c>
      <c r="V159" s="23">
        <v>6.9946441620000002</v>
      </c>
      <c r="W159" s="23">
        <v>2.3756971136264085</v>
      </c>
      <c r="X159" s="23">
        <v>2.593371670501167E-2</v>
      </c>
      <c r="Y159" s="23">
        <v>0.15346187758714971</v>
      </c>
      <c r="Z159" s="23">
        <v>0.10587528946296698</v>
      </c>
      <c r="AA159" s="23">
        <v>4.3898140633224614E-2</v>
      </c>
      <c r="AB159" s="23">
        <v>0.32916902438835299</v>
      </c>
      <c r="AC159" s="23">
        <v>0.75183100000000003</v>
      </c>
      <c r="AD159" s="23">
        <v>2.7530999999999999</v>
      </c>
      <c r="AE159" s="63"/>
      <c r="AF159" s="23">
        <v>239851.10820848041</v>
      </c>
      <c r="AG159" s="23" t="s">
        <v>433</v>
      </c>
      <c r="AH159" s="23">
        <v>29.896438402748071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15.075902512000001</v>
      </c>
      <c r="F163" s="25">
        <v>39.951230051000003</v>
      </c>
      <c r="G163" s="25">
        <v>3.0047598010000001</v>
      </c>
      <c r="H163" s="25">
        <v>3.3773679670000001</v>
      </c>
      <c r="I163" s="25">
        <v>26.434659456999999</v>
      </c>
      <c r="J163" s="25">
        <v>32.309028220000002</v>
      </c>
      <c r="K163" s="25">
        <v>49.932134533000003</v>
      </c>
      <c r="L163" s="25">
        <v>2.3791193509999999</v>
      </c>
      <c r="M163" s="25">
        <v>432.76026235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2023-02-09T14:40:56Z</dcterms:modified>
</cp:coreProperties>
</file>