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<sst xmlns="http://schemas.openxmlformats.org/spreadsheetml/2006/main" count="3856" uniqueCount="436">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</sst>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60.335513198199251</v>
      </c>
      <c r="F14" s="6">
        <v>10.402223453181579</v>
      </c>
      <c r="G14" s="6">
        <v>10.353446600094323</v>
      </c>
      <c r="H14" s="6">
        <v>1.8701438341974959</v>
      </c>
      <c r="I14" s="6">
        <v>3.4501568800294677</v>
      </c>
      <c r="J14" s="6">
        <v>4.3726711524389792</v>
      </c>
      <c r="K14" s="6">
        <v>6.056644556384768</v>
      </c>
      <c r="L14" s="6">
        <v>0.13788037192616659</v>
      </c>
      <c r="M14" s="6">
        <v>30.179727716480222</v>
      </c>
      <c r="N14" s="6">
        <v>1.2410323398796772</v>
      </c>
      <c r="O14" s="6">
        <v>0.98678005872439567</v>
      </c>
      <c r="P14" s="6">
        <v>0.89297149164236811</v>
      </c>
      <c r="Q14" s="6">
        <v>0.58008088172428351</v>
      </c>
      <c r="R14" s="6">
        <v>2.3993203577148181</v>
      </c>
      <c r="S14" s="6">
        <v>1.5811490809383315</v>
      </c>
      <c r="T14" s="6">
        <v>27.582130326165306</v>
      </c>
      <c r="U14" s="6">
        <v>0.84131719925900483</v>
      </c>
      <c r="V14" s="6">
        <v>2.6094442191624458</v>
      </c>
      <c r="W14" s="6">
        <v>1.9635631988345716</v>
      </c>
      <c r="X14" s="6">
        <v>0.29601180686595985</v>
      </c>
      <c r="Y14" s="6">
        <v>0.43649170442403395</v>
      </c>
      <c r="Z14" s="6">
        <v>0.13830064712787016</v>
      </c>
      <c r="AA14" s="6">
        <v>0.11387902739312308</v>
      </c>
      <c r="AB14" s="6">
        <v>0.98468318563996782</v>
      </c>
      <c r="AC14" s="6">
        <v>0.59938092322119996</v>
      </c>
      <c r="AD14" s="6">
        <v>6.1292067272308882E-2</v>
      </c>
      <c r="AE14" s="60"/>
      <c r="AF14" s="26">
        <v>68459.839857559578</v>
      </c>
      <c r="AG14" s="26">
        <v>57961.858580587999</v>
      </c>
      <c r="AH14" s="26">
        <v>298667.20520950144</v>
      </c>
      <c r="AI14" s="26">
        <v>61624.788692544404</v>
      </c>
      <c r="AJ14" s="26">
        <v>25447.390539747379</v>
      </c>
      <c r="AK14" s="26" t="s">
        <v>431</v>
      </c>
      <c r="AL14" s="49" t="s">
        <v>49</v>
      </c>
    </row>
    <row r="15" spans="1:38" s="1" customFormat="1" ht="26.25" customHeight="1" thickBot="1" x14ac:dyDescent="0.25">
      <c r="A15" s="70" t="s">
        <v>53</v>
      </c>
      <c r="B15" s="70" t="s">
        <v>54</v>
      </c>
      <c r="C15" s="71" t="s">
        <v>55</v>
      </c>
      <c r="D15" s="72"/>
      <c r="E15" s="6">
        <v>7.381955840979237</v>
      </c>
      <c r="F15" s="6">
        <v>0.37504582705945488</v>
      </c>
      <c r="G15" s="6">
        <v>2.2991224453230528</v>
      </c>
      <c r="H15" s="6" t="s">
        <v>432</v>
      </c>
      <c r="I15" s="6">
        <v>0.15907008915541454</v>
      </c>
      <c r="J15" s="6">
        <v>0.16309234404992623</v>
      </c>
      <c r="K15" s="6">
        <v>0.17053707028970716</v>
      </c>
      <c r="L15" s="6">
        <v>2.3508277319892378E-2</v>
      </c>
      <c r="M15" s="6">
        <v>1.7411309583443459</v>
      </c>
      <c r="N15" s="6">
        <v>0.17273047546517267</v>
      </c>
      <c r="O15" s="6">
        <v>0.22767813761564412</v>
      </c>
      <c r="P15" s="6">
        <v>4.5088203131696099E-2</v>
      </c>
      <c r="Q15" s="6">
        <v>4.8696459656672714E-2</v>
      </c>
      <c r="R15" s="6">
        <v>0.70777728426391273</v>
      </c>
      <c r="S15" s="6">
        <v>0.35413843206510676</v>
      </c>
      <c r="T15" s="6">
        <v>1.6721756356265738</v>
      </c>
      <c r="U15" s="6">
        <v>0.16610893218490508</v>
      </c>
      <c r="V15" s="6">
        <v>1.8117921526518188</v>
      </c>
      <c r="W15" s="6">
        <v>4.2052751426374466E-3</v>
      </c>
      <c r="X15" s="6">
        <v>1.023282871944999E-4</v>
      </c>
      <c r="Y15" s="6">
        <v>2.078403187670498E-4</v>
      </c>
      <c r="Z15" s="6">
        <v>1.281832176766528E-4</v>
      </c>
      <c r="AA15" s="6">
        <v>4.8007277822415282E-4</v>
      </c>
      <c r="AB15" s="6">
        <v>9.1842465237244658E-4</v>
      </c>
      <c r="AC15" s="6" t="s">
        <v>431</v>
      </c>
      <c r="AD15" s="6" t="s">
        <v>431</v>
      </c>
      <c r="AE15" s="60"/>
      <c r="AF15" s="26">
        <v>108611.14833576366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2.3847442884092533</v>
      </c>
      <c r="F16" s="6">
        <v>0.27615451932763996</v>
      </c>
      <c r="G16" s="6">
        <v>0.6296695877058629</v>
      </c>
      <c r="H16" s="6" t="s">
        <v>431</v>
      </c>
      <c r="I16" s="6">
        <v>1.3649750547989463</v>
      </c>
      <c r="J16" s="6">
        <v>2.1587336967989463</v>
      </c>
      <c r="K16" s="6">
        <v>2.2185132427989465</v>
      </c>
      <c r="L16" s="6">
        <v>0.65391733686671816</v>
      </c>
      <c r="M16" s="6">
        <v>1.9517082247578998</v>
      </c>
      <c r="N16" s="6">
        <v>6.2218519112613481E-3</v>
      </c>
      <c r="O16" s="6">
        <v>1.2481509243855829E-4</v>
      </c>
      <c r="P16" s="6">
        <v>1.6880527224556871E-3</v>
      </c>
      <c r="Q16" s="6">
        <v>3.1708027470867986E-3</v>
      </c>
      <c r="R16" s="6">
        <v>8.5678024864358441E-3</v>
      </c>
      <c r="S16" s="6">
        <v>3.4403220162785844E-3</v>
      </c>
      <c r="T16" s="6">
        <v>3.0131200975795948E-3</v>
      </c>
      <c r="U16" s="6">
        <v>2.5270858682944139E-3</v>
      </c>
      <c r="V16" s="6">
        <v>2.9149603561431609E-2</v>
      </c>
      <c r="W16" s="6">
        <v>0.85469151429819057</v>
      </c>
      <c r="X16" s="6">
        <v>1.6496080967822024E-2</v>
      </c>
      <c r="Y16" s="6">
        <v>2.27045014785579E-4</v>
      </c>
      <c r="Z16" s="6">
        <v>7.2135081555123995E-5</v>
      </c>
      <c r="AA16" s="6">
        <v>5.4706673368521201E-5</v>
      </c>
      <c r="AB16" s="6">
        <v>1.6849967737547229E-2</v>
      </c>
      <c r="AC16" s="6">
        <v>2.5458185913000001E-5</v>
      </c>
      <c r="AD16" s="6">
        <v>2.7527238E-9</v>
      </c>
      <c r="AE16" s="60"/>
      <c r="AF16" s="26">
        <v>130.35747078226001</v>
      </c>
      <c r="AG16" s="26">
        <v>5761.9410284121004</v>
      </c>
      <c r="AH16" s="26">
        <v>10485.537666941154</v>
      </c>
      <c r="AI16" s="26" t="s">
        <v>431</v>
      </c>
      <c r="AJ16" s="26" t="s">
        <v>431</v>
      </c>
      <c r="AK16" s="26" t="s">
        <v>431</v>
      </c>
      <c r="AL16" s="49" t="s">
        <v>49</v>
      </c>
    </row>
    <row r="17" spans="1:38" s="2" customFormat="1" ht="26.25" customHeight="1" thickBot="1" x14ac:dyDescent="0.25">
      <c r="A17" s="70" t="s">
        <v>53</v>
      </c>
      <c r="B17" s="70" t="s">
        <v>58</v>
      </c>
      <c r="C17" s="71" t="s">
        <v>59</v>
      </c>
      <c r="D17" s="72"/>
      <c r="E17" s="6">
        <v>8.7731367008023682</v>
      </c>
      <c r="F17" s="6">
        <v>0.32677555403451147</v>
      </c>
      <c r="G17" s="6">
        <v>14.108410135902545</v>
      </c>
      <c r="H17" s="6" t="s">
        <v>432</v>
      </c>
      <c r="I17" s="6">
        <v>0.85936697051029565</v>
      </c>
      <c r="J17" s="6">
        <v>1.4141580663430184</v>
      </c>
      <c r="K17" s="6">
        <v>2.7428303200954209</v>
      </c>
      <c r="L17" s="6">
        <v>5.3060368635283774E-2</v>
      </c>
      <c r="M17" s="6">
        <v>85.847289998468909</v>
      </c>
      <c r="N17" s="6">
        <v>7.7582107969453595</v>
      </c>
      <c r="O17" s="6">
        <v>0.14104322809378964</v>
      </c>
      <c r="P17" s="6">
        <v>9.5083823034837839E-2</v>
      </c>
      <c r="Q17" s="6">
        <v>0.32322820257220441</v>
      </c>
      <c r="R17" s="6">
        <v>1.1947819492400096</v>
      </c>
      <c r="S17" s="6">
        <v>0.10864396237437957</v>
      </c>
      <c r="T17" s="6">
        <v>0.6944656589477024</v>
      </c>
      <c r="U17" s="6">
        <v>2.110247446011445E-2</v>
      </c>
      <c r="V17" s="6">
        <v>6.2350220772456311</v>
      </c>
      <c r="W17" s="6">
        <v>1.9853460028835674</v>
      </c>
      <c r="X17" s="6">
        <v>0.13621229587183145</v>
      </c>
      <c r="Y17" s="6">
        <v>0.17848770698281807</v>
      </c>
      <c r="Z17" s="6">
        <v>9.4462376663538086E-2</v>
      </c>
      <c r="AA17" s="6">
        <v>6.3148506746667082E-2</v>
      </c>
      <c r="AB17" s="6">
        <v>0.47231088627848578</v>
      </c>
      <c r="AC17" s="6">
        <v>6.502E-3</v>
      </c>
      <c r="AD17" s="6">
        <v>1.774448</v>
      </c>
      <c r="AE17" s="60"/>
      <c r="AF17" s="26">
        <v>1243.4371168904761</v>
      </c>
      <c r="AG17" s="26">
        <v>32386.233055994806</v>
      </c>
      <c r="AH17" s="26">
        <v>31770.956245654495</v>
      </c>
      <c r="AI17" s="26" t="s">
        <v>431</v>
      </c>
      <c r="AJ17" s="26" t="s">
        <v>433</v>
      </c>
      <c r="AK17" s="26" t="s">
        <v>431</v>
      </c>
      <c r="AL17" s="49" t="s">
        <v>49</v>
      </c>
    </row>
    <row r="18" spans="1:38" s="2" customFormat="1" ht="26.25" customHeight="1" thickBot="1" x14ac:dyDescent="0.25">
      <c r="A18" s="70" t="s">
        <v>53</v>
      </c>
      <c r="B18" s="70" t="s">
        <v>60</v>
      </c>
      <c r="C18" s="71" t="s">
        <v>61</v>
      </c>
      <c r="D18" s="72"/>
      <c r="E18" s="6">
        <v>5.1843559644567572</v>
      </c>
      <c r="F18" s="6">
        <v>0.2608072011389988</v>
      </c>
      <c r="G18" s="6">
        <v>7.7570976391251572</v>
      </c>
      <c r="H18" s="6">
        <v>6.4453000000000001E-5</v>
      </c>
      <c r="I18" s="6">
        <v>9.74144864E-2</v>
      </c>
      <c r="J18" s="6">
        <v>0.11491107540000001</v>
      </c>
      <c r="K18" s="6">
        <v>0.12895868499999999</v>
      </c>
      <c r="L18" s="6">
        <v>2.59041736E-2</v>
      </c>
      <c r="M18" s="6">
        <v>0.93481375868395034</v>
      </c>
      <c r="N18" s="6">
        <v>5.6133153676318518E-3</v>
      </c>
      <c r="O18" s="6">
        <v>8.3248217831864181E-4</v>
      </c>
      <c r="P18" s="6">
        <v>2.4352943926544287E-3</v>
      </c>
      <c r="Q18" s="6">
        <v>5.1085950927501388E-3</v>
      </c>
      <c r="R18" s="6">
        <v>5.0095089740129972E-3</v>
      </c>
      <c r="S18" s="6">
        <v>4.3240656347751094E-3</v>
      </c>
      <c r="T18" s="6">
        <v>0.19988941245259509</v>
      </c>
      <c r="U18" s="6">
        <v>2.0087729951422835E-3</v>
      </c>
      <c r="V18" s="6">
        <v>6.8435804027543484E-2</v>
      </c>
      <c r="W18" s="6">
        <v>1.4792069188262284E-2</v>
      </c>
      <c r="X18" s="6">
        <v>3.1808375414730001E-5</v>
      </c>
      <c r="Y18" s="6">
        <v>7.04251297265E-5</v>
      </c>
      <c r="Z18" s="6">
        <v>2.9682957111389999E-5</v>
      </c>
      <c r="AA18" s="6">
        <v>2.8112580966049998E-5</v>
      </c>
      <c r="AB18" s="6">
        <v>1.6002904321867E-4</v>
      </c>
      <c r="AC18" s="6">
        <v>7.7999999999999999E-5</v>
      </c>
      <c r="AD18" s="6" t="s">
        <v>431</v>
      </c>
      <c r="AE18" s="60"/>
      <c r="AF18" s="26">
        <v>2158.2893402381301</v>
      </c>
      <c r="AG18" s="26">
        <v>1245.8404745918001</v>
      </c>
      <c r="AH18" s="26">
        <v>27556.681217683774</v>
      </c>
      <c r="AI18" s="26">
        <v>1.742</v>
      </c>
      <c r="AJ18" s="26" t="s">
        <v>433</v>
      </c>
      <c r="AK18" s="26" t="s">
        <v>431</v>
      </c>
      <c r="AL18" s="49" t="s">
        <v>49</v>
      </c>
    </row>
    <row r="19" spans="1:38" s="2" customFormat="1" ht="26.25" customHeight="1" thickBot="1" x14ac:dyDescent="0.25">
      <c r="A19" s="70" t="s">
        <v>53</v>
      </c>
      <c r="B19" s="70" t="s">
        <v>62</v>
      </c>
      <c r="C19" s="71" t="s">
        <v>63</v>
      </c>
      <c r="D19" s="72"/>
      <c r="E19" s="6">
        <v>10.088347236647655</v>
      </c>
      <c r="F19" s="6">
        <v>2.3320869089642464</v>
      </c>
      <c r="G19" s="6">
        <v>6.0594221821072356</v>
      </c>
      <c r="H19" s="6">
        <v>1.3174478E-2</v>
      </c>
      <c r="I19" s="6">
        <v>0.21855673076547802</v>
      </c>
      <c r="J19" s="6">
        <v>0.25917787287798844</v>
      </c>
      <c r="K19" s="6">
        <v>0.29522345020760876</v>
      </c>
      <c r="L19" s="6">
        <v>2.4508304955573015E-2</v>
      </c>
      <c r="M19" s="6">
        <v>4.2150742611264462</v>
      </c>
      <c r="N19" s="6">
        <v>9.6458487162464315E-2</v>
      </c>
      <c r="O19" s="6">
        <v>1.0918850479272569E-2</v>
      </c>
      <c r="P19" s="6">
        <v>2.588149598969312E-2</v>
      </c>
      <c r="Q19" s="6">
        <v>6.185883146268846E-2</v>
      </c>
      <c r="R19" s="6">
        <v>6.5742016978391285E-2</v>
      </c>
      <c r="S19" s="6">
        <v>5.735464156743101E-2</v>
      </c>
      <c r="T19" s="6">
        <v>0.29668782666031945</v>
      </c>
      <c r="U19" s="6">
        <v>0.14765356767879284</v>
      </c>
      <c r="V19" s="6">
        <v>0.41883454996734965</v>
      </c>
      <c r="W19" s="6">
        <v>0.21103815123209316</v>
      </c>
      <c r="X19" s="6">
        <v>8.2594662939075077E-3</v>
      </c>
      <c r="Y19" s="6">
        <v>1.2960451792973639E-2</v>
      </c>
      <c r="Z19" s="6">
        <v>5.6007479159282583E-3</v>
      </c>
      <c r="AA19" s="6">
        <v>4.2535885919310606E-3</v>
      </c>
      <c r="AB19" s="6">
        <v>3.1074254594740464E-2</v>
      </c>
      <c r="AC19" s="6">
        <v>4.3119101039145402E-2</v>
      </c>
      <c r="AD19" s="6">
        <v>4.6659247243079897E-2</v>
      </c>
      <c r="AE19" s="60"/>
      <c r="AF19" s="26">
        <v>1545.83458</v>
      </c>
      <c r="AG19" s="26">
        <v>6485.9331000000002</v>
      </c>
      <c r="AH19" s="26">
        <v>144670.58522498971</v>
      </c>
      <c r="AI19" s="26">
        <v>356.06700000000001</v>
      </c>
      <c r="AJ19" s="26" t="s">
        <v>431</v>
      </c>
      <c r="AK19" s="26" t="s">
        <v>431</v>
      </c>
      <c r="AL19" s="49" t="s">
        <v>49</v>
      </c>
    </row>
    <row r="20" spans="1:38" s="2" customFormat="1" ht="26.25" customHeight="1" thickBot="1" x14ac:dyDescent="0.25">
      <c r="A20" s="70" t="s">
        <v>53</v>
      </c>
      <c r="B20" s="70" t="s">
        <v>64</v>
      </c>
      <c r="C20" s="71" t="s">
        <v>65</v>
      </c>
      <c r="D20" s="72"/>
      <c r="E20" s="6">
        <v>7.0924825474176103</v>
      </c>
      <c r="F20" s="6">
        <v>1.6225197471568145</v>
      </c>
      <c r="G20" s="6">
        <v>0.60323541490386567</v>
      </c>
      <c r="H20" s="6">
        <v>8.1909471716495208E-2</v>
      </c>
      <c r="I20" s="6">
        <v>1.0156250074845041</v>
      </c>
      <c r="J20" s="6">
        <v>1.1771367870356648</v>
      </c>
      <c r="K20" s="6">
        <v>1.303595753139194</v>
      </c>
      <c r="L20" s="6">
        <v>4.1371476282877961E-2</v>
      </c>
      <c r="M20" s="6">
        <v>6.3331391240167454</v>
      </c>
      <c r="N20" s="6">
        <v>0.69938962868508303</v>
      </c>
      <c r="O20" s="6">
        <v>8.361707011712767E-2</v>
      </c>
      <c r="P20" s="6">
        <v>5.4869133574857266E-2</v>
      </c>
      <c r="Q20" s="6">
        <v>0.30026988269992066</v>
      </c>
      <c r="R20" s="6">
        <v>0.34083368430200428</v>
      </c>
      <c r="S20" s="6">
        <v>0.66359992949844016</v>
      </c>
      <c r="T20" s="6">
        <v>0.68299655448114127</v>
      </c>
      <c r="U20" s="6">
        <v>4.1141463706912081E-2</v>
      </c>
      <c r="V20" s="6">
        <v>6.7373445857234149</v>
      </c>
      <c r="W20" s="6">
        <v>1.793747710664235</v>
      </c>
      <c r="X20" s="6">
        <v>5.6929650982505513E-2</v>
      </c>
      <c r="Y20" s="6">
        <v>3.7812392073336962E-2</v>
      </c>
      <c r="Z20" s="6">
        <v>1.2086633056251824E-2</v>
      </c>
      <c r="AA20" s="6">
        <v>1.0544729750969709E-2</v>
      </c>
      <c r="AB20" s="6">
        <v>0.11737340581116691</v>
      </c>
      <c r="AC20" s="6">
        <v>0.16410538510264369</v>
      </c>
      <c r="AD20" s="6">
        <v>0.10723102441084351</v>
      </c>
      <c r="AE20" s="60"/>
      <c r="AF20" s="26">
        <v>2210.3867371400002</v>
      </c>
      <c r="AG20" s="26" t="s">
        <v>431</v>
      </c>
      <c r="AH20" s="26">
        <v>71310.82958798825</v>
      </c>
      <c r="AI20" s="26">
        <v>33847.787422050002</v>
      </c>
      <c r="AJ20" s="26" t="s">
        <v>433</v>
      </c>
      <c r="AK20" s="26" t="s">
        <v>431</v>
      </c>
      <c r="AL20" s="49" t="s">
        <v>49</v>
      </c>
    </row>
    <row r="21" spans="1:38" s="2" customFormat="1" ht="26.25" customHeight="1" thickBot="1" x14ac:dyDescent="0.25">
      <c r="A21" s="70" t="s">
        <v>53</v>
      </c>
      <c r="B21" s="70" t="s">
        <v>66</v>
      </c>
      <c r="C21" s="71" t="s">
        <v>67</v>
      </c>
      <c r="D21" s="72"/>
      <c r="E21" s="6">
        <v>7.081985730568964</v>
      </c>
      <c r="F21" s="6">
        <v>6.8105938622603297</v>
      </c>
      <c r="G21" s="6">
        <v>2.8605694739379537</v>
      </c>
      <c r="H21" s="6">
        <v>0.67968004599999998</v>
      </c>
      <c r="I21" s="6">
        <v>2.7837350234888314</v>
      </c>
      <c r="J21" s="6">
        <v>2.8784015778957888</v>
      </c>
      <c r="K21" s="6">
        <v>3.0406771722835226</v>
      </c>
      <c r="L21" s="6">
        <v>0.7412275726427765</v>
      </c>
      <c r="M21" s="6">
        <v>13.012382798611529</v>
      </c>
      <c r="N21" s="6">
        <v>0.59818708044541569</v>
      </c>
      <c r="O21" s="6">
        <v>0.24062002925490616</v>
      </c>
      <c r="P21" s="6">
        <v>2.4008801040999998E-2</v>
      </c>
      <c r="Q21" s="6">
        <v>1.8395854389533259E-2</v>
      </c>
      <c r="R21" s="6">
        <v>0.50983940953356155</v>
      </c>
      <c r="S21" s="6">
        <v>0.12967556498520205</v>
      </c>
      <c r="T21" s="6">
        <v>0.84993938766116284</v>
      </c>
      <c r="U21" s="6">
        <v>1.3796855247812476E-2</v>
      </c>
      <c r="V21" s="6">
        <v>9.5682873522480438</v>
      </c>
      <c r="W21" s="6">
        <v>1.9768570062109545</v>
      </c>
      <c r="X21" s="6">
        <v>0.19476309357632238</v>
      </c>
      <c r="Y21" s="6">
        <v>0.31079308699448815</v>
      </c>
      <c r="Z21" s="6">
        <v>0.10056953133203693</v>
      </c>
      <c r="AA21" s="6">
        <v>8.042356009623694E-2</v>
      </c>
      <c r="AB21" s="6">
        <v>0.68654927200256</v>
      </c>
      <c r="AC21" s="6">
        <v>9.2473E-2</v>
      </c>
      <c r="AD21" s="6">
        <v>0.101813</v>
      </c>
      <c r="AE21" s="60"/>
      <c r="AF21" s="26">
        <v>5515.6974734679479</v>
      </c>
      <c r="AG21" s="26">
        <v>787.54727531239996</v>
      </c>
      <c r="AH21" s="26">
        <v>78383.712940996367</v>
      </c>
      <c r="AI21" s="26">
        <v>18369.731</v>
      </c>
      <c r="AJ21" s="26" t="s">
        <v>433</v>
      </c>
      <c r="AK21" s="26" t="s">
        <v>431</v>
      </c>
      <c r="AL21" s="49" t="s">
        <v>49</v>
      </c>
    </row>
    <row r="22" spans="1:38" s="2" customFormat="1" ht="26.25" customHeight="1" thickBot="1" x14ac:dyDescent="0.25">
      <c r="A22" s="70" t="s">
        <v>53</v>
      </c>
      <c r="B22" s="74" t="s">
        <v>68</v>
      </c>
      <c r="C22" s="71" t="s">
        <v>69</v>
      </c>
      <c r="D22" s="72"/>
      <c r="E22" s="6">
        <v>50.862647437010288</v>
      </c>
      <c r="F22" s="6">
        <v>2.0657356553871433</v>
      </c>
      <c r="G22" s="6">
        <v>21.232357877954122</v>
      </c>
      <c r="H22" s="6">
        <v>0.13850905699999999</v>
      </c>
      <c r="I22" s="6">
        <v>0.80592893040597591</v>
      </c>
      <c r="J22" s="6">
        <v>0.87598202461739727</v>
      </c>
      <c r="K22" s="6">
        <v>1.2008599289568338</v>
      </c>
      <c r="L22" s="6">
        <v>0.20192797116025454</v>
      </c>
      <c r="M22" s="6">
        <v>49.370307709221265</v>
      </c>
      <c r="N22" s="6">
        <v>0.64689184383239817</v>
      </c>
      <c r="O22" s="6">
        <v>9.6354272929645352E-2</v>
      </c>
      <c r="P22" s="6">
        <v>0.40561312474981459</v>
      </c>
      <c r="Q22" s="6">
        <v>6.3366581618762172E-2</v>
      </c>
      <c r="R22" s="6">
        <v>0.42315367904235229</v>
      </c>
      <c r="S22" s="6">
        <v>0.47255515753745914</v>
      </c>
      <c r="T22" s="6">
        <v>0.76696366306124375</v>
      </c>
      <c r="U22" s="6">
        <v>0.39211142244546993</v>
      </c>
      <c r="V22" s="6">
        <v>3.4130723439989983</v>
      </c>
      <c r="W22" s="6">
        <v>0.89428969524120649</v>
      </c>
      <c r="X22" s="6">
        <v>3.8618876780584982E-2</v>
      </c>
      <c r="Y22" s="6">
        <v>6.477501118625241E-2</v>
      </c>
      <c r="Z22" s="6">
        <v>2.0081524511191044E-2</v>
      </c>
      <c r="AA22" s="6">
        <v>1.5762565853521936E-2</v>
      </c>
      <c r="AB22" s="6">
        <v>0.13923797833155038</v>
      </c>
      <c r="AC22" s="6">
        <v>9.5767377400000006E-2</v>
      </c>
      <c r="AD22" s="6">
        <v>5.0197706476610442</v>
      </c>
      <c r="AE22" s="60"/>
      <c r="AF22" s="26">
        <v>52399.677681968322</v>
      </c>
      <c r="AG22" s="26">
        <v>2855.3617234486901</v>
      </c>
      <c r="AH22" s="26">
        <v>106405.42271786278</v>
      </c>
      <c r="AI22" s="26">
        <v>10521.142560439121</v>
      </c>
      <c r="AJ22" s="26">
        <v>15057.23183779248</v>
      </c>
      <c r="AK22" s="26" t="s">
        <v>431</v>
      </c>
      <c r="AL22" s="49" t="s">
        <v>49</v>
      </c>
    </row>
    <row r="23" spans="1:38" s="2" customFormat="1" ht="26.25" customHeight="1" thickBot="1" x14ac:dyDescent="0.25">
      <c r="A23" s="70" t="s">
        <v>70</v>
      </c>
      <c r="B23" s="74" t="s">
        <v>393</v>
      </c>
      <c r="C23" s="71" t="s">
        <v>389</v>
      </c>
      <c r="D23" s="117"/>
      <c r="E23" s="6">
        <v>7.7060274440000001</v>
      </c>
      <c r="F23" s="6">
        <v>0.72486018100000005</v>
      </c>
      <c r="G23" s="6">
        <v>1.3599213000000001E-2</v>
      </c>
      <c r="H23" s="6">
        <v>5.4396829999999998E-3</v>
      </c>
      <c r="I23" s="6">
        <v>0.33683811000000002</v>
      </c>
      <c r="J23" s="6">
        <v>0.33683811000000002</v>
      </c>
      <c r="K23" s="6">
        <v>0.33683811000000002</v>
      </c>
      <c r="L23" s="6">
        <v>0.25517669399999998</v>
      </c>
      <c r="M23" s="6">
        <v>4.6121060930000004</v>
      </c>
      <c r="N23" s="6" t="s">
        <v>432</v>
      </c>
      <c r="O23" s="6">
        <v>6.7995979999999996E-3</v>
      </c>
      <c r="P23" s="6" t="s">
        <v>432</v>
      </c>
      <c r="Q23" s="6" t="s">
        <v>432</v>
      </c>
      <c r="R23" s="6">
        <v>3.3998031999999997E-2</v>
      </c>
      <c r="S23" s="6">
        <v>1.155933307</v>
      </c>
      <c r="T23" s="6">
        <v>4.7597253999999999E-2</v>
      </c>
      <c r="U23" s="6">
        <v>6.7995979999999996E-3</v>
      </c>
      <c r="V23" s="6">
        <v>0.67996077200000005</v>
      </c>
      <c r="W23" s="6" t="s">
        <v>432</v>
      </c>
      <c r="X23" s="6">
        <v>2.0398822916076E-2</v>
      </c>
      <c r="Y23" s="6">
        <v>3.3998038193459999E-2</v>
      </c>
      <c r="Z23" s="6">
        <v>2.339065027710048E-2</v>
      </c>
      <c r="AA23" s="6">
        <v>5.3716900345666804E-3</v>
      </c>
      <c r="AB23" s="6">
        <v>8.3159201421203158E-2</v>
      </c>
      <c r="AC23" s="6" t="s">
        <v>431</v>
      </c>
      <c r="AD23" s="6" t="s">
        <v>431</v>
      </c>
      <c r="AE23" s="60"/>
      <c r="AF23" s="26">
        <v>29306.308922762521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7.303469364387416</v>
      </c>
      <c r="F24" s="6">
        <v>7.8728991555672225</v>
      </c>
      <c r="G24" s="6">
        <v>1.9606079577847686</v>
      </c>
      <c r="H24" s="6">
        <v>0.80848289399999995</v>
      </c>
      <c r="I24" s="6">
        <v>3.2027587375757856</v>
      </c>
      <c r="J24" s="6">
        <v>3.2952693415757852</v>
      </c>
      <c r="K24" s="6">
        <v>3.4732841145757853</v>
      </c>
      <c r="L24" s="6">
        <v>0.87200346887313052</v>
      </c>
      <c r="M24" s="6">
        <v>14.848916232448058</v>
      </c>
      <c r="N24" s="6">
        <v>0.62325470291153995</v>
      </c>
      <c r="O24" s="6">
        <v>0.28501216996258999</v>
      </c>
      <c r="P24" s="6">
        <v>2.0866630859999999E-2</v>
      </c>
      <c r="Q24" s="6">
        <v>1.6164393267200001E-2</v>
      </c>
      <c r="R24" s="6">
        <v>0.56288728010611355</v>
      </c>
      <c r="S24" s="6">
        <v>0.14160723298261135</v>
      </c>
      <c r="T24" s="6">
        <v>0.66427165879152361</v>
      </c>
      <c r="U24" s="6">
        <v>1.4387545882619E-2</v>
      </c>
      <c r="V24" s="6">
        <v>11.25506270875154</v>
      </c>
      <c r="W24" s="6">
        <v>2.2581779479927095</v>
      </c>
      <c r="X24" s="6">
        <v>0.22107125739520159</v>
      </c>
      <c r="Y24" s="6">
        <v>0.35481578293086241</v>
      </c>
      <c r="Z24" s="6">
        <v>0.1118426773963424</v>
      </c>
      <c r="AA24" s="6">
        <v>8.9992897627062404E-2</v>
      </c>
      <c r="AB24" s="6">
        <v>0.77772261534946885</v>
      </c>
      <c r="AC24" s="6">
        <v>0.109419009328</v>
      </c>
      <c r="AD24" s="6">
        <v>1.2900000055120001E-3</v>
      </c>
      <c r="AE24" s="60"/>
      <c r="AF24" s="26">
        <v>4293.6989999999996</v>
      </c>
      <c r="AG24" s="26" t="s">
        <v>431</v>
      </c>
      <c r="AH24" s="26">
        <v>82007.454356627015</v>
      </c>
      <c r="AI24" s="26">
        <v>21850.888999999999</v>
      </c>
      <c r="AJ24" s="26" t="s">
        <v>431</v>
      </c>
      <c r="AK24" s="26" t="s">
        <v>431</v>
      </c>
      <c r="AL24" s="49" t="s">
        <v>49</v>
      </c>
    </row>
    <row r="25" spans="1:38" s="2" customFormat="1" ht="26.25" customHeight="1" thickBot="1" x14ac:dyDescent="0.25">
      <c r="A25" s="70" t="s">
        <v>73</v>
      </c>
      <c r="B25" s="74" t="s">
        <v>74</v>
      </c>
      <c r="C25" s="76" t="s">
        <v>75</v>
      </c>
      <c r="D25" s="72"/>
      <c r="E25" s="6">
        <v>3.35867425699815</v>
      </c>
      <c r="F25" s="6">
        <v>0.26342162150753634</v>
      </c>
      <c r="G25" s="6">
        <v>0.1941979639653082</v>
      </c>
      <c r="H25" s="6" t="s">
        <v>432</v>
      </c>
      <c r="I25" s="6">
        <v>2.4407868694837569E-2</v>
      </c>
      <c r="J25" s="6">
        <v>2.4407868694837569E-2</v>
      </c>
      <c r="K25" s="6">
        <v>2.4407868694837569E-2</v>
      </c>
      <c r="L25" s="6">
        <v>1.1708807447960668E-2</v>
      </c>
      <c r="M25" s="6">
        <v>2.0220722882619926</v>
      </c>
      <c r="N25" s="6">
        <v>2.2837028121328706E-2</v>
      </c>
      <c r="O25" s="6">
        <v>1.19892273005563E-5</v>
      </c>
      <c r="P25" s="6">
        <v>5.2952021136676004E-4</v>
      </c>
      <c r="Q25" s="6">
        <v>2.2976855821185087E-5</v>
      </c>
      <c r="R25" s="6">
        <v>2.7962770631653725E-3</v>
      </c>
      <c r="S25" s="6">
        <v>1.6977598671827992E-3</v>
      </c>
      <c r="T25" s="6">
        <v>2.3036771938332765E-5</v>
      </c>
      <c r="U25" s="6">
        <v>2.2973860015327703E-5</v>
      </c>
      <c r="V25" s="6">
        <v>4.3948417018414981E-3</v>
      </c>
      <c r="W25" s="6" t="s">
        <v>432</v>
      </c>
      <c r="X25" s="6">
        <v>6.4234411034848947E-7</v>
      </c>
      <c r="Y25" s="6">
        <v>1.1776308653724273E-6</v>
      </c>
      <c r="Z25" s="6">
        <v>4.0146506986775679E-7</v>
      </c>
      <c r="AA25" s="6">
        <v>1.9029872099582926E-3</v>
      </c>
      <c r="AB25" s="6">
        <v>1.9052086500038813E-3</v>
      </c>
      <c r="AC25" s="6" t="s">
        <v>431</v>
      </c>
      <c r="AD25" s="6" t="s">
        <v>431</v>
      </c>
      <c r="AE25" s="60"/>
      <c r="AF25" s="26">
        <v>9902.0561343661011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1.9301058764225356</v>
      </c>
      <c r="F26" s="6">
        <v>0.16250726607642912</v>
      </c>
      <c r="G26" s="6">
        <v>0.1219791814885985</v>
      </c>
      <c r="H26" s="6" t="s">
        <v>432</v>
      </c>
      <c r="I26" s="6">
        <v>1.5693206730859055E-2</v>
      </c>
      <c r="J26" s="6">
        <v>1.5693206730859055E-2</v>
      </c>
      <c r="K26" s="6">
        <v>1.5693206730859055E-2</v>
      </c>
      <c r="L26" s="6">
        <v>7.4161790739309761E-3</v>
      </c>
      <c r="M26" s="6">
        <v>1.577055117756214</v>
      </c>
      <c r="N26" s="6">
        <v>0.30961177404380297</v>
      </c>
      <c r="O26" s="6">
        <v>7.5882096931778947E-6</v>
      </c>
      <c r="P26" s="6">
        <v>3.3509161783285452E-4</v>
      </c>
      <c r="Q26" s="6">
        <v>1.4510124652026902E-5</v>
      </c>
      <c r="R26" s="6">
        <v>1.7541398237138767E-3</v>
      </c>
      <c r="S26" s="6">
        <v>1.0652884102028796E-3</v>
      </c>
      <c r="T26" s="6">
        <v>1.5324778889564412E-5</v>
      </c>
      <c r="U26" s="6">
        <v>1.4469391940150026E-5</v>
      </c>
      <c r="V26" s="6">
        <v>2.7659146937082215E-3</v>
      </c>
      <c r="W26" s="6" t="s">
        <v>432</v>
      </c>
      <c r="X26" s="6">
        <v>1.6092911939680405E-5</v>
      </c>
      <c r="Y26" s="6">
        <v>2.9503671799226717E-5</v>
      </c>
      <c r="Z26" s="6">
        <v>1.0058069984847093E-5</v>
      </c>
      <c r="AA26" s="6">
        <v>1.1308482703309356E-3</v>
      </c>
      <c r="AB26" s="6">
        <v>1.1865029240546898E-3</v>
      </c>
      <c r="AC26" s="6" t="s">
        <v>431</v>
      </c>
      <c r="AD26" s="6" t="s">
        <v>431</v>
      </c>
      <c r="AE26" s="60"/>
      <c r="AF26" s="26">
        <v>6273.2155759633852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144.20301075200001</v>
      </c>
      <c r="F27" s="6">
        <v>9.7940409170000002</v>
      </c>
      <c r="G27" s="6">
        <v>0.202061132</v>
      </c>
      <c r="H27" s="6">
        <v>2.3259718029999998</v>
      </c>
      <c r="I27" s="6">
        <v>5.5902593200000004</v>
      </c>
      <c r="J27" s="6">
        <v>5.5902593200000004</v>
      </c>
      <c r="K27" s="6">
        <v>5.5902593200000004</v>
      </c>
      <c r="L27" s="6">
        <v>4.7633665619999999</v>
      </c>
      <c r="M27" s="6">
        <v>113.17850855</v>
      </c>
      <c r="N27" s="6">
        <v>20.334735202000001</v>
      </c>
      <c r="O27" s="6">
        <v>0.200556129</v>
      </c>
      <c r="P27" s="6">
        <v>0.105404448</v>
      </c>
      <c r="Q27" s="6">
        <v>2.6105339999999999E-3</v>
      </c>
      <c r="R27" s="6">
        <v>0.97200584899999998</v>
      </c>
      <c r="S27" s="6">
        <v>34.047082002000003</v>
      </c>
      <c r="T27" s="6">
        <v>1.4048466820000001</v>
      </c>
      <c r="U27" s="6">
        <v>0.200301959</v>
      </c>
      <c r="V27" s="6">
        <v>20.022841243999999</v>
      </c>
      <c r="W27" s="6">
        <v>9.3627575218000008</v>
      </c>
      <c r="X27" s="6">
        <v>0.41570562134069999</v>
      </c>
      <c r="Y27" s="6">
        <v>0.4662919490777</v>
      </c>
      <c r="Z27" s="6">
        <v>0.36390011006110001</v>
      </c>
      <c r="AA27" s="6">
        <v>0.39413741050669998</v>
      </c>
      <c r="AB27" s="6">
        <v>1.6400350909879999</v>
      </c>
      <c r="AC27" s="6" t="s">
        <v>431</v>
      </c>
      <c r="AD27" s="6">
        <v>1.8729560000000001</v>
      </c>
      <c r="AE27" s="60"/>
      <c r="AF27" s="26">
        <v>687267.32277710282</v>
      </c>
      <c r="AG27" s="26" t="s">
        <v>433</v>
      </c>
      <c r="AH27" s="26">
        <v>1830.4978173377528</v>
      </c>
      <c r="AI27" s="26">
        <v>33307.481231264712</v>
      </c>
      <c r="AJ27" s="26">
        <v>1462.394327925799</v>
      </c>
      <c r="AK27" s="26" t="s">
        <v>431</v>
      </c>
      <c r="AL27" s="49" t="s">
        <v>49</v>
      </c>
    </row>
    <row r="28" spans="1:38" s="2" customFormat="1" ht="26.25" customHeight="1" thickBot="1" x14ac:dyDescent="0.25">
      <c r="A28" s="70" t="s">
        <v>78</v>
      </c>
      <c r="B28" s="70" t="s">
        <v>81</v>
      </c>
      <c r="C28" s="71" t="s">
        <v>82</v>
      </c>
      <c r="D28" s="72"/>
      <c r="E28" s="6">
        <v>23.882661340999999</v>
      </c>
      <c r="F28" s="6">
        <v>1.4852398600000001</v>
      </c>
      <c r="G28" s="6">
        <v>2.6062754E-2</v>
      </c>
      <c r="H28" s="6">
        <v>7.5552616000000003E-2</v>
      </c>
      <c r="I28" s="6">
        <v>1.19693169</v>
      </c>
      <c r="J28" s="6">
        <v>1.19693169</v>
      </c>
      <c r="K28" s="6">
        <v>1.19693169</v>
      </c>
      <c r="L28" s="6">
        <v>0.94979904100000001</v>
      </c>
      <c r="M28" s="6">
        <v>18.336904047000001</v>
      </c>
      <c r="N28" s="6">
        <v>1.3894723250000001</v>
      </c>
      <c r="O28" s="6">
        <v>1.6672886000000001E-2</v>
      </c>
      <c r="P28" s="6">
        <v>1.1583677000000001E-2</v>
      </c>
      <c r="Q28" s="6">
        <v>2.24513E-4</v>
      </c>
      <c r="R28" s="6">
        <v>8.7962594000000005E-2</v>
      </c>
      <c r="S28" s="6">
        <v>2.8373499070000001</v>
      </c>
      <c r="T28" s="6">
        <v>0.11632361200000001</v>
      </c>
      <c r="U28" s="6">
        <v>1.6705964E-2</v>
      </c>
      <c r="V28" s="6">
        <v>1.6742759270000001</v>
      </c>
      <c r="W28" s="6">
        <v>0.90815623170000004</v>
      </c>
      <c r="X28" s="6">
        <v>4.2858756185700002E-2</v>
      </c>
      <c r="Y28" s="6">
        <v>4.8150047657599997E-2</v>
      </c>
      <c r="Z28" s="6">
        <v>3.7640303224199999E-2</v>
      </c>
      <c r="AA28" s="6">
        <v>4.0120290123800001E-2</v>
      </c>
      <c r="AB28" s="6">
        <v>0.16876939719270001</v>
      </c>
      <c r="AC28" s="6" t="s">
        <v>431</v>
      </c>
      <c r="AD28" s="6">
        <v>0.19112699999999999</v>
      </c>
      <c r="AE28" s="60"/>
      <c r="AF28" s="26">
        <v>86721.023616374892</v>
      </c>
      <c r="AG28" s="26" t="s">
        <v>433</v>
      </c>
      <c r="AH28" s="26" t="s">
        <v>433</v>
      </c>
      <c r="AI28" s="26">
        <v>5016.5028910653891</v>
      </c>
      <c r="AJ28" s="26">
        <v>249.80214300499955</v>
      </c>
      <c r="AK28" s="26" t="s">
        <v>431</v>
      </c>
      <c r="AL28" s="49" t="s">
        <v>49</v>
      </c>
    </row>
    <row r="29" spans="1:38" s="2" customFormat="1" ht="26.25" customHeight="1" thickBot="1" x14ac:dyDescent="0.25">
      <c r="A29" s="70" t="s">
        <v>78</v>
      </c>
      <c r="B29" s="70" t="s">
        <v>83</v>
      </c>
      <c r="C29" s="71" t="s">
        <v>84</v>
      </c>
      <c r="D29" s="72"/>
      <c r="E29" s="6">
        <v>68.943717698</v>
      </c>
      <c r="F29" s="6">
        <v>1.8264843150000001</v>
      </c>
      <c r="G29" s="6">
        <v>8.0165057999999997E-2</v>
      </c>
      <c r="H29" s="6">
        <v>0.25470186700000003</v>
      </c>
      <c r="I29" s="6">
        <v>1.078884757</v>
      </c>
      <c r="J29" s="6">
        <v>1.078884757</v>
      </c>
      <c r="K29" s="6">
        <v>1.078884757</v>
      </c>
      <c r="L29" s="6">
        <v>0.70871010300000004</v>
      </c>
      <c r="M29" s="6">
        <v>20.479247466</v>
      </c>
      <c r="N29" s="6">
        <v>3.972483118</v>
      </c>
      <c r="O29" s="6">
        <v>3.1552081000000003E-2</v>
      </c>
      <c r="P29" s="6">
        <v>3.5138311999999998E-2</v>
      </c>
      <c r="Q29" s="6">
        <v>6.6313600000000004E-4</v>
      </c>
      <c r="R29" s="6">
        <v>0.18780024100000001</v>
      </c>
      <c r="S29" s="6">
        <v>5.3644347689999998</v>
      </c>
      <c r="T29" s="6">
        <v>0.21966596699999999</v>
      </c>
      <c r="U29" s="6">
        <v>3.174656E-2</v>
      </c>
      <c r="V29" s="6">
        <v>3.2016777890000001</v>
      </c>
      <c r="W29" s="6">
        <v>0.63376391610000005</v>
      </c>
      <c r="X29" s="6">
        <v>3.05517720299E-2</v>
      </c>
      <c r="Y29" s="6">
        <v>0.1850079528469</v>
      </c>
      <c r="Z29" s="6">
        <v>0.20673365740079999</v>
      </c>
      <c r="AA29" s="6">
        <v>4.7524978712699999E-2</v>
      </c>
      <c r="AB29" s="6">
        <v>0.4698183609894</v>
      </c>
      <c r="AC29" s="6" t="s">
        <v>431</v>
      </c>
      <c r="AD29" s="6">
        <v>0.12632299999999999</v>
      </c>
      <c r="AE29" s="60"/>
      <c r="AF29" s="26">
        <v>266390.85684641247</v>
      </c>
      <c r="AG29" s="26" t="s">
        <v>433</v>
      </c>
      <c r="AH29" s="26">
        <v>7374.5282306622466</v>
      </c>
      <c r="AI29" s="26">
        <v>15605.910100243958</v>
      </c>
      <c r="AJ29" s="26">
        <v>783.29255706920151</v>
      </c>
      <c r="AK29" s="26" t="s">
        <v>431</v>
      </c>
      <c r="AL29" s="49" t="s">
        <v>49</v>
      </c>
    </row>
    <row r="30" spans="1:38" s="2" customFormat="1" ht="26.25" customHeight="1" thickBot="1" x14ac:dyDescent="0.25">
      <c r="A30" s="70" t="s">
        <v>78</v>
      </c>
      <c r="B30" s="70" t="s">
        <v>85</v>
      </c>
      <c r="C30" s="71" t="s">
        <v>86</v>
      </c>
      <c r="D30" s="72"/>
      <c r="E30" s="6">
        <v>2.464139447</v>
      </c>
      <c r="F30" s="6">
        <v>7.3855584099999998</v>
      </c>
      <c r="G30" s="6">
        <v>6.4936079999999997E-3</v>
      </c>
      <c r="H30" s="6">
        <v>3.3241244000000003E-2</v>
      </c>
      <c r="I30" s="6">
        <v>0.12727635100000001</v>
      </c>
      <c r="J30" s="6">
        <v>0.12727635100000001</v>
      </c>
      <c r="K30" s="6">
        <v>0.12727635100000001</v>
      </c>
      <c r="L30" s="6">
        <v>2.4285305E-2</v>
      </c>
      <c r="M30" s="6">
        <v>77.580002351999994</v>
      </c>
      <c r="N30" s="6">
        <v>1.6009854100000001</v>
      </c>
      <c r="O30" s="6">
        <v>9.4108070000000002E-3</v>
      </c>
      <c r="P30" s="6">
        <v>4.9329209999999998E-3</v>
      </c>
      <c r="Q30" s="6">
        <v>1.7009600000000001E-4</v>
      </c>
      <c r="R30" s="6">
        <v>4.2719139000000003E-2</v>
      </c>
      <c r="S30" s="6">
        <v>1.5888213609999999</v>
      </c>
      <c r="T30" s="6">
        <v>6.6324859999999999E-2</v>
      </c>
      <c r="U30" s="6">
        <v>9.3700380000000007E-3</v>
      </c>
      <c r="V30" s="6">
        <v>0.93662716499999998</v>
      </c>
      <c r="W30" s="6">
        <v>0.21879773769999999</v>
      </c>
      <c r="X30" s="6">
        <v>5.9519875694999998E-3</v>
      </c>
      <c r="Y30" s="6">
        <v>7.5833893471999999E-3</v>
      </c>
      <c r="Z30" s="6">
        <v>4.6010890182999996E-3</v>
      </c>
      <c r="AA30" s="6">
        <v>8.4154392113000003E-3</v>
      </c>
      <c r="AB30" s="6">
        <v>2.6551905144899999E-2</v>
      </c>
      <c r="AC30" s="6" t="s">
        <v>431</v>
      </c>
      <c r="AD30" s="6">
        <v>0.10953</v>
      </c>
      <c r="AE30" s="60"/>
      <c r="AF30" s="26">
        <v>23064.165170109794</v>
      </c>
      <c r="AG30" s="26" t="s">
        <v>433</v>
      </c>
      <c r="AH30" s="26" t="s">
        <v>433</v>
      </c>
      <c r="AI30" s="26">
        <v>517.00522942593955</v>
      </c>
      <c r="AJ30" s="26" t="s">
        <v>433</v>
      </c>
      <c r="AK30" s="26" t="s">
        <v>431</v>
      </c>
      <c r="AL30" s="49" t="s">
        <v>49</v>
      </c>
    </row>
    <row r="31" spans="1:38" s="2" customFormat="1" ht="26.25" customHeight="1" thickBot="1" x14ac:dyDescent="0.25">
      <c r="A31" s="70" t="s">
        <v>78</v>
      </c>
      <c r="B31" s="70" t="s">
        <v>87</v>
      </c>
      <c r="C31" s="71" t="s">
        <v>88</v>
      </c>
      <c r="D31" s="72"/>
      <c r="E31" s="6" t="s">
        <v>431</v>
      </c>
      <c r="F31" s="6">
        <v>3.4030116779999999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215796.01315000001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3.4586375120000001</v>
      </c>
      <c r="J32" s="6">
        <v>6.2070726169999997</v>
      </c>
      <c r="K32" s="6">
        <v>8.4487299159999996</v>
      </c>
      <c r="L32" s="6">
        <v>0.380980551</v>
      </c>
      <c r="M32" s="6" t="s">
        <v>431</v>
      </c>
      <c r="N32" s="6">
        <v>7.4939374299999999</v>
      </c>
      <c r="O32" s="6">
        <v>3.6925255999999997E-2</v>
      </c>
      <c r="P32" s="6" t="s">
        <v>432</v>
      </c>
      <c r="Q32" s="6">
        <v>8.7530259999999999E-2</v>
      </c>
      <c r="R32" s="6">
        <v>2.7532566950000001</v>
      </c>
      <c r="S32" s="6">
        <v>60.08606262</v>
      </c>
      <c r="T32" s="6">
        <v>0.45036000500000001</v>
      </c>
      <c r="U32" s="6">
        <v>6.9172743999999994E-2</v>
      </c>
      <c r="V32" s="6">
        <v>27.161891126</v>
      </c>
      <c r="W32" s="6" t="s">
        <v>431</v>
      </c>
      <c r="X32" s="6">
        <v>9.7985088041999992E-3</v>
      </c>
      <c r="Y32" s="6">
        <v>4.9046662789999996E-4</v>
      </c>
      <c r="Z32" s="6">
        <v>7.2402216420000001E-4</v>
      </c>
      <c r="AA32" s="6" t="s">
        <v>432</v>
      </c>
      <c r="AB32" s="6">
        <v>1.10129975957E-2</v>
      </c>
      <c r="AC32" s="6" t="s">
        <v>431</v>
      </c>
      <c r="AD32" s="6" t="s">
        <v>431</v>
      </c>
      <c r="AE32" s="60"/>
      <c r="AF32" s="26" t="s">
        <v>433</v>
      </c>
      <c r="AG32" s="26" t="s">
        <v>433</v>
      </c>
      <c r="AH32" s="26" t="s">
        <v>433</v>
      </c>
      <c r="AI32" s="26" t="s">
        <v>433</v>
      </c>
      <c r="AJ32" s="26" t="s">
        <v>433</v>
      </c>
      <c r="AK32" s="26">
        <v>375922087.28671658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2.0395644229999998</v>
      </c>
      <c r="J33" s="6">
        <v>3.77697116</v>
      </c>
      <c r="K33" s="6">
        <v>7.5539423079999999</v>
      </c>
      <c r="L33" s="6">
        <v>8.0071789000000004E-2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375922087.28671658</v>
      </c>
      <c r="AL33" s="49" t="s">
        <v>413</v>
      </c>
    </row>
    <row r="34" spans="1:38" s="2" customFormat="1" ht="26.25" customHeight="1" thickBot="1" x14ac:dyDescent="0.25">
      <c r="A34" s="70" t="s">
        <v>70</v>
      </c>
      <c r="B34" s="70" t="s">
        <v>93</v>
      </c>
      <c r="C34" s="71" t="s">
        <v>94</v>
      </c>
      <c r="D34" s="72"/>
      <c r="E34" s="6">
        <v>2.4291478780000002</v>
      </c>
      <c r="F34" s="6">
        <v>0.215563692</v>
      </c>
      <c r="G34" s="6">
        <v>9.2715500000000004E-4</v>
      </c>
      <c r="H34" s="6">
        <v>3.24505E-4</v>
      </c>
      <c r="I34" s="6">
        <v>6.3510160999999996E-2</v>
      </c>
      <c r="J34" s="6">
        <v>6.6755208999999996E-2</v>
      </c>
      <c r="K34" s="6">
        <v>7.0463836000000002E-2</v>
      </c>
      <c r="L34" s="6">
        <v>4.1281615000000001E-2</v>
      </c>
      <c r="M34" s="6">
        <v>0.49602828700000001</v>
      </c>
      <c r="N34" s="6" t="s">
        <v>432</v>
      </c>
      <c r="O34" s="6">
        <v>4.6358E-4</v>
      </c>
      <c r="P34" s="6" t="s">
        <v>432</v>
      </c>
      <c r="Q34" s="6" t="s">
        <v>432</v>
      </c>
      <c r="R34" s="6">
        <v>2.3178890000000001E-3</v>
      </c>
      <c r="S34" s="6">
        <v>7.8808226999999995E-2</v>
      </c>
      <c r="T34" s="6">
        <v>3.245043E-3</v>
      </c>
      <c r="U34" s="6">
        <v>4.6358E-4</v>
      </c>
      <c r="V34" s="6">
        <v>4.6357779000000002E-2</v>
      </c>
      <c r="W34" s="6">
        <v>2.248352524E-3</v>
      </c>
      <c r="X34" s="6">
        <v>1.39073352E-3</v>
      </c>
      <c r="Y34" s="6">
        <v>2.3178892000000001E-3</v>
      </c>
      <c r="Z34" s="6">
        <v>1.5947077695999999E-3</v>
      </c>
      <c r="AA34" s="6">
        <v>3.662264936E-4</v>
      </c>
      <c r="AB34" s="6">
        <v>5.6695569831999998E-3</v>
      </c>
      <c r="AC34" s="6" t="s">
        <v>431</v>
      </c>
      <c r="AD34" s="6" t="s">
        <v>431</v>
      </c>
      <c r="AE34" s="60"/>
      <c r="AF34" s="26">
        <v>1998.0204904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7.2351075539999998</v>
      </c>
      <c r="F36" s="6">
        <v>1.6529756689999999</v>
      </c>
      <c r="G36" s="6">
        <v>4.9795688260000004</v>
      </c>
      <c r="H36" s="6">
        <v>6.1668299999999999E-3</v>
      </c>
      <c r="I36" s="6">
        <v>2.0775587899999999</v>
      </c>
      <c r="J36" s="6">
        <v>2.443155258</v>
      </c>
      <c r="K36" s="6">
        <v>2.443155258</v>
      </c>
      <c r="L36" s="6">
        <v>5.3323602999999997E-2</v>
      </c>
      <c r="M36" s="6">
        <v>3.52439627</v>
      </c>
      <c r="N36" s="6">
        <v>0.13463702299999999</v>
      </c>
      <c r="O36" s="6">
        <v>1.2831778E-2</v>
      </c>
      <c r="P36" s="6">
        <v>2.2407268000000001E-2</v>
      </c>
      <c r="Q36" s="6">
        <v>0.29264833200000001</v>
      </c>
      <c r="R36" s="6">
        <v>0.31352416300000002</v>
      </c>
      <c r="S36" s="6">
        <v>0.92407398200000002</v>
      </c>
      <c r="T36" s="6">
        <v>13.349238409</v>
      </c>
      <c r="U36" s="6">
        <v>0.13233985200000001</v>
      </c>
      <c r="V36" s="6">
        <v>1.057171686</v>
      </c>
      <c r="W36" s="6">
        <v>0.25127561345600002</v>
      </c>
      <c r="X36" s="6">
        <v>2.9685588224000001E-3</v>
      </c>
      <c r="Y36" s="6">
        <v>1.6853804112E-2</v>
      </c>
      <c r="Z36" s="6">
        <v>1.2831784112E-2</v>
      </c>
      <c r="AA36" s="6">
        <v>4.0985924112000001E-3</v>
      </c>
      <c r="AB36" s="6">
        <v>3.6752739457599999E-2</v>
      </c>
      <c r="AC36" s="6">
        <v>9.4605999999999996E-2</v>
      </c>
      <c r="AD36" s="6">
        <v>0.24744099999999999</v>
      </c>
      <c r="AE36" s="60"/>
      <c r="AF36" s="26">
        <v>36972.622362720002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10.371853926310365</v>
      </c>
      <c r="F39" s="6">
        <v>1.7718996515330734</v>
      </c>
      <c r="G39" s="6">
        <v>8.9748282297840092</v>
      </c>
      <c r="H39" s="6">
        <v>0.17460009000000001</v>
      </c>
      <c r="I39" s="6">
        <v>2.0187981618010742</v>
      </c>
      <c r="J39" s="6">
        <v>2.4587076008010742</v>
      </c>
      <c r="K39" s="6">
        <v>2.9104143378010741</v>
      </c>
      <c r="L39" s="6">
        <v>0.20746710003630309</v>
      </c>
      <c r="M39" s="6">
        <v>7.7512238391366406</v>
      </c>
      <c r="N39" s="6">
        <v>0.88339247799999998</v>
      </c>
      <c r="O39" s="6">
        <v>7.7278819999999998E-2</v>
      </c>
      <c r="P39" s="6">
        <v>4.8533977677584342E-2</v>
      </c>
      <c r="Q39" s="6">
        <v>6.9061491000000003E-2</v>
      </c>
      <c r="R39" s="6">
        <v>0.99346100500000001</v>
      </c>
      <c r="S39" s="6">
        <v>0.18731495400000001</v>
      </c>
      <c r="T39" s="6">
        <v>8.3819817390000004</v>
      </c>
      <c r="U39" s="6">
        <v>1.520989E-2</v>
      </c>
      <c r="V39" s="6">
        <v>3.1440410870000002</v>
      </c>
      <c r="W39" s="6">
        <v>1.282798136190775</v>
      </c>
      <c r="X39" s="6">
        <v>0.13298742659625151</v>
      </c>
      <c r="Y39" s="6">
        <v>0.21663788741017617</v>
      </c>
      <c r="Z39" s="6">
        <v>9.5876392442554428E-2</v>
      </c>
      <c r="AA39" s="6">
        <v>8.099534684553393E-2</v>
      </c>
      <c r="AB39" s="6">
        <v>0.5264970532694998</v>
      </c>
      <c r="AC39" s="6">
        <v>3.4860252770319997E-2</v>
      </c>
      <c r="AD39" s="6">
        <v>0.57601800000000003</v>
      </c>
      <c r="AE39" s="60"/>
      <c r="AF39" s="26">
        <v>47127.637353576276</v>
      </c>
      <c r="AG39" s="26">
        <v>3387.52</v>
      </c>
      <c r="AH39" s="26">
        <v>103735.86875248761</v>
      </c>
      <c r="AI39" s="26">
        <v>7907.5504274210771</v>
      </c>
      <c r="AJ39" s="26" t="s">
        <v>433</v>
      </c>
      <c r="AK39" s="26" t="s">
        <v>431</v>
      </c>
      <c r="AL39" s="49" t="s">
        <v>49</v>
      </c>
    </row>
    <row r="40" spans="1:38" s="2" customFormat="1" ht="26.25" customHeight="1" thickBot="1" x14ac:dyDescent="0.25">
      <c r="A40" s="70" t="s">
        <v>70</v>
      </c>
      <c r="B40" s="70" t="s">
        <v>105</v>
      </c>
      <c r="C40" s="71" t="s">
        <v>391</v>
      </c>
      <c r="D40" s="72"/>
      <c r="E40" s="6">
        <v>0.13033103800000001</v>
      </c>
      <c r="F40" s="6">
        <v>10.713494303999999</v>
      </c>
      <c r="G40" s="6">
        <v>9.4272000999999994E-2</v>
      </c>
      <c r="H40" s="6">
        <v>1.41407E-4</v>
      </c>
      <c r="I40" s="6">
        <v>0.17732563400000001</v>
      </c>
      <c r="J40" s="6">
        <v>0.17732563400000001</v>
      </c>
      <c r="K40" s="6">
        <v>0.17732563400000001</v>
      </c>
      <c r="L40" s="6">
        <v>8.8615670000000007E-3</v>
      </c>
      <c r="M40" s="6">
        <v>29.261698850999998</v>
      </c>
      <c r="N40" s="6">
        <v>0.235679999</v>
      </c>
      <c r="O40" s="6">
        <v>4.7135999999999999E-4</v>
      </c>
      <c r="P40" s="6" t="s">
        <v>432</v>
      </c>
      <c r="Q40" s="6" t="s">
        <v>432</v>
      </c>
      <c r="R40" s="6">
        <v>2.3568E-3</v>
      </c>
      <c r="S40" s="6">
        <v>8.0131200999999999E-2</v>
      </c>
      <c r="T40" s="6">
        <v>3.299518E-3</v>
      </c>
      <c r="U40" s="6">
        <v>4.7135999999999999E-4</v>
      </c>
      <c r="V40" s="6">
        <v>4.7135999999999997E-2</v>
      </c>
      <c r="W40" s="6" t="s">
        <v>432</v>
      </c>
      <c r="X40" s="6">
        <v>1.8854399999999999E-3</v>
      </c>
      <c r="Y40" s="6">
        <v>1.8854399999999999E-3</v>
      </c>
      <c r="Z40" s="6">
        <v>1.6214783999999999E-3</v>
      </c>
      <c r="AA40" s="6">
        <v>3.723744E-4</v>
      </c>
      <c r="AB40" s="6">
        <v>5.7647328000000001E-3</v>
      </c>
      <c r="AC40" s="6" t="s">
        <v>431</v>
      </c>
      <c r="AD40" s="6" t="s">
        <v>431</v>
      </c>
      <c r="AE40" s="60"/>
      <c r="AF40" s="26">
        <v>1984.89696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18.024242707999999</v>
      </c>
      <c r="F41" s="6">
        <v>29.738439111000002</v>
      </c>
      <c r="G41" s="6">
        <v>7.664889413</v>
      </c>
      <c r="H41" s="6">
        <v>4.1469425080000004</v>
      </c>
      <c r="I41" s="6">
        <v>34.666821820000003</v>
      </c>
      <c r="J41" s="6">
        <v>35.571672163999999</v>
      </c>
      <c r="K41" s="6">
        <v>37.389075112999997</v>
      </c>
      <c r="L41" s="6">
        <v>4.1725311810000001</v>
      </c>
      <c r="M41" s="6">
        <v>247.02533075299999</v>
      </c>
      <c r="N41" s="6">
        <v>2.449920944</v>
      </c>
      <c r="O41" s="6">
        <v>1.0037018449999999</v>
      </c>
      <c r="P41" s="6">
        <v>7.9987450000000002E-2</v>
      </c>
      <c r="Q41" s="6">
        <v>4.5724262000000002E-2</v>
      </c>
      <c r="R41" s="6">
        <v>1.8068028359999999</v>
      </c>
      <c r="S41" s="6">
        <v>0.52538871799999998</v>
      </c>
      <c r="T41" s="6">
        <v>0.191565293</v>
      </c>
      <c r="U41" s="6">
        <v>4.4253733000000003E-2</v>
      </c>
      <c r="V41" s="6">
        <v>39.895424536</v>
      </c>
      <c r="W41" s="6">
        <v>37.906371807295592</v>
      </c>
      <c r="X41" s="6">
        <v>6.9875701191166053</v>
      </c>
      <c r="Y41" s="6">
        <v>6.5854218111105984</v>
      </c>
      <c r="Z41" s="6">
        <v>2.478844227760808</v>
      </c>
      <c r="AA41" s="6">
        <v>3.9314237440839181</v>
      </c>
      <c r="AB41" s="6">
        <v>19.983259902071929</v>
      </c>
      <c r="AC41" s="6">
        <v>0.38498399999999999</v>
      </c>
      <c r="AD41" s="6">
        <v>0.32284600000000002</v>
      </c>
      <c r="AE41" s="60"/>
      <c r="AF41" s="26">
        <v>99749.696559999997</v>
      </c>
      <c r="AG41" s="26">
        <v>1881.08</v>
      </c>
      <c r="AH41" s="26">
        <v>144527.1441623935</v>
      </c>
      <c r="AI41" s="26">
        <v>76765.335168689999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20.949566045000001</v>
      </c>
      <c r="F43" s="6">
        <v>1.5296966400000001</v>
      </c>
      <c r="G43" s="6">
        <v>1.060452457</v>
      </c>
      <c r="H43" s="6">
        <v>0.102822999</v>
      </c>
      <c r="I43" s="6">
        <v>0.91858733699999995</v>
      </c>
      <c r="J43" s="6">
        <v>0.92479012299999996</v>
      </c>
      <c r="K43" s="6">
        <v>0.93791319100000003</v>
      </c>
      <c r="L43" s="6">
        <v>0.56643023599999998</v>
      </c>
      <c r="M43" s="6">
        <v>4.5427215050000003</v>
      </c>
      <c r="N43" s="6">
        <v>7.8922777999999999E-2</v>
      </c>
      <c r="O43" s="6">
        <v>3.6363107999999998E-2</v>
      </c>
      <c r="P43" s="6">
        <v>5.8309490000000002E-3</v>
      </c>
      <c r="Q43" s="6">
        <v>4.1936409999999997E-3</v>
      </c>
      <c r="R43" s="6">
        <v>6.8262163000000001E-2</v>
      </c>
      <c r="S43" s="6">
        <v>2.3051677E-2</v>
      </c>
      <c r="T43" s="6">
        <v>1.9264611000000001E-2</v>
      </c>
      <c r="U43" s="6">
        <v>6.3653039999999996E-3</v>
      </c>
      <c r="V43" s="6">
        <v>2.649272174</v>
      </c>
      <c r="W43" s="6">
        <v>0.30921030525652976</v>
      </c>
      <c r="X43" s="6">
        <v>2.7903160140952055E-2</v>
      </c>
      <c r="Y43" s="6">
        <v>4.4925497678835885E-2</v>
      </c>
      <c r="Z43" s="6">
        <v>1.4009587863096373E-2</v>
      </c>
      <c r="AA43" s="6">
        <v>1.1226315220575761E-2</v>
      </c>
      <c r="AB43" s="6">
        <v>9.806456090346008E-2</v>
      </c>
      <c r="AC43" s="6">
        <v>1.8584E-2</v>
      </c>
      <c r="AD43" s="6">
        <v>1.0579E-2</v>
      </c>
      <c r="AE43" s="60"/>
      <c r="AF43" s="26">
        <v>23174.258525423647</v>
      </c>
      <c r="AG43" s="26" t="s">
        <v>433</v>
      </c>
      <c r="AH43" s="26">
        <v>17250.760979999999</v>
      </c>
      <c r="AI43" s="26">
        <v>2987.5518163207144</v>
      </c>
      <c r="AJ43" s="26" t="s">
        <v>433</v>
      </c>
      <c r="AK43" s="26" t="s">
        <v>431</v>
      </c>
      <c r="AL43" s="49" t="s">
        <v>49</v>
      </c>
    </row>
    <row r="44" spans="1:38" s="2" customFormat="1" ht="26.25" customHeight="1" thickBot="1" x14ac:dyDescent="0.25">
      <c r="A44" s="70" t="s">
        <v>70</v>
      </c>
      <c r="B44" s="70" t="s">
        <v>111</v>
      </c>
      <c r="C44" s="71" t="s">
        <v>112</v>
      </c>
      <c r="D44" s="72"/>
      <c r="E44" s="6">
        <v>35.585492303999999</v>
      </c>
      <c r="F44" s="6">
        <v>3.8869553730000002</v>
      </c>
      <c r="G44" s="6">
        <v>6.5343779000000005E-2</v>
      </c>
      <c r="H44" s="6">
        <v>2.2089849000000002E-2</v>
      </c>
      <c r="I44" s="6">
        <v>1.303647588</v>
      </c>
      <c r="J44" s="6">
        <v>1.303647588</v>
      </c>
      <c r="K44" s="6">
        <v>1.303647588</v>
      </c>
      <c r="L44" s="6">
        <v>0.820233294</v>
      </c>
      <c r="M44" s="6">
        <v>22.963945913</v>
      </c>
      <c r="N44" s="6" t="s">
        <v>432</v>
      </c>
      <c r="O44" s="6">
        <v>2.7637762E-2</v>
      </c>
      <c r="P44" s="6" t="s">
        <v>432</v>
      </c>
      <c r="Q44" s="6" t="s">
        <v>432</v>
      </c>
      <c r="R44" s="6">
        <v>0.13818870699999999</v>
      </c>
      <c r="S44" s="6">
        <v>4.6984157900000003</v>
      </c>
      <c r="T44" s="6">
        <v>0.19346418600000001</v>
      </c>
      <c r="U44" s="6">
        <v>2.7637762E-2</v>
      </c>
      <c r="V44" s="6">
        <v>2.7637739950000002</v>
      </c>
      <c r="W44" s="6" t="s">
        <v>432</v>
      </c>
      <c r="X44" s="6">
        <v>8.2964070000000001E-2</v>
      </c>
      <c r="Y44" s="6">
        <v>0.13813785000000001</v>
      </c>
      <c r="Z44" s="6">
        <v>9.5073825599999995E-2</v>
      </c>
      <c r="AA44" s="6">
        <v>2.1833814600000001E-2</v>
      </c>
      <c r="AB44" s="6">
        <v>0.3380095602</v>
      </c>
      <c r="AC44" s="6" t="s">
        <v>431</v>
      </c>
      <c r="AD44" s="6" t="s">
        <v>431</v>
      </c>
      <c r="AE44" s="60"/>
      <c r="AF44" s="26">
        <v>119113.62525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1.493042207</v>
      </c>
      <c r="F45" s="6">
        <v>0.53188364200000005</v>
      </c>
      <c r="G45" s="6">
        <v>0.54402319200000004</v>
      </c>
      <c r="H45" s="6">
        <v>1.904081E-3</v>
      </c>
      <c r="I45" s="6">
        <v>0.244642953</v>
      </c>
      <c r="J45" s="6">
        <v>0.287393915</v>
      </c>
      <c r="K45" s="6">
        <v>0.287393915</v>
      </c>
      <c r="L45" s="6">
        <v>1.2949179999999999E-2</v>
      </c>
      <c r="M45" s="6">
        <v>1.206793118</v>
      </c>
      <c r="N45" s="6">
        <v>3.5361506000000001E-2</v>
      </c>
      <c r="O45" s="6">
        <v>2.7201149999999999E-3</v>
      </c>
      <c r="P45" s="6">
        <v>8.1603460000000006E-3</v>
      </c>
      <c r="Q45" s="6">
        <v>1.0880463E-2</v>
      </c>
      <c r="R45" s="6">
        <v>1.3600584000000001E-2</v>
      </c>
      <c r="S45" s="6">
        <v>0.239370207</v>
      </c>
      <c r="T45" s="6">
        <v>0.27201160000000002</v>
      </c>
      <c r="U45" s="6">
        <v>2.7201157E-2</v>
      </c>
      <c r="V45" s="6">
        <v>0.326413915</v>
      </c>
      <c r="W45" s="6">
        <v>3.5361507746370001E-2</v>
      </c>
      <c r="X45" s="6">
        <v>5.4402319609799996E-4</v>
      </c>
      <c r="Y45" s="6">
        <v>2.7201159804899999E-3</v>
      </c>
      <c r="Z45" s="6">
        <v>2.7201159804899999E-3</v>
      </c>
      <c r="AA45" s="6">
        <v>2.7201159804899998E-4</v>
      </c>
      <c r="AB45" s="6">
        <v>6.2562667551269999E-3</v>
      </c>
      <c r="AC45" s="6">
        <v>2.1758E-2</v>
      </c>
      <c r="AD45" s="6">
        <v>1.0337000000000001E-2</v>
      </c>
      <c r="AE45" s="60"/>
      <c r="AF45" s="26">
        <v>11723.6998759119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3.0187931639999999</v>
      </c>
      <c r="F47" s="6">
        <v>7.5310522000000005E-2</v>
      </c>
      <c r="G47" s="6">
        <v>0.13840507599999999</v>
      </c>
      <c r="H47" s="6">
        <v>9.9577200000000002E-4</v>
      </c>
      <c r="I47" s="6">
        <v>3.8122576999999998E-2</v>
      </c>
      <c r="J47" s="6">
        <v>4.5322055E-2</v>
      </c>
      <c r="K47" s="6">
        <v>4.8935905000000002E-2</v>
      </c>
      <c r="L47" s="6">
        <v>8.1456919999999995E-3</v>
      </c>
      <c r="M47" s="6">
        <v>0.77979520199999997</v>
      </c>
      <c r="N47" s="6">
        <v>0.17056523500000001</v>
      </c>
      <c r="O47" s="6">
        <v>4.6293199999999999E-4</v>
      </c>
      <c r="P47" s="6">
        <v>1.10906E-3</v>
      </c>
      <c r="Q47" s="6">
        <v>1.1711880000000001E-3</v>
      </c>
      <c r="R47" s="6">
        <v>4.7686689999999997E-3</v>
      </c>
      <c r="S47" s="6">
        <v>8.6593914999999994E-2</v>
      </c>
      <c r="T47" s="6">
        <v>2.9156129999999999E-2</v>
      </c>
      <c r="U47" s="6">
        <v>2.9857500000000001E-3</v>
      </c>
      <c r="V47" s="6">
        <v>6.6724013999999998E-2</v>
      </c>
      <c r="W47" s="6">
        <v>1.0987998244E-2</v>
      </c>
      <c r="X47" s="6">
        <v>3.9628578897461748E-4</v>
      </c>
      <c r="Y47" s="6">
        <v>7.61022761419465E-4</v>
      </c>
      <c r="Z47" s="6">
        <v>6.9746958165883572E-4</v>
      </c>
      <c r="AA47" s="6">
        <v>6.9974995463482825E-3</v>
      </c>
      <c r="AB47" s="6">
        <v>8.8522776781000002E-3</v>
      </c>
      <c r="AC47" s="6">
        <v>2.2200000000000002E-3</v>
      </c>
      <c r="AD47" s="6">
        <v>2.5300000000000001E-3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1.0007279E-3</v>
      </c>
      <c r="F49" s="6">
        <v>8.5617867000000007E-3</v>
      </c>
      <c r="G49" s="6">
        <v>8.8953679999999996E-4</v>
      </c>
      <c r="H49" s="6">
        <v>4.1141056999999997E-3</v>
      </c>
      <c r="I49" s="6">
        <v>6.9939792900000006E-2</v>
      </c>
      <c r="J49" s="6">
        <v>0.16623209950000001</v>
      </c>
      <c r="K49" s="6">
        <v>0.38605876319999999</v>
      </c>
      <c r="L49" s="6" t="s">
        <v>432</v>
      </c>
      <c r="M49" s="6">
        <v>0.51159457610000003</v>
      </c>
      <c r="N49" s="6" t="s">
        <v>432</v>
      </c>
      <c r="O49" s="6" t="s">
        <v>432</v>
      </c>
      <c r="P49" s="6" t="s">
        <v>432</v>
      </c>
      <c r="Q49" s="6" t="s">
        <v>432</v>
      </c>
      <c r="R49" s="6" t="s">
        <v>432</v>
      </c>
      <c r="S49" s="6" t="s">
        <v>432</v>
      </c>
      <c r="T49" s="6" t="s">
        <v>432</v>
      </c>
      <c r="U49" s="6" t="s">
        <v>432</v>
      </c>
      <c r="V49" s="6" t="s">
        <v>432</v>
      </c>
      <c r="W49" s="6" t="s">
        <v>431</v>
      </c>
      <c r="X49" s="6">
        <v>0.50481186160000002</v>
      </c>
      <c r="Y49" s="6" t="s">
        <v>432</v>
      </c>
      <c r="Z49" s="6" t="s">
        <v>432</v>
      </c>
      <c r="AA49" s="6" t="s">
        <v>432</v>
      </c>
      <c r="AB49" s="6">
        <v>0.50481186160000002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15.2636998970001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6.5857757650000003E-3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5.3073167458152666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0.8196522715047686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1.033830781268954E-2</v>
      </c>
      <c r="AL54" s="49" t="s">
        <v>419</v>
      </c>
    </row>
    <row r="55" spans="1:38" s="2" customFormat="1" ht="26.25" customHeight="1" thickBot="1" x14ac:dyDescent="0.25">
      <c r="A55" s="70" t="s">
        <v>119</v>
      </c>
      <c r="B55" s="74" t="s">
        <v>138</v>
      </c>
      <c r="C55" s="76" t="s">
        <v>139</v>
      </c>
      <c r="D55" s="73"/>
      <c r="E55" s="6">
        <v>3.0123587991538359</v>
      </c>
      <c r="F55" s="6">
        <v>0.39515799851865308</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4428.9156283747197</v>
      </c>
      <c r="AG55" s="26" t="s">
        <v>431</v>
      </c>
      <c r="AH55" s="26">
        <v>218.25963509717337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0.79025053210200003</v>
      </c>
      <c r="J59" s="6">
        <v>0.89906142791599997</v>
      </c>
      <c r="K59" s="6">
        <v>1.026916693692</v>
      </c>
      <c r="L59" s="6">
        <v>1.65480549030416E-3</v>
      </c>
      <c r="M59" s="6" t="s">
        <v>432</v>
      </c>
      <c r="N59" s="6">
        <v>8.7045166638752001</v>
      </c>
      <c r="O59" s="6">
        <v>0.40462492290398</v>
      </c>
      <c r="P59" s="6">
        <v>2.580508443E-3</v>
      </c>
      <c r="Q59" s="6">
        <v>0.91248356774399997</v>
      </c>
      <c r="R59" s="6">
        <v>1.14335623713986</v>
      </c>
      <c r="S59" s="6">
        <v>1.771750740098E-2</v>
      </c>
      <c r="T59" s="6">
        <v>1.3370047174080799</v>
      </c>
      <c r="U59" s="6">
        <v>4.4535232912342799</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4870.642272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0.95136000099999996</v>
      </c>
      <c r="J60" s="6">
        <v>9.5135999980000001</v>
      </c>
      <c r="K60" s="6">
        <v>19.407744001000001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190272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0.691947961</v>
      </c>
      <c r="J61" s="6">
        <v>6.9135115230000004</v>
      </c>
      <c r="K61" s="6">
        <v>23.080543323000001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24783000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3.0929630999999999E-2</v>
      </c>
      <c r="J62" s="6">
        <v>0.309296299</v>
      </c>
      <c r="K62" s="6">
        <v>0.61859259300000002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51549.383000000002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665.75099999999998</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10.206904463000001</v>
      </c>
      <c r="G70" s="6">
        <v>3.3629892511074</v>
      </c>
      <c r="H70" s="6">
        <v>0.23377020519585703</v>
      </c>
      <c r="I70" s="6">
        <v>1.6110794540250239</v>
      </c>
      <c r="J70" s="6">
        <v>2.1934550524530319</v>
      </c>
      <c r="K70" s="6">
        <v>2.8102767925360399</v>
      </c>
      <c r="L70" s="6">
        <v>2.9905604047984001E-2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8.6042664354277605</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431</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431</v>
      </c>
      <c r="G74" s="6">
        <v>2.3990399999999998</v>
      </c>
      <c r="H74" s="6" t="s">
        <v>432</v>
      </c>
      <c r="I74" s="6">
        <v>0.19181110000000001</v>
      </c>
      <c r="J74" s="6">
        <v>0.46616379899999999</v>
      </c>
      <c r="K74" s="6">
        <v>0.60798399999999997</v>
      </c>
      <c r="L74" s="6">
        <v>4.4116559999999999E-3</v>
      </c>
      <c r="M74" s="6">
        <v>24.934439999999999</v>
      </c>
      <c r="N74" s="6" t="s">
        <v>432</v>
      </c>
      <c r="O74" s="6" t="s">
        <v>432</v>
      </c>
      <c r="P74" s="6" t="s">
        <v>432</v>
      </c>
      <c r="Q74" s="6" t="s">
        <v>432</v>
      </c>
      <c r="R74" s="6" t="s">
        <v>432</v>
      </c>
      <c r="S74" s="6" t="s">
        <v>432</v>
      </c>
      <c r="T74" s="6" t="s">
        <v>431</v>
      </c>
      <c r="U74" s="6" t="s">
        <v>432</v>
      </c>
      <c r="V74" s="6" t="s">
        <v>431</v>
      </c>
      <c r="W74" s="6">
        <v>7.7994700000000003</v>
      </c>
      <c r="X74" s="6">
        <v>1.454509E-2</v>
      </c>
      <c r="Y74" s="6">
        <v>4.1557399999999998E-3</v>
      </c>
      <c r="Z74" s="6">
        <v>4.1557399999999998E-3</v>
      </c>
      <c r="AA74" s="6">
        <v>2.0778699999999999E-3</v>
      </c>
      <c r="AB74" s="6">
        <v>2.4934439999999999E-2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1.3314440000000001</v>
      </c>
      <c r="H78" s="6" t="s">
        <v>432</v>
      </c>
      <c r="I78" s="6">
        <v>6.2138461539999997E-3</v>
      </c>
      <c r="J78" s="6">
        <v>8.1080000000000006E-3</v>
      </c>
      <c r="K78" s="6">
        <v>2.3944E-2</v>
      </c>
      <c r="L78" s="6">
        <v>6.2138459999999997E-6</v>
      </c>
      <c r="M78" s="6" t="s">
        <v>432</v>
      </c>
      <c r="N78" s="6">
        <v>0.55000000000000004</v>
      </c>
      <c r="O78" s="6">
        <v>4.5999999999999999E-2</v>
      </c>
      <c r="P78" s="6">
        <v>3.0000000000000001E-3</v>
      </c>
      <c r="Q78" s="6">
        <v>0.20599999999999999</v>
      </c>
      <c r="R78" s="6">
        <v>5.851566</v>
      </c>
      <c r="S78" s="6">
        <v>3.3170000000000002</v>
      </c>
      <c r="T78" s="6">
        <v>0.15029999999999999</v>
      </c>
      <c r="U78" s="6" t="s">
        <v>432</v>
      </c>
      <c r="V78" s="6">
        <v>0.52800000000000002</v>
      </c>
      <c r="W78" s="6">
        <v>0.50278646000000005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119.39655673999999</v>
      </c>
      <c r="G82" s="6" t="s">
        <v>431</v>
      </c>
      <c r="H82" s="6" t="s">
        <v>431</v>
      </c>
      <c r="I82" s="6" t="s">
        <v>432</v>
      </c>
      <c r="J82" s="6" t="s">
        <v>431</v>
      </c>
      <c r="K82" s="6" t="s">
        <v>431</v>
      </c>
      <c r="L82" s="6" t="s">
        <v>431</v>
      </c>
      <c r="M82" s="6" t="s">
        <v>431</v>
      </c>
      <c r="N82" s="6" t="s">
        <v>431</v>
      </c>
      <c r="O82" s="6" t="s">
        <v>431</v>
      </c>
      <c r="P82" s="6">
        <v>0.10985563499999999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0.58470000499999997</v>
      </c>
      <c r="G83" s="6" t="s">
        <v>432</v>
      </c>
      <c r="H83" s="6" t="s">
        <v>431</v>
      </c>
      <c r="I83" s="6">
        <v>3.4770002000000001E-2</v>
      </c>
      <c r="J83" s="6">
        <v>0.50730000200000003</v>
      </c>
      <c r="K83" s="6">
        <v>0.90630000200000005</v>
      </c>
      <c r="L83" s="6">
        <v>1.9818930000000002E-3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2.7067430999999999E-2</v>
      </c>
      <c r="G84" s="6" t="s">
        <v>431</v>
      </c>
      <c r="H84" s="6" t="s">
        <v>431</v>
      </c>
      <c r="I84" s="6">
        <v>1.6656879999999999E-2</v>
      </c>
      <c r="J84" s="6">
        <v>8.3284401999999993E-2</v>
      </c>
      <c r="K84" s="6">
        <v>0.33313759799999998</v>
      </c>
      <c r="L84" s="6">
        <v>2.1670000000000002E-6</v>
      </c>
      <c r="M84" s="6">
        <v>1.9779989999999998E-3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208211</v>
      </c>
      <c r="AL84" s="49" t="s">
        <v>412</v>
      </c>
    </row>
    <row r="85" spans="1:38" s="2" customFormat="1" ht="26.25" customHeight="1" thickBot="1" x14ac:dyDescent="0.25">
      <c r="A85" s="70" t="s">
        <v>208</v>
      </c>
      <c r="B85" s="76" t="s">
        <v>215</v>
      </c>
      <c r="C85" s="82" t="s">
        <v>403</v>
      </c>
      <c r="D85" s="72"/>
      <c r="E85" s="6" t="s">
        <v>431</v>
      </c>
      <c r="F85" s="6">
        <v>61.783997956215998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450.86799999999999</v>
      </c>
      <c r="AL85" s="49" t="s">
        <v>216</v>
      </c>
    </row>
    <row r="86" spans="1:38" s="2" customFormat="1" ht="26.25" customHeight="1" thickBot="1" x14ac:dyDescent="0.25">
      <c r="A86" s="70" t="s">
        <v>208</v>
      </c>
      <c r="B86" s="76" t="s">
        <v>217</v>
      </c>
      <c r="C86" s="80" t="s">
        <v>218</v>
      </c>
      <c r="D86" s="72"/>
      <c r="E86" s="6" t="s">
        <v>431</v>
      </c>
      <c r="F86" s="6">
        <v>4.1434441076999997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0.14725512599999999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0.21362933179999999</v>
      </c>
      <c r="AL87" s="49" t="s">
        <v>219</v>
      </c>
    </row>
    <row r="88" spans="1:38" s="2" customFormat="1" ht="26.25" customHeight="1" thickBot="1" x14ac:dyDescent="0.25">
      <c r="A88" s="70" t="s">
        <v>208</v>
      </c>
      <c r="B88" s="76" t="s">
        <v>222</v>
      </c>
      <c r="C88" s="80" t="s">
        <v>223</v>
      </c>
      <c r="D88" s="72"/>
      <c r="E88" s="6" t="s">
        <v>432</v>
      </c>
      <c r="F88" s="6">
        <v>54.769534909999997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13.037853422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18.028288278877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0.105678256</v>
      </c>
      <c r="F91" s="6">
        <v>0.28308676100000002</v>
      </c>
      <c r="G91" s="6">
        <v>4.623617E-3</v>
      </c>
      <c r="H91" s="6">
        <v>0.24272934700000001</v>
      </c>
      <c r="I91" s="6">
        <v>1.658723143</v>
      </c>
      <c r="J91" s="6">
        <v>1.7321805180000001</v>
      </c>
      <c r="K91" s="6">
        <v>1.747352733</v>
      </c>
      <c r="L91" s="6">
        <v>0.71064134800000001</v>
      </c>
      <c r="M91" s="6">
        <v>3.2336905489999999</v>
      </c>
      <c r="N91" s="6">
        <v>1.2003039999999999E-3</v>
      </c>
      <c r="O91" s="6">
        <v>0.31584286499999997</v>
      </c>
      <c r="P91" s="6">
        <v>8.4999999999999994E-8</v>
      </c>
      <c r="Q91" s="6">
        <v>2.0389999999999999E-6</v>
      </c>
      <c r="R91" s="6">
        <v>2.3881999999999999E-5</v>
      </c>
      <c r="S91" s="6">
        <v>0.316520362</v>
      </c>
      <c r="T91" s="6">
        <v>0.15796622599999999</v>
      </c>
      <c r="U91" s="6" t="s">
        <v>432</v>
      </c>
      <c r="V91" s="6">
        <v>0.15831835399999999</v>
      </c>
      <c r="W91" s="6">
        <v>5.8488999999999998E-3</v>
      </c>
      <c r="X91" s="6">
        <v>6.4922790000000001E-3</v>
      </c>
      <c r="Y91" s="6">
        <v>2.6320050000000002E-3</v>
      </c>
      <c r="Z91" s="6">
        <v>2.6320050000000002E-3</v>
      </c>
      <c r="AA91" s="6">
        <v>2.6320050000000002E-3</v>
      </c>
      <c r="AB91" s="6">
        <v>1.4388293999999999E-2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0.88220118599999997</v>
      </c>
      <c r="J92" s="6">
        <v>1.176268248</v>
      </c>
      <c r="K92" s="6">
        <v>1.4703353100000001</v>
      </c>
      <c r="L92" s="6">
        <v>2.2937230836000001E-2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20.680704172999999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10558.93029695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0.32911970099999999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2547.4299999999998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430.98000500000001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0.15492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0.90828890600000001</v>
      </c>
      <c r="F99" s="6">
        <v>21.195519087000001</v>
      </c>
      <c r="G99" s="6" t="s">
        <v>431</v>
      </c>
      <c r="H99" s="6">
        <v>31.172039674000001</v>
      </c>
      <c r="I99" s="6">
        <v>0.33555958000000002</v>
      </c>
      <c r="J99" s="6">
        <v>0.51561593999999999</v>
      </c>
      <c r="K99" s="6">
        <v>1.1294444400000001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818.43799999999999</v>
      </c>
      <c r="AL99" s="49" t="s">
        <v>245</v>
      </c>
    </row>
    <row r="100" spans="1:38" s="2" customFormat="1" ht="26.25" customHeight="1" thickBot="1" x14ac:dyDescent="0.25">
      <c r="A100" s="70" t="s">
        <v>243</v>
      </c>
      <c r="B100" s="70" t="s">
        <v>246</v>
      </c>
      <c r="C100" s="71" t="s">
        <v>408</v>
      </c>
      <c r="D100" s="84"/>
      <c r="E100" s="6">
        <v>2.2237540519999999</v>
      </c>
      <c r="F100" s="6">
        <v>19.015609440999999</v>
      </c>
      <c r="G100" s="6" t="s">
        <v>431</v>
      </c>
      <c r="H100" s="6">
        <v>35.902158604999997</v>
      </c>
      <c r="I100" s="6">
        <v>0.37193831999999999</v>
      </c>
      <c r="J100" s="6">
        <v>0.55790748000000001</v>
      </c>
      <c r="K100" s="6">
        <v>1.2191311600000001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5931.3190000000004</v>
      </c>
      <c r="AL100" s="49" t="s">
        <v>245</v>
      </c>
    </row>
    <row r="101" spans="1:38" s="2" customFormat="1" ht="26.25" customHeight="1" thickBot="1" x14ac:dyDescent="0.25">
      <c r="A101" s="70" t="s">
        <v>243</v>
      </c>
      <c r="B101" s="70" t="s">
        <v>247</v>
      </c>
      <c r="C101" s="71" t="s">
        <v>248</v>
      </c>
      <c r="D101" s="84"/>
      <c r="E101" s="6">
        <v>0.30335221200000001</v>
      </c>
      <c r="F101" s="6">
        <v>0.86308110699999996</v>
      </c>
      <c r="G101" s="6" t="s">
        <v>431</v>
      </c>
      <c r="H101" s="6">
        <v>8.1465694380000002</v>
      </c>
      <c r="I101" s="6">
        <v>8.2951960000000005E-2</v>
      </c>
      <c r="J101" s="6">
        <v>0.24885588</v>
      </c>
      <c r="K101" s="6">
        <v>0.58066371999999999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15081.349</v>
      </c>
      <c r="AL101" s="49" t="s">
        <v>245</v>
      </c>
    </row>
    <row r="102" spans="1:38" s="2" customFormat="1" ht="26.25" customHeight="1" thickBot="1" x14ac:dyDescent="0.25">
      <c r="A102" s="70" t="s">
        <v>243</v>
      </c>
      <c r="B102" s="70" t="s">
        <v>249</v>
      </c>
      <c r="C102" s="71" t="s">
        <v>386</v>
      </c>
      <c r="D102" s="84"/>
      <c r="E102" s="6">
        <v>0.37435190299999999</v>
      </c>
      <c r="F102" s="6">
        <v>13.922162369</v>
      </c>
      <c r="G102" s="6" t="s">
        <v>431</v>
      </c>
      <c r="H102" s="6">
        <v>80.373778072999997</v>
      </c>
      <c r="I102" s="6">
        <v>0.20365812799999999</v>
      </c>
      <c r="J102" s="6">
        <v>4.58947767</v>
      </c>
      <c r="K102" s="6">
        <v>32.740021749999997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33437.046000000002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0.226304956</v>
      </c>
      <c r="F104" s="6">
        <v>0.54209955200000004</v>
      </c>
      <c r="G104" s="6" t="s">
        <v>431</v>
      </c>
      <c r="H104" s="6">
        <v>5.4652795860000003</v>
      </c>
      <c r="I104" s="6">
        <v>3.5501640000000001E-2</v>
      </c>
      <c r="J104" s="6">
        <v>0.10650492</v>
      </c>
      <c r="K104" s="6">
        <v>0.24851148000000001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2589.7579999999998</v>
      </c>
      <c r="AL104" s="49" t="s">
        <v>245</v>
      </c>
    </row>
    <row r="105" spans="1:38" s="2" customFormat="1" ht="26.25" customHeight="1" thickBot="1" x14ac:dyDescent="0.25">
      <c r="A105" s="70" t="s">
        <v>243</v>
      </c>
      <c r="B105" s="70" t="s">
        <v>254</v>
      </c>
      <c r="C105" s="71" t="s">
        <v>255</v>
      </c>
      <c r="D105" s="84"/>
      <c r="E105" s="6">
        <v>0.20339085800000001</v>
      </c>
      <c r="F105" s="6">
        <v>0.90610232199999996</v>
      </c>
      <c r="G105" s="6" t="s">
        <v>431</v>
      </c>
      <c r="H105" s="6">
        <v>5.3896301710000003</v>
      </c>
      <c r="I105" s="6">
        <v>3.7419619000000001E-2</v>
      </c>
      <c r="J105" s="6">
        <v>5.8802253999999998E-2</v>
      </c>
      <c r="K105" s="6">
        <v>0.128295827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607.69600010246904</v>
      </c>
      <c r="AL105" s="49" t="s">
        <v>245</v>
      </c>
    </row>
    <row r="106" spans="1:38" s="2" customFormat="1" ht="26.25" customHeight="1" thickBot="1" x14ac:dyDescent="0.25">
      <c r="A106" s="70" t="s">
        <v>243</v>
      </c>
      <c r="B106" s="70" t="s">
        <v>256</v>
      </c>
      <c r="C106" s="71" t="s">
        <v>257</v>
      </c>
      <c r="D106" s="84"/>
      <c r="E106" s="6">
        <v>1.5891060000000001E-3</v>
      </c>
      <c r="F106" s="6">
        <v>3.1711875E-2</v>
      </c>
      <c r="G106" s="6" t="s">
        <v>431</v>
      </c>
      <c r="H106" s="6">
        <v>6.4079307000000002E-2</v>
      </c>
      <c r="I106" s="6">
        <v>1.158435E-3</v>
      </c>
      <c r="J106" s="6">
        <v>1.8534949999999999E-3</v>
      </c>
      <c r="K106" s="6">
        <v>3.9386810000000003E-3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40.963000000290997</v>
      </c>
      <c r="AL106" s="49" t="s">
        <v>245</v>
      </c>
    </row>
    <row r="107" spans="1:38" s="2" customFormat="1" ht="26.25" customHeight="1" thickBot="1" x14ac:dyDescent="0.25">
      <c r="A107" s="70" t="s">
        <v>243</v>
      </c>
      <c r="B107" s="70" t="s">
        <v>258</v>
      </c>
      <c r="C107" s="71" t="s">
        <v>379</v>
      </c>
      <c r="D107" s="84"/>
      <c r="E107" s="6">
        <v>0.56305066199999998</v>
      </c>
      <c r="F107" s="6">
        <v>2.034152701</v>
      </c>
      <c r="G107" s="6" t="s">
        <v>431</v>
      </c>
      <c r="H107" s="6">
        <v>8.1783889769999991</v>
      </c>
      <c r="I107" s="6">
        <v>0.14723763300000001</v>
      </c>
      <c r="J107" s="6">
        <v>1.96316844</v>
      </c>
      <c r="K107" s="6">
        <v>9.3250500899999995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49079.211000000003</v>
      </c>
      <c r="AL107" s="49" t="s">
        <v>245</v>
      </c>
    </row>
    <row r="108" spans="1:38" s="2" customFormat="1" ht="26.25" customHeight="1" thickBot="1" x14ac:dyDescent="0.25">
      <c r="A108" s="70" t="s">
        <v>243</v>
      </c>
      <c r="B108" s="70" t="s">
        <v>259</v>
      </c>
      <c r="C108" s="71" t="s">
        <v>380</v>
      </c>
      <c r="D108" s="84"/>
      <c r="E108" s="6">
        <v>1.007585532</v>
      </c>
      <c r="F108" s="6">
        <v>12.192414873000001</v>
      </c>
      <c r="G108" s="6" t="s">
        <v>431</v>
      </c>
      <c r="H108" s="6">
        <v>21.234813442</v>
      </c>
      <c r="I108" s="6">
        <v>0.16499625400000001</v>
      </c>
      <c r="J108" s="6">
        <v>1.64996254</v>
      </c>
      <c r="K108" s="6">
        <v>3.29992508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82498.126999999993</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0.261097044</v>
      </c>
      <c r="F110" s="6">
        <v>1.3350112940000001</v>
      </c>
      <c r="G110" s="6" t="s">
        <v>431</v>
      </c>
      <c r="H110" s="6">
        <v>7.565601193</v>
      </c>
      <c r="I110" s="6">
        <v>0.25709238000000001</v>
      </c>
      <c r="J110" s="6">
        <v>1.4140080900000001</v>
      </c>
      <c r="K110" s="6">
        <v>1.4140080900000001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12854.619000000001</v>
      </c>
      <c r="AL110" s="49" t="s">
        <v>245</v>
      </c>
    </row>
    <row r="111" spans="1:38" s="2" customFormat="1" ht="26.25" customHeight="1" thickBot="1" x14ac:dyDescent="0.25">
      <c r="A111" s="70" t="s">
        <v>243</v>
      </c>
      <c r="B111" s="70" t="s">
        <v>262</v>
      </c>
      <c r="C111" s="71" t="s">
        <v>376</v>
      </c>
      <c r="D111" s="84"/>
      <c r="E111" s="6">
        <v>0.89008298799999996</v>
      </c>
      <c r="F111" s="6">
        <v>0.55927518300000001</v>
      </c>
      <c r="G111" s="6" t="s">
        <v>431</v>
      </c>
      <c r="H111" s="6">
        <v>15.126904773</v>
      </c>
      <c r="I111" s="6">
        <v>3.0542288000000001E-2</v>
      </c>
      <c r="J111" s="6">
        <v>6.1084576000000002E-2</v>
      </c>
      <c r="K111" s="6">
        <v>0.13744029599999999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7635.5720000000001</v>
      </c>
      <c r="AL111" s="49" t="s">
        <v>245</v>
      </c>
    </row>
    <row r="112" spans="1:38" s="2" customFormat="1" ht="26.25" customHeight="1" thickBot="1" x14ac:dyDescent="0.25">
      <c r="A112" s="70" t="s">
        <v>263</v>
      </c>
      <c r="B112" s="70" t="s">
        <v>264</v>
      </c>
      <c r="C112" s="71" t="s">
        <v>265</v>
      </c>
      <c r="D112" s="72"/>
      <c r="E112" s="6">
        <v>40.887707200000001</v>
      </c>
      <c r="F112" s="6" t="s">
        <v>431</v>
      </c>
      <c r="G112" s="6" t="s">
        <v>431</v>
      </c>
      <c r="H112" s="6">
        <v>72.089275689999994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1022192680</v>
      </c>
      <c r="AL112" s="49" t="s">
        <v>418</v>
      </c>
    </row>
    <row r="113" spans="1:38" s="2" customFormat="1" ht="26.25" customHeight="1" thickBot="1" x14ac:dyDescent="0.25">
      <c r="A113" s="70" t="s">
        <v>263</v>
      </c>
      <c r="B113" s="85" t="s">
        <v>266</v>
      </c>
      <c r="C113" s="86" t="s">
        <v>267</v>
      </c>
      <c r="D113" s="72"/>
      <c r="E113" s="6">
        <v>19.480805143000001</v>
      </c>
      <c r="F113" s="6">
        <v>27.013532249000001</v>
      </c>
      <c r="G113" s="6" t="s">
        <v>431</v>
      </c>
      <c r="H113" s="6">
        <v>127.183284462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0.92174136699999998</v>
      </c>
      <c r="F114" s="6" t="s">
        <v>431</v>
      </c>
      <c r="G114" s="6" t="s">
        <v>431</v>
      </c>
      <c r="H114" s="6">
        <v>2.9956594349999999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0.78900899999999996</v>
      </c>
      <c r="F115" s="6" t="s">
        <v>431</v>
      </c>
      <c r="G115" s="6" t="s">
        <v>431</v>
      </c>
      <c r="H115" s="6">
        <v>1.5780180049999999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12.652161048</v>
      </c>
      <c r="F116" s="6">
        <v>1.5169827520000001</v>
      </c>
      <c r="G116" s="6" t="s">
        <v>431</v>
      </c>
      <c r="H116" s="6">
        <v>36.899359654999998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1.8773230620000001</v>
      </c>
      <c r="J119" s="6">
        <v>42.776734120999997</v>
      </c>
      <c r="K119" s="6">
        <v>42.776734120999997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10.160310015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4.4790999999999997E-2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0.63000313200000002</v>
      </c>
      <c r="F123" s="6">
        <v>0.136957204</v>
      </c>
      <c r="G123" s="6">
        <v>0.136957204</v>
      </c>
      <c r="H123" s="6">
        <v>0.65739457599999995</v>
      </c>
      <c r="I123" s="6">
        <v>1.47913779</v>
      </c>
      <c r="J123" s="6">
        <v>1.5613121109999999</v>
      </c>
      <c r="K123" s="6">
        <v>1.588703556</v>
      </c>
      <c r="L123" s="6">
        <v>0.136957204</v>
      </c>
      <c r="M123" s="6">
        <v>18.270090859</v>
      </c>
      <c r="N123" s="6">
        <v>3.0130585000000001E-2</v>
      </c>
      <c r="O123" s="6">
        <v>0.24104467600000001</v>
      </c>
      <c r="P123" s="6">
        <v>3.8348016999999998E-2</v>
      </c>
      <c r="Q123" s="6">
        <v>1.7530499999999999E-3</v>
      </c>
      <c r="R123" s="6">
        <v>2.1913149E-2</v>
      </c>
      <c r="S123" s="6">
        <v>1.9995750999999999E-2</v>
      </c>
      <c r="T123" s="6">
        <v>1.4243551E-2</v>
      </c>
      <c r="U123" s="6">
        <v>5.4782900000000002E-3</v>
      </c>
      <c r="V123" s="6">
        <v>0.15339206699999999</v>
      </c>
      <c r="W123" s="6">
        <v>0.13695720284199361</v>
      </c>
      <c r="X123" s="6">
        <v>0.10764836143380699</v>
      </c>
      <c r="Y123" s="6">
        <v>0.30048410303533402</v>
      </c>
      <c r="Z123" s="6">
        <v>0.12819194186010602</v>
      </c>
      <c r="AA123" s="6">
        <v>9.2035240309819716E-2</v>
      </c>
      <c r="AB123" s="6">
        <v>0.62835964663906674</v>
      </c>
      <c r="AC123" s="6" t="s">
        <v>431</v>
      </c>
      <c r="AD123" s="6" t="s">
        <v>431</v>
      </c>
      <c r="AE123" s="60"/>
      <c r="AF123" s="26" t="s">
        <v>431</v>
      </c>
      <c r="AG123" s="26" t="s">
        <v>431</v>
      </c>
      <c r="AH123" s="26" t="s">
        <v>431</v>
      </c>
      <c r="AI123" s="26" t="s">
        <v>431</v>
      </c>
      <c r="AJ123" s="26" t="s">
        <v>431</v>
      </c>
      <c r="AK123" s="26">
        <v>20038.125552485209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3.5178315000000002E-2</v>
      </c>
      <c r="F125" s="6">
        <v>3.7063359139999998</v>
      </c>
      <c r="G125" s="6" t="s">
        <v>431</v>
      </c>
      <c r="H125" s="6" t="s">
        <v>432</v>
      </c>
      <c r="I125" s="6">
        <v>1.5026542E-2</v>
      </c>
      <c r="J125" s="6">
        <v>1.7279758999999999E-2</v>
      </c>
      <c r="K125" s="6">
        <v>2.0235599999999999E-2</v>
      </c>
      <c r="L125" s="6" t="s">
        <v>431</v>
      </c>
      <c r="M125" s="6">
        <v>0.64968794900000004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12114.101154009601</v>
      </c>
      <c r="AL125" s="49" t="s">
        <v>425</v>
      </c>
    </row>
    <row r="126" spans="1:38" s="2" customFormat="1" ht="26.25" customHeight="1" thickBot="1" x14ac:dyDescent="0.25">
      <c r="A126" s="70" t="s">
        <v>288</v>
      </c>
      <c r="B126" s="70" t="s">
        <v>291</v>
      </c>
      <c r="C126" s="71" t="s">
        <v>292</v>
      </c>
      <c r="D126" s="72"/>
      <c r="E126" s="6" t="s">
        <v>432</v>
      </c>
      <c r="F126" s="6" t="s">
        <v>432</v>
      </c>
      <c r="G126" s="6" t="s">
        <v>432</v>
      </c>
      <c r="H126" s="6">
        <v>0.74768952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3115.373</v>
      </c>
      <c r="AL126" s="49" t="s">
        <v>424</v>
      </c>
    </row>
    <row r="127" spans="1:38" s="2" customFormat="1" ht="26.25" customHeight="1" thickBot="1" x14ac:dyDescent="0.25">
      <c r="A127" s="70" t="s">
        <v>288</v>
      </c>
      <c r="B127" s="70" t="s">
        <v>293</v>
      </c>
      <c r="C127" s="71" t="s">
        <v>294</v>
      </c>
      <c r="D127" s="72"/>
      <c r="E127" s="6">
        <v>5.3810569999999999E-3</v>
      </c>
      <c r="F127" s="6" t="s">
        <v>432</v>
      </c>
      <c r="G127" s="6" t="s">
        <v>432</v>
      </c>
      <c r="H127" s="6">
        <v>0.40086246800000003</v>
      </c>
      <c r="I127" s="6">
        <v>2.237387E-3</v>
      </c>
      <c r="J127" s="6">
        <v>2.237387E-3</v>
      </c>
      <c r="K127" s="6">
        <v>2.237387E-3</v>
      </c>
      <c r="L127" s="6" t="s">
        <v>432</v>
      </c>
      <c r="M127" s="6">
        <v>9.9379621000000001E-2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14.57681702154094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0.118117377</v>
      </c>
      <c r="F132" s="6">
        <v>2.2897824000000001E-2</v>
      </c>
      <c r="G132" s="6">
        <v>0.13629658</v>
      </c>
      <c r="H132" s="6" t="s">
        <v>432</v>
      </c>
      <c r="I132" s="6">
        <v>2.1418019999999999E-3</v>
      </c>
      <c r="J132" s="6">
        <v>7.9830849999999991E-3</v>
      </c>
      <c r="K132" s="6">
        <v>0.101248887</v>
      </c>
      <c r="L132" s="6">
        <v>7.4963599999999995E-5</v>
      </c>
      <c r="M132" s="6">
        <v>0.73232772499999998</v>
      </c>
      <c r="N132" s="6">
        <v>2.3623474990000002</v>
      </c>
      <c r="O132" s="6">
        <v>0.75595120000000005</v>
      </c>
      <c r="P132" s="6">
        <v>0.10866798499999999</v>
      </c>
      <c r="Q132" s="6">
        <v>0.22206066399999999</v>
      </c>
      <c r="R132" s="6">
        <v>0.66145730000000003</v>
      </c>
      <c r="S132" s="6">
        <v>1.8898779990000001</v>
      </c>
      <c r="T132" s="6">
        <v>0.37797560200000002</v>
      </c>
      <c r="U132" s="6">
        <v>7.078104E-3</v>
      </c>
      <c r="V132" s="6">
        <v>3.1182987</v>
      </c>
      <c r="W132" s="6">
        <v>219.6983175</v>
      </c>
      <c r="X132" s="6">
        <v>2.4825448500000001E-5</v>
      </c>
      <c r="Y132" s="6">
        <v>3.4074144999999998E-6</v>
      </c>
      <c r="Z132" s="6">
        <v>2.96931835E-5</v>
      </c>
      <c r="AA132" s="6">
        <v>4.8677349999999999E-6</v>
      </c>
      <c r="AB132" s="6">
        <v>6.2793781500000001E-5</v>
      </c>
      <c r="AC132" s="6">
        <v>0.22206012</v>
      </c>
      <c r="AD132" s="6">
        <v>0.212343</v>
      </c>
      <c r="AE132" s="60"/>
      <c r="AF132" s="26" t="s">
        <v>431</v>
      </c>
      <c r="AG132" s="26" t="s">
        <v>431</v>
      </c>
      <c r="AH132" s="26" t="s">
        <v>431</v>
      </c>
      <c r="AI132" s="26" t="s">
        <v>431</v>
      </c>
      <c r="AJ132" s="26" t="s">
        <v>431</v>
      </c>
      <c r="AK132" s="26">
        <v>48.676920000000003</v>
      </c>
      <c r="AL132" s="49" t="s">
        <v>414</v>
      </c>
    </row>
    <row r="133" spans="1:38" s="2" customFormat="1" ht="26.25" customHeight="1" thickBot="1" x14ac:dyDescent="0.25">
      <c r="A133" s="70" t="s">
        <v>288</v>
      </c>
      <c r="B133" s="74" t="s">
        <v>307</v>
      </c>
      <c r="C133" s="82" t="s">
        <v>308</v>
      </c>
      <c r="D133" s="72"/>
      <c r="E133" s="6">
        <v>0.16798650100000001</v>
      </c>
      <c r="F133" s="6">
        <v>2.647057E-3</v>
      </c>
      <c r="G133" s="6">
        <v>2.3009060000000001E-2</v>
      </c>
      <c r="H133" s="6" t="s">
        <v>431</v>
      </c>
      <c r="I133" s="6">
        <v>7.0656139999999996E-3</v>
      </c>
      <c r="J133" s="6">
        <v>7.0656139999999996E-3</v>
      </c>
      <c r="K133" s="6">
        <v>7.8515849999999995E-3</v>
      </c>
      <c r="L133" s="6" t="s">
        <v>432</v>
      </c>
      <c r="M133" s="6" t="s">
        <v>434</v>
      </c>
      <c r="N133" s="6">
        <v>6.1147119999999996E-3</v>
      </c>
      <c r="O133" s="6">
        <v>1.02421E-3</v>
      </c>
      <c r="P133" s="6">
        <v>0.30339380199999999</v>
      </c>
      <c r="Q133" s="6">
        <v>2.7712679999999999E-3</v>
      </c>
      <c r="R133" s="6">
        <v>2.761084E-3</v>
      </c>
      <c r="S133" s="6">
        <v>2.5309970000000001E-3</v>
      </c>
      <c r="T133" s="6">
        <v>3.5287399999999998E-3</v>
      </c>
      <c r="U133" s="6">
        <v>4.0276030000000003E-3</v>
      </c>
      <c r="V133" s="6">
        <v>3.2603637999999997E-2</v>
      </c>
      <c r="W133" s="6">
        <v>5.4977400000000001E-3</v>
      </c>
      <c r="X133" s="6">
        <v>2.6877839999999999E-6</v>
      </c>
      <c r="Y133" s="6">
        <v>1.4681002000000001E-6</v>
      </c>
      <c r="Z133" s="6">
        <v>1.3113128000000001E-6</v>
      </c>
      <c r="AA133" s="6">
        <v>1.4233038E-6</v>
      </c>
      <c r="AB133" s="6">
        <v>6.8905007999999999E-6</v>
      </c>
      <c r="AC133" s="6">
        <v>3.0542E-2</v>
      </c>
      <c r="AD133" s="6">
        <v>8.3488000000000007E-2</v>
      </c>
      <c r="AE133" s="60"/>
      <c r="AF133" s="26" t="s">
        <v>431</v>
      </c>
      <c r="AG133" s="26" t="s">
        <v>431</v>
      </c>
      <c r="AH133" s="26" t="s">
        <v>431</v>
      </c>
      <c r="AI133" s="26" t="s">
        <v>431</v>
      </c>
      <c r="AJ133" s="26" t="s">
        <v>431</v>
      </c>
      <c r="AK133" s="26">
        <v>203620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58.585627379000002</v>
      </c>
      <c r="F135" s="6">
        <v>11.740606688</v>
      </c>
      <c r="G135" s="6">
        <v>2.2307152719999999</v>
      </c>
      <c r="H135" s="6" t="s">
        <v>432</v>
      </c>
      <c r="I135" s="6">
        <v>54.124196836000003</v>
      </c>
      <c r="J135" s="6">
        <v>57.411566708999999</v>
      </c>
      <c r="K135" s="6">
        <v>58.468221311999997</v>
      </c>
      <c r="L135" s="6">
        <v>30.25554344</v>
      </c>
      <c r="M135" s="6">
        <v>738.24934861899999</v>
      </c>
      <c r="N135" s="6">
        <v>7.8662064840000001</v>
      </c>
      <c r="O135" s="6">
        <v>0.82184247200000005</v>
      </c>
      <c r="P135" s="6" t="s">
        <v>432</v>
      </c>
      <c r="Q135" s="6">
        <v>0.46962426499999999</v>
      </c>
      <c r="R135" s="6">
        <v>0.11740607</v>
      </c>
      <c r="S135" s="6">
        <v>1.6436849360000001</v>
      </c>
      <c r="T135" s="6" t="s">
        <v>432</v>
      </c>
      <c r="U135" s="6">
        <v>0.35221820300000001</v>
      </c>
      <c r="V135" s="6">
        <v>211.91795074000001</v>
      </c>
      <c r="W135" s="6">
        <v>117.40606689227856</v>
      </c>
      <c r="X135" s="6">
        <v>6.5747463207139201E-2</v>
      </c>
      <c r="Y135" s="6">
        <v>0.123276493513386</v>
      </c>
      <c r="Z135" s="6">
        <v>0.27942671863034158</v>
      </c>
      <c r="AA135" s="6" t="s">
        <v>432</v>
      </c>
      <c r="AB135" s="6">
        <v>0.46845067535086676</v>
      </c>
      <c r="AC135" s="6" t="s">
        <v>432</v>
      </c>
      <c r="AD135" s="6" t="s">
        <v>431</v>
      </c>
      <c r="AE135" s="60"/>
      <c r="AF135" s="26" t="s">
        <v>431</v>
      </c>
      <c r="AG135" s="26" t="s">
        <v>431</v>
      </c>
      <c r="AH135" s="26" t="s">
        <v>431</v>
      </c>
      <c r="AI135" s="26" t="s">
        <v>431</v>
      </c>
      <c r="AJ135" s="26" t="s">
        <v>431</v>
      </c>
      <c r="AK135" s="26">
        <v>8218.4329008923996</v>
      </c>
      <c r="AL135" s="49" t="s">
        <v>412</v>
      </c>
    </row>
    <row r="136" spans="1:38" s="2" customFormat="1" ht="26.25" customHeight="1" thickBot="1" x14ac:dyDescent="0.25">
      <c r="A136" s="70" t="s">
        <v>288</v>
      </c>
      <c r="B136" s="70" t="s">
        <v>313</v>
      </c>
      <c r="C136" s="71" t="s">
        <v>314</v>
      </c>
      <c r="D136" s="72"/>
      <c r="E136" s="6">
        <v>6.7178560000000003E-3</v>
      </c>
      <c r="F136" s="6">
        <v>7.3070049999999998E-2</v>
      </c>
      <c r="G136" s="6" t="s">
        <v>431</v>
      </c>
      <c r="H136" s="6" t="s">
        <v>432</v>
      </c>
      <c r="I136" s="6">
        <v>2.7904940000000001E-3</v>
      </c>
      <c r="J136" s="6">
        <v>2.7904940000000001E-3</v>
      </c>
      <c r="K136" s="6">
        <v>2.7904940000000001E-3</v>
      </c>
      <c r="L136" s="6" t="s">
        <v>432</v>
      </c>
      <c r="M136" s="6">
        <v>0.124021928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1548.9571900000001</v>
      </c>
      <c r="AL136" s="49" t="s">
        <v>416</v>
      </c>
    </row>
    <row r="137" spans="1:38" s="2" customFormat="1" ht="26.25" customHeight="1" thickBot="1" x14ac:dyDescent="0.25">
      <c r="A137" s="70" t="s">
        <v>288</v>
      </c>
      <c r="B137" s="70" t="s">
        <v>315</v>
      </c>
      <c r="C137" s="71" t="s">
        <v>316</v>
      </c>
      <c r="D137" s="72"/>
      <c r="E137" s="6">
        <v>3.1060720000000001E-3</v>
      </c>
      <c r="F137" s="6">
        <v>2.5475685496045002E-2</v>
      </c>
      <c r="G137" s="6" t="s">
        <v>431</v>
      </c>
      <c r="H137" s="6" t="s">
        <v>432</v>
      </c>
      <c r="I137" s="6">
        <v>1.2914739999999999E-3</v>
      </c>
      <c r="J137" s="6">
        <v>1.2914739999999999E-3</v>
      </c>
      <c r="K137" s="6">
        <v>1.2914739999999999E-3</v>
      </c>
      <c r="L137" s="6" t="s">
        <v>432</v>
      </c>
      <c r="M137" s="6">
        <v>5.7364314E-2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5806.31</v>
      </c>
      <c r="AL137" s="49" t="s">
        <v>416</v>
      </c>
    </row>
    <row r="138" spans="1:38" s="2" customFormat="1" ht="26.25" customHeight="1" thickBot="1" x14ac:dyDescent="0.25">
      <c r="A138" s="74" t="s">
        <v>288</v>
      </c>
      <c r="B138" s="74" t="s">
        <v>317</v>
      </c>
      <c r="C138" s="76" t="s">
        <v>318</v>
      </c>
      <c r="D138" s="73"/>
      <c r="E138" s="6" t="s">
        <v>431</v>
      </c>
      <c r="F138" s="6" t="s">
        <v>432</v>
      </c>
      <c r="G138" s="6" t="s">
        <v>431</v>
      </c>
      <c r="H138" s="6">
        <v>2.6351502739999999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1.3867516999999999E-2</v>
      </c>
      <c r="G139" s="6" t="s">
        <v>432</v>
      </c>
      <c r="H139" s="6">
        <v>1.6628599999999999E-3</v>
      </c>
      <c r="I139" s="6">
        <v>1.4818400549999999</v>
      </c>
      <c r="J139" s="6">
        <v>1.4818400549999999</v>
      </c>
      <c r="K139" s="6">
        <v>1.4818400549999999</v>
      </c>
      <c r="L139" s="6" t="s">
        <v>433</v>
      </c>
      <c r="M139" s="6" t="s">
        <v>432</v>
      </c>
      <c r="N139" s="6">
        <v>4.2792159999999997E-3</v>
      </c>
      <c r="O139" s="6">
        <v>8.5858259999999995E-3</v>
      </c>
      <c r="P139" s="6">
        <v>8.5858259999999995E-3</v>
      </c>
      <c r="Q139" s="6">
        <v>1.3573622E-2</v>
      </c>
      <c r="R139" s="6">
        <v>1.2951611999999999E-2</v>
      </c>
      <c r="S139" s="6">
        <v>3.0289379000000002E-2</v>
      </c>
      <c r="T139" s="6" t="s">
        <v>432</v>
      </c>
      <c r="U139" s="6" t="s">
        <v>432</v>
      </c>
      <c r="V139" s="6" t="s">
        <v>432</v>
      </c>
      <c r="W139" s="6">
        <v>15.12482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693.37581999999998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667.54284438744855</v>
      </c>
      <c r="F141" s="20">
        <f t="shared" ref="F141:AD141" si="0">SUM(F14:F140)</f>
        <v>565.17077074032261</v>
      </c>
      <c r="G141" s="20">
        <f t="shared" si="0"/>
        <v>130.60974228949058</v>
      </c>
      <c r="H141" s="20">
        <f t="shared" si="0"/>
        <v>482.06796369076449</v>
      </c>
      <c r="I141" s="20">
        <f t="shared" si="0"/>
        <v>138.48866551911513</v>
      </c>
      <c r="J141" s="20">
        <f t="shared" si="0"/>
        <v>220.00582681020046</v>
      </c>
      <c r="K141" s="20">
        <f t="shared" si="0"/>
        <v>303.4745302065902</v>
      </c>
      <c r="L141" s="20">
        <f t="shared" si="0"/>
        <v>47.057241475975403</v>
      </c>
      <c r="M141" s="20">
        <f t="shared" si="0"/>
        <v>1672.5419698002408</v>
      </c>
      <c r="N141" s="20">
        <f t="shared" si="0"/>
        <v>104.73990886691257</v>
      </c>
      <c r="O141" s="20">
        <f t="shared" si="0"/>
        <v>7.5556670014454888</v>
      </c>
      <c r="P141" s="20">
        <f t="shared" si="0"/>
        <v>3.6004291937403434</v>
      </c>
      <c r="Q141" s="20">
        <f t="shared" si="0"/>
        <v>3.9241519084264382</v>
      </c>
      <c r="R141" s="20">
        <f>SUM(R14:R140)</f>
        <v>23.473794615032638</v>
      </c>
      <c r="S141" s="20">
        <f t="shared" si="0"/>
        <v>124.33830870170618</v>
      </c>
      <c r="T141" s="20">
        <f t="shared" si="0"/>
        <v>64.622086128163474</v>
      </c>
      <c r="U141" s="20">
        <f t="shared" si="0"/>
        <v>7.1651134800016578</v>
      </c>
      <c r="V141" s="20">
        <f t="shared" si="0"/>
        <v>390.0808136129744</v>
      </c>
      <c r="W141" s="20">
        <f t="shared" si="0"/>
        <v>480.66870306105562</v>
      </c>
      <c r="X141" s="20">
        <f t="shared" si="0"/>
        <v>9.4319252433474166</v>
      </c>
      <c r="Y141" s="20">
        <f t="shared" si="0"/>
        <v>9.5785433609282737</v>
      </c>
      <c r="Z141" s="20">
        <f t="shared" si="0"/>
        <v>4.2380161512355858</v>
      </c>
      <c r="AA141" s="20">
        <f t="shared" si="0"/>
        <v>5.0316434625089768</v>
      </c>
      <c r="AB141" s="20">
        <f t="shared" si="0"/>
        <v>36.884394653267726</v>
      </c>
      <c r="AC141" s="20">
        <f t="shared" si="0"/>
        <v>2.1092331474399004</v>
      </c>
      <c r="AD141" s="20">
        <f t="shared" si="0"/>
        <v>466.42416162803988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667.54284438744855</v>
      </c>
      <c r="F152" s="14">
        <f t="shared" ref="F152:AD152" si="1">SUM(F$141, F$151, IF(AND(ISNUMBER(SEARCH($B$4,"AT|BE|CH|GB|IE|LT|LU|NL")),SUM(F$143:F$149)&gt;0),SUM(F$143:F$149)-SUM(F$27:F$33),0))</f>
        <v>565.17077074032261</v>
      </c>
      <c r="G152" s="14">
        <f t="shared" si="1"/>
        <v>130.60974228949058</v>
      </c>
      <c r="H152" s="14">
        <f t="shared" si="1"/>
        <v>482.06796369076449</v>
      </c>
      <c r="I152" s="14">
        <f t="shared" si="1"/>
        <v>138.48866551911513</v>
      </c>
      <c r="J152" s="14">
        <f t="shared" si="1"/>
        <v>220.00582681020046</v>
      </c>
      <c r="K152" s="14">
        <f t="shared" si="1"/>
        <v>303.4745302065902</v>
      </c>
      <c r="L152" s="14">
        <f t="shared" si="1"/>
        <v>47.057241475975403</v>
      </c>
      <c r="M152" s="14">
        <f t="shared" si="1"/>
        <v>1672.5419698002408</v>
      </c>
      <c r="N152" s="14">
        <f t="shared" si="1"/>
        <v>104.73990886691257</v>
      </c>
      <c r="O152" s="14">
        <f t="shared" si="1"/>
        <v>7.5556670014454888</v>
      </c>
      <c r="P152" s="14">
        <f t="shared" si="1"/>
        <v>3.6004291937403434</v>
      </c>
      <c r="Q152" s="14">
        <f t="shared" si="1"/>
        <v>3.9241519084264382</v>
      </c>
      <c r="R152" s="14">
        <f t="shared" si="1"/>
        <v>23.473794615032638</v>
      </c>
      <c r="S152" s="14">
        <f t="shared" si="1"/>
        <v>124.33830870170618</v>
      </c>
      <c r="T152" s="14">
        <f t="shared" si="1"/>
        <v>64.622086128163474</v>
      </c>
      <c r="U152" s="14">
        <f t="shared" si="1"/>
        <v>7.1651134800016578</v>
      </c>
      <c r="V152" s="14">
        <f t="shared" si="1"/>
        <v>390.0808136129744</v>
      </c>
      <c r="W152" s="14">
        <f t="shared" si="1"/>
        <v>480.66870306105562</v>
      </c>
      <c r="X152" s="14">
        <f t="shared" si="1"/>
        <v>9.4319252433474166</v>
      </c>
      <c r="Y152" s="14">
        <f t="shared" si="1"/>
        <v>9.5785433609282737</v>
      </c>
      <c r="Z152" s="14">
        <f t="shared" si="1"/>
        <v>4.2380161512355858</v>
      </c>
      <c r="AA152" s="14">
        <f t="shared" si="1"/>
        <v>5.0316434625089768</v>
      </c>
      <c r="AB152" s="14">
        <f t="shared" si="1"/>
        <v>36.884394653267726</v>
      </c>
      <c r="AC152" s="14">
        <f t="shared" si="1"/>
        <v>2.1092331474399004</v>
      </c>
      <c r="AD152" s="14">
        <f t="shared" si="1"/>
        <v>466.42416162803988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585.6430297604486</v>
      </c>
      <c r="F154" s="14">
        <f>SUM(F$141, F$153, -1 * IF(OR($B$6=2005,$B$6&gt;=2020),SUM(F$99:F$122),0), IF(AND(ISNUMBER(SEARCH($B$4,"AT|BE|CH|GB|IE|LT|LU|NL")),SUM(F$143:F$149)&gt;0),SUM(F$143:F$149)-SUM(F$27:F$33),0))</f>
        <v>452.83694209032262</v>
      </c>
      <c r="G154" s="14">
        <f>SUM(G$141, G$153, IF(AND(ISNUMBER(SEARCH($B$4,"AT|BE|CH|GB|IE|LT|LU|NL")),SUM(G$143:G$149)&gt;0),SUM(G$143:G$149)-SUM(G$27:G$33),0))</f>
        <v>130.60974228949058</v>
      </c>
      <c r="H154" s="14">
        <f>SUM(H$141, H$153, IF(AND(ISNUMBER(SEARCH($B$4,"AT|BE|CH|GB|IE|LT|LU|NL")),SUM(H$143:H$149)&gt;0),SUM(H$143:H$149)-SUM(H$27:H$33),0))</f>
        <v>482.06796369076449</v>
      </c>
      <c r="I154" s="14">
        <f t="shared" ref="I154:AD154" si="2">SUM(I$141, I$153, IF(AND(ISNUMBER(SEARCH($B$4,"AT|BE|CH|GB|IE|LT|LU|NL")),SUM(I$143:I$149)&gt;0),SUM(I$143:I$149)-SUM(I$27:I$33),0))</f>
        <v>138.48866551911513</v>
      </c>
      <c r="J154" s="14">
        <f t="shared" si="2"/>
        <v>220.00582681020046</v>
      </c>
      <c r="K154" s="14">
        <f t="shared" si="2"/>
        <v>303.4745302065902</v>
      </c>
      <c r="L154" s="14">
        <f t="shared" si="2"/>
        <v>47.057241475975403</v>
      </c>
      <c r="M154" s="14">
        <f t="shared" si="2"/>
        <v>1672.5419698002408</v>
      </c>
      <c r="N154" s="14">
        <f t="shared" si="2"/>
        <v>104.73990886691257</v>
      </c>
      <c r="O154" s="14">
        <f t="shared" si="2"/>
        <v>7.5556670014454888</v>
      </c>
      <c r="P154" s="14">
        <f t="shared" si="2"/>
        <v>3.6004291937403434</v>
      </c>
      <c r="Q154" s="14">
        <f t="shared" si="2"/>
        <v>3.9241519084264382</v>
      </c>
      <c r="R154" s="14">
        <f t="shared" si="2"/>
        <v>23.473794615032638</v>
      </c>
      <c r="S154" s="14">
        <f t="shared" si="2"/>
        <v>124.33830870170618</v>
      </c>
      <c r="T154" s="14">
        <f t="shared" si="2"/>
        <v>64.622086128163474</v>
      </c>
      <c r="U154" s="14">
        <f t="shared" si="2"/>
        <v>7.1651134800016578</v>
      </c>
      <c r="V154" s="14">
        <f t="shared" si="2"/>
        <v>390.0808136129744</v>
      </c>
      <c r="W154" s="14">
        <f t="shared" si="2"/>
        <v>480.66870306105562</v>
      </c>
      <c r="X154" s="14">
        <f t="shared" si="2"/>
        <v>9.4319252433474166</v>
      </c>
      <c r="Y154" s="14">
        <f t="shared" si="2"/>
        <v>9.5785433609282737</v>
      </c>
      <c r="Z154" s="14">
        <f t="shared" si="2"/>
        <v>4.2380161512355858</v>
      </c>
      <c r="AA154" s="14">
        <f t="shared" si="2"/>
        <v>5.0316434625089768</v>
      </c>
      <c r="AB154" s="14">
        <f t="shared" si="2"/>
        <v>36.884394653267726</v>
      </c>
      <c r="AC154" s="14">
        <f t="shared" si="2"/>
        <v>2.1092331474399004</v>
      </c>
      <c r="AD154" s="14">
        <f t="shared" si="2"/>
        <v>466.42416162803988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32.994148349352692</v>
      </c>
      <c r="F157" s="23">
        <v>0.58571658462700416</v>
      </c>
      <c r="G157" s="23">
        <v>2.0098318079760435</v>
      </c>
      <c r="H157" s="23" t="s">
        <v>432</v>
      </c>
      <c r="I157" s="23">
        <v>0.43001921648313224</v>
      </c>
      <c r="J157" s="23">
        <v>0.43001921648313224</v>
      </c>
      <c r="K157" s="23">
        <v>0.43001921648313224</v>
      </c>
      <c r="L157" s="23">
        <v>0.20620165787013101</v>
      </c>
      <c r="M157" s="23">
        <v>5.866498706915479</v>
      </c>
      <c r="N157" s="23">
        <v>0.27712147339551862</v>
      </c>
      <c r="O157" s="23">
        <v>1.2408921968993207E-4</v>
      </c>
      <c r="P157" s="23">
        <v>5.4805587102739941E-3</v>
      </c>
      <c r="Q157" s="23">
        <v>2.3780736313611629E-4</v>
      </c>
      <c r="R157" s="23">
        <v>2.8939470096662957E-2</v>
      </c>
      <c r="S157" s="23">
        <v>1.7570638052971876E-2</v>
      </c>
      <c r="T157" s="23">
        <v>2.3853475360620003E-4</v>
      </c>
      <c r="U157" s="23">
        <v>2.3777099361261211E-4</v>
      </c>
      <c r="V157" s="23">
        <v>4.5484711511828403E-2</v>
      </c>
      <c r="W157" s="23" t="s">
        <v>432</v>
      </c>
      <c r="X157" s="23">
        <v>9.2072499259299069E-6</v>
      </c>
      <c r="Y157" s="23">
        <v>1.6879958145939199E-5</v>
      </c>
      <c r="Z157" s="23">
        <v>5.7545312166059321E-6</v>
      </c>
      <c r="AA157" s="23">
        <v>4.2075041070981679E-3</v>
      </c>
      <c r="AB157" s="23">
        <v>4.2393458463866425E-3</v>
      </c>
      <c r="AC157" s="23" t="s">
        <v>431</v>
      </c>
      <c r="AD157" s="23" t="s">
        <v>431</v>
      </c>
      <c r="AE157" s="63"/>
      <c r="AF157" s="23">
        <v>103362.77883659022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7.7289634177588002</v>
      </c>
      <c r="F158" s="23">
        <v>0.2670814777158535</v>
      </c>
      <c r="G158" s="23">
        <v>0.4579973006701466</v>
      </c>
      <c r="H158" s="23" t="s">
        <v>432</v>
      </c>
      <c r="I158" s="23">
        <v>0.10272416852668632</v>
      </c>
      <c r="J158" s="23">
        <v>0.10272416852668632</v>
      </c>
      <c r="K158" s="23">
        <v>0.10272416852668632</v>
      </c>
      <c r="L158" s="23">
        <v>4.7872865258412653E-2</v>
      </c>
      <c r="M158" s="23">
        <v>4.9638395271343629</v>
      </c>
      <c r="N158" s="23">
        <v>2.8008034661006622</v>
      </c>
      <c r="O158" s="23">
        <v>2.8810948790885793E-5</v>
      </c>
      <c r="P158" s="23">
        <v>1.2719922308885158E-3</v>
      </c>
      <c r="Q158" s="23">
        <v>5.4913897239443524E-5</v>
      </c>
      <c r="R158" s="23">
        <v>6.5738013182417279E-3</v>
      </c>
      <c r="S158" s="23">
        <v>3.9937239269857731E-3</v>
      </c>
      <c r="T158" s="23">
        <v>6.2284007873545446E-5</v>
      </c>
      <c r="U158" s="23">
        <v>5.454539170773843E-5</v>
      </c>
      <c r="V158" s="23">
        <v>1.0415383992203736E-2</v>
      </c>
      <c r="W158" s="23" t="s">
        <v>432</v>
      </c>
      <c r="X158" s="23">
        <v>6.3102208062899381E-5</v>
      </c>
      <c r="Y158" s="23">
        <v>1.1568738109501358E-4</v>
      </c>
      <c r="Z158" s="23">
        <v>3.9438880127720938E-5</v>
      </c>
      <c r="AA158" s="23">
        <v>1.6725845327646256E-3</v>
      </c>
      <c r="AB158" s="23">
        <v>1.8908130020502596E-3</v>
      </c>
      <c r="AC158" s="23" t="s">
        <v>431</v>
      </c>
      <c r="AD158" s="23" t="s">
        <v>431</v>
      </c>
      <c r="AE158" s="63"/>
      <c r="AF158" s="23">
        <v>23554.142495926269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512.96107391999999</v>
      </c>
      <c r="F159" s="23">
        <v>12.586360684000001</v>
      </c>
      <c r="G159" s="23">
        <v>51.204600001999999</v>
      </c>
      <c r="H159" s="23">
        <v>5.1064189000000003E-2</v>
      </c>
      <c r="I159" s="23">
        <v>22.692328681999999</v>
      </c>
      <c r="J159" s="23">
        <v>26.708048504000001</v>
      </c>
      <c r="K159" s="23">
        <v>26.708048504000001</v>
      </c>
      <c r="L159" s="23">
        <v>0.54457308599999998</v>
      </c>
      <c r="M159" s="23">
        <v>28.520877183</v>
      </c>
      <c r="N159" s="23">
        <v>1.177177618</v>
      </c>
      <c r="O159" s="23">
        <v>0.118717381</v>
      </c>
      <c r="P159" s="23">
        <v>0.17307798199999999</v>
      </c>
      <c r="Q159" s="23">
        <v>3.2209819190000002</v>
      </c>
      <c r="R159" s="23">
        <v>3.4312363779999999</v>
      </c>
      <c r="S159" s="23">
        <v>8.1129338999999998</v>
      </c>
      <c r="T159" s="23">
        <v>149.17735800400001</v>
      </c>
      <c r="U159" s="23">
        <v>1.2329423399999999</v>
      </c>
      <c r="V159" s="23">
        <v>8.7538608020000002</v>
      </c>
      <c r="W159" s="23">
        <v>2.5044652799999998</v>
      </c>
      <c r="X159" s="23">
        <v>2.8320330000000001E-2</v>
      </c>
      <c r="Y159" s="23">
        <v>0.16448592000000001</v>
      </c>
      <c r="Z159" s="23">
        <v>0.11871738</v>
      </c>
      <c r="AA159" s="23">
        <v>4.3909716000000001E-2</v>
      </c>
      <c r="AB159" s="23">
        <v>0.35543334599999998</v>
      </c>
      <c r="AC159" s="23">
        <v>0.858205</v>
      </c>
      <c r="AD159" s="23">
        <v>2.7120929999999999</v>
      </c>
      <c r="AE159" s="63"/>
      <c r="AF159" s="23">
        <v>303058.90247999999</v>
      </c>
      <c r="AG159" s="23" t="s">
        <v>433</v>
      </c>
      <c r="AH159" s="23">
        <v>4503.9896099999996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1.4210818220000001</v>
      </c>
      <c r="F160" s="23">
        <v>3.3596691999999997E-2</v>
      </c>
      <c r="G160" s="23">
        <v>4.5889014999999998E-2</v>
      </c>
      <c r="H160" s="23">
        <v>1.9863899999999999E-4</v>
      </c>
      <c r="I160" s="23">
        <v>1.7668184E-2</v>
      </c>
      <c r="J160" s="23">
        <v>2.08723E-2</v>
      </c>
      <c r="K160" s="23">
        <v>2.1193578000000001E-2</v>
      </c>
      <c r="L160" s="23">
        <v>1.5341860000000001E-3</v>
      </c>
      <c r="M160" s="23">
        <v>0.103976812</v>
      </c>
      <c r="N160" s="23">
        <v>3.679968E-3</v>
      </c>
      <c r="O160" s="23">
        <v>1.8356899999999999E-4</v>
      </c>
      <c r="P160" s="23">
        <v>5.7278500000000003E-4</v>
      </c>
      <c r="Q160" s="23">
        <v>7.2971799999999997E-4</v>
      </c>
      <c r="R160" s="23">
        <v>1.174441E-3</v>
      </c>
      <c r="S160" s="23">
        <v>1.9078957000000001E-2</v>
      </c>
      <c r="T160" s="23">
        <v>1.8128492E-2</v>
      </c>
      <c r="U160" s="23">
        <v>1.8151269999999999E-3</v>
      </c>
      <c r="V160" s="23">
        <v>2.3350703E-2</v>
      </c>
      <c r="W160" s="23">
        <v>3.008848256E-3</v>
      </c>
      <c r="X160" s="23">
        <v>6.6220923700000006E-5</v>
      </c>
      <c r="Y160" s="23">
        <v>2.234967471E-4</v>
      </c>
      <c r="Z160" s="23">
        <v>2.181558748E-4</v>
      </c>
      <c r="AA160" s="23">
        <v>8.2211444149999995E-4</v>
      </c>
      <c r="AB160" s="23">
        <v>1.3299879872999999E-3</v>
      </c>
      <c r="AC160" s="23">
        <v>1.4469999999999999E-3</v>
      </c>
      <c r="AD160" s="23">
        <v>8.2100000000000001E-4</v>
      </c>
      <c r="AE160" s="63"/>
      <c r="AF160" s="23">
        <v>1257.7259902200001</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7.7155641240000001</v>
      </c>
      <c r="F163" s="25">
        <v>20.466683823</v>
      </c>
      <c r="G163" s="25">
        <v>1.5376052179999999</v>
      </c>
      <c r="H163" s="25">
        <v>1.7259852309999999</v>
      </c>
      <c r="I163" s="25">
        <v>14.534619067</v>
      </c>
      <c r="J163" s="25">
        <v>17.764534412</v>
      </c>
      <c r="K163" s="25">
        <v>27.454280456999999</v>
      </c>
      <c r="L163" s="25">
        <v>1.3081157189999999</v>
      </c>
      <c r="M163" s="25">
        <v>221.803518091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2023-02-09T16:38:42Z</dcterms:modified>
</cp:coreProperties>
</file>