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<sst xmlns="http://schemas.openxmlformats.org/spreadsheetml/2006/main" count="3878" uniqueCount="436">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</sst>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329.45042883933195</v>
      </c>
      <c r="F14" s="6">
        <v>2.1405898005864765</v>
      </c>
      <c r="G14" s="6">
        <v>928.72693892568486</v>
      </c>
      <c r="H14" s="6">
        <v>6.0207840999999998E-2</v>
      </c>
      <c r="I14" s="6">
        <v>10.327975121759762</v>
      </c>
      <c r="J14" s="6">
        <v>20.621413657052049</v>
      </c>
      <c r="K14" s="6">
        <v>30.079876811302285</v>
      </c>
      <c r="L14" s="6">
        <v>0.35501727576931724</v>
      </c>
      <c r="M14" s="6">
        <v>16.425140533941427</v>
      </c>
      <c r="N14" s="6">
        <v>6.2681532109477329</v>
      </c>
      <c r="O14" s="6">
        <v>3.525820793593792</v>
      </c>
      <c r="P14" s="6">
        <v>4.8775705087756798</v>
      </c>
      <c r="Q14" s="6">
        <v>5.0740410407586163</v>
      </c>
      <c r="R14" s="6">
        <v>11.310387175353261</v>
      </c>
      <c r="S14" s="6">
        <v>9.6891188261641403</v>
      </c>
      <c r="T14" s="6">
        <v>115.02856087455285</v>
      </c>
      <c r="U14" s="6">
        <v>3.7494364725798839</v>
      </c>
      <c r="V14" s="6">
        <v>23.13752941484665</v>
      </c>
      <c r="W14" s="6">
        <v>4.6019579216222777</v>
      </c>
      <c r="X14" s="6">
        <v>7.0123754668031191E-3</v>
      </c>
      <c r="Y14" s="6">
        <v>3.720868384686056E-2</v>
      </c>
      <c r="Z14" s="6">
        <v>2.5254955462028803E-2</v>
      </c>
      <c r="AA14" s="6">
        <v>7.4368945587984384E-3</v>
      </c>
      <c r="AB14" s="6">
        <v>7.6912910095730855E-2</v>
      </c>
      <c r="AC14" s="6">
        <v>0.36502361319999999</v>
      </c>
      <c r="AD14" s="6">
        <v>2.4595419449709001E-3</v>
      </c>
      <c r="AE14" s="60"/>
      <c r="AF14" s="26">
        <v>196391.43689000001</v>
      </c>
      <c r="AG14" s="26">
        <v>755577.00030784996</v>
      </c>
      <c r="AH14" s="26">
        <v>351555.56873647682</v>
      </c>
      <c r="AI14" s="26">
        <v>9525.9899431674748</v>
      </c>
      <c r="AJ14" s="26">
        <v>18567.79545858</v>
      </c>
      <c r="AK14" s="26" t="s">
        <v>431</v>
      </c>
      <c r="AL14" s="49" t="s">
        <v>49</v>
      </c>
    </row>
    <row r="15" spans="1:38" s="1" customFormat="1" ht="26.25" customHeight="1" thickBot="1" x14ac:dyDescent="0.25">
      <c r="A15" s="70" t="s">
        <v>53</v>
      </c>
      <c r="B15" s="70" t="s">
        <v>54</v>
      </c>
      <c r="C15" s="71" t="s">
        <v>55</v>
      </c>
      <c r="D15" s="72"/>
      <c r="E15" s="6">
        <v>18.282753657949833</v>
      </c>
      <c r="F15" s="6">
        <v>0.41075209631245974</v>
      </c>
      <c r="G15" s="6">
        <v>63.557112600000004</v>
      </c>
      <c r="H15" s="6" t="s">
        <v>432</v>
      </c>
      <c r="I15" s="6">
        <v>0.96529612496452899</v>
      </c>
      <c r="J15" s="6">
        <v>1.3525251582695457</v>
      </c>
      <c r="K15" s="6">
        <v>1.7278953149908014</v>
      </c>
      <c r="L15" s="6">
        <v>6.8552817517113743E-2</v>
      </c>
      <c r="M15" s="6">
        <v>2.6183392515226136</v>
      </c>
      <c r="N15" s="6">
        <v>0.44310629166447435</v>
      </c>
      <c r="O15" s="6">
        <v>0.22896900653888225</v>
      </c>
      <c r="P15" s="6">
        <v>5.0421226203804875E-2</v>
      </c>
      <c r="Q15" s="6">
        <v>0.32174017798447219</v>
      </c>
      <c r="R15" s="6">
        <v>1.522369370078912</v>
      </c>
      <c r="S15" s="6">
        <v>1.0901657804930374</v>
      </c>
      <c r="T15" s="6">
        <v>57.571080507739389</v>
      </c>
      <c r="U15" s="6">
        <v>0.25572104924892836</v>
      </c>
      <c r="V15" s="6">
        <v>4.7315226591048853</v>
      </c>
      <c r="W15" s="6">
        <v>0.18537303765241764</v>
      </c>
      <c r="X15" s="6">
        <v>6.6876396219097694E-5</v>
      </c>
      <c r="Y15" s="6">
        <v>4.0917732412252877E-4</v>
      </c>
      <c r="Z15" s="6">
        <v>8.6237674713610199E-5</v>
      </c>
      <c r="AA15" s="6">
        <v>3.4908389934353978E-4</v>
      </c>
      <c r="AB15" s="6">
        <v>9.1137529439106791E-4</v>
      </c>
      <c r="AC15" s="6" t="s">
        <v>431</v>
      </c>
      <c r="AD15" s="6" t="s">
        <v>431</v>
      </c>
      <c r="AE15" s="60"/>
      <c r="AF15" s="26">
        <v>159565.54672390121</v>
      </c>
      <c r="AG15" s="26" t="s">
        <v>433</v>
      </c>
      <c r="AH15" s="26">
        <v>23258.654516999999</v>
      </c>
      <c r="AI15" s="26" t="s">
        <v>433</v>
      </c>
      <c r="AJ15" s="26" t="s">
        <v>431</v>
      </c>
      <c r="AK15" s="26" t="s">
        <v>431</v>
      </c>
      <c r="AL15" s="49" t="s">
        <v>49</v>
      </c>
    </row>
    <row r="16" spans="1:38" s="1" customFormat="1" ht="26.25" customHeight="1" thickBot="1" x14ac:dyDescent="0.25">
      <c r="A16" s="70" t="s">
        <v>53</v>
      </c>
      <c r="B16" s="70" t="s">
        <v>56</v>
      </c>
      <c r="C16" s="71" t="s">
        <v>57</v>
      </c>
      <c r="D16" s="72"/>
      <c r="E16" s="6">
        <v>3.7472803185271379</v>
      </c>
      <c r="F16" s="6">
        <v>0.27792747460004008</v>
      </c>
      <c r="G16" s="6">
        <v>1.7083989999789841</v>
      </c>
      <c r="H16" s="6">
        <v>9.1932622087235266E-2</v>
      </c>
      <c r="I16" s="6">
        <v>8.3086043020460756E-2</v>
      </c>
      <c r="J16" s="6">
        <v>0.10439303594346075</v>
      </c>
      <c r="K16" s="6">
        <v>0.12779196246846075</v>
      </c>
      <c r="L16" s="6">
        <v>3.8292592358894581E-2</v>
      </c>
      <c r="M16" s="6">
        <v>3.7826426704591802</v>
      </c>
      <c r="N16" s="6">
        <v>3.7311434454486647E-2</v>
      </c>
      <c r="O16" s="6">
        <v>1.9165764826119999E-5</v>
      </c>
      <c r="P16" s="6">
        <v>6.6777479020089731E-3</v>
      </c>
      <c r="Q16" s="6">
        <v>2.0620548814929522E-3</v>
      </c>
      <c r="R16" s="6">
        <v>4.5103291451506322E-2</v>
      </c>
      <c r="S16" s="6">
        <v>1.4807401391673421E-2</v>
      </c>
      <c r="T16" s="6">
        <v>3.0656468114913241E-2</v>
      </c>
      <c r="U16" s="6">
        <v>1.3645477867324401E-4</v>
      </c>
      <c r="V16" s="6">
        <v>9.1791924648719561E-2</v>
      </c>
      <c r="W16" s="6">
        <v>1.2988011772564166E-3</v>
      </c>
      <c r="X16" s="6">
        <v>5.8572441826588842E-2</v>
      </c>
      <c r="Y16" s="6">
        <v>8.3517734677291257E-4</v>
      </c>
      <c r="Z16" s="6">
        <v>2.7377811507149261E-4</v>
      </c>
      <c r="AA16" s="6">
        <v>2.0232939830021259E-4</v>
      </c>
      <c r="AB16" s="6">
        <v>5.9883726690337445E-2</v>
      </c>
      <c r="AC16" s="6">
        <v>2.8488402000000002E-7</v>
      </c>
      <c r="AD16" s="6">
        <v>1.6912999999999999E-10</v>
      </c>
      <c r="AE16" s="60"/>
      <c r="AF16" s="26">
        <v>7143.3622800400781</v>
      </c>
      <c r="AG16" s="26">
        <v>13429.93933381</v>
      </c>
      <c r="AH16" s="26">
        <v>2350.4403530736863</v>
      </c>
      <c r="AI16" s="26" t="s">
        <v>431</v>
      </c>
      <c r="AJ16" s="26" t="s">
        <v>431</v>
      </c>
      <c r="AK16" s="26" t="s">
        <v>431</v>
      </c>
      <c r="AL16" s="49" t="s">
        <v>49</v>
      </c>
    </row>
    <row r="17" spans="1:38" s="2" customFormat="1" ht="26.25" customHeight="1" thickBot="1" x14ac:dyDescent="0.25">
      <c r="A17" s="70" t="s">
        <v>53</v>
      </c>
      <c r="B17" s="70" t="s">
        <v>58</v>
      </c>
      <c r="C17" s="71" t="s">
        <v>59</v>
      </c>
      <c r="D17" s="72"/>
      <c r="E17" s="6">
        <v>9.4944056295731283</v>
      </c>
      <c r="F17" s="6">
        <v>0.40569931795262532</v>
      </c>
      <c r="G17" s="6">
        <v>7.0310101324936092</v>
      </c>
      <c r="H17" s="6">
        <v>1.2567959999999999E-3</v>
      </c>
      <c r="I17" s="6">
        <v>0.20779742928594871</v>
      </c>
      <c r="J17" s="6">
        <v>0.77363538013199906</v>
      </c>
      <c r="K17" s="6">
        <v>2.291387239980911</v>
      </c>
      <c r="L17" s="6">
        <v>1.6925824450331747E-2</v>
      </c>
      <c r="M17" s="6">
        <v>96.878371248269218</v>
      </c>
      <c r="N17" s="6">
        <v>7.6672486497741357</v>
      </c>
      <c r="O17" s="6">
        <v>0.14991610149010501</v>
      </c>
      <c r="P17" s="6">
        <v>3.1155203831994579E-3</v>
      </c>
      <c r="Q17" s="6">
        <v>0.32430793319798851</v>
      </c>
      <c r="R17" s="6">
        <v>1.2253802164962486</v>
      </c>
      <c r="S17" s="6">
        <v>1.3537387043045376E-2</v>
      </c>
      <c r="T17" s="6">
        <v>1.0865286146915769</v>
      </c>
      <c r="U17" s="6">
        <v>9.6565223558954809E-4</v>
      </c>
      <c r="V17" s="6">
        <v>5.364819724536849</v>
      </c>
      <c r="W17" s="6">
        <v>1.1027273872095766</v>
      </c>
      <c r="X17" s="6">
        <v>2.7450336743027625E-3</v>
      </c>
      <c r="Y17" s="6">
        <v>5.3469908983329517E-3</v>
      </c>
      <c r="Z17" s="6">
        <v>2.6141529314138252E-3</v>
      </c>
      <c r="AA17" s="6">
        <v>2.6001124583138252E-3</v>
      </c>
      <c r="AB17" s="6">
        <v>1.3306289949024531E-2</v>
      </c>
      <c r="AC17" s="6">
        <v>3.0899999999999998E-4</v>
      </c>
      <c r="AD17" s="6" t="s">
        <v>431</v>
      </c>
      <c r="AE17" s="60"/>
      <c r="AF17" s="26">
        <v>4636.6314804800004</v>
      </c>
      <c r="AG17" s="26">
        <v>27045.46324691</v>
      </c>
      <c r="AH17" s="26">
        <v>45879.42819177737</v>
      </c>
      <c r="AI17" s="26">
        <v>33.968000000000004</v>
      </c>
      <c r="AJ17" s="26" t="s">
        <v>433</v>
      </c>
      <c r="AK17" s="26" t="s">
        <v>431</v>
      </c>
      <c r="AL17" s="49" t="s">
        <v>49</v>
      </c>
    </row>
    <row r="18" spans="1:38" s="2" customFormat="1" ht="26.25" customHeight="1" thickBot="1" x14ac:dyDescent="0.25">
      <c r="A18" s="70" t="s">
        <v>53</v>
      </c>
      <c r="B18" s="70" t="s">
        <v>60</v>
      </c>
      <c r="C18" s="71" t="s">
        <v>61</v>
      </c>
      <c r="D18" s="72"/>
      <c r="E18" s="6">
        <v>10.521937155045521</v>
      </c>
      <c r="F18" s="6">
        <v>0.42145392904923651</v>
      </c>
      <c r="G18" s="6">
        <v>16.092245310713494</v>
      </c>
      <c r="H18" s="6" t="s">
        <v>432</v>
      </c>
      <c r="I18" s="6">
        <v>0.6064223520065497</v>
      </c>
      <c r="J18" s="6">
        <v>0.72396044552464067</v>
      </c>
      <c r="K18" s="6">
        <v>0.81911994907891372</v>
      </c>
      <c r="L18" s="6">
        <v>0.27560422350307523</v>
      </c>
      <c r="M18" s="6">
        <v>2.2075001525142688</v>
      </c>
      <c r="N18" s="6">
        <v>0.2114327062473832</v>
      </c>
      <c r="O18" s="6">
        <v>1.5654818203459757E-2</v>
      </c>
      <c r="P18" s="6">
        <v>5.805863466392263E-3</v>
      </c>
      <c r="Q18" s="6">
        <v>5.236256605895754E-2</v>
      </c>
      <c r="R18" s="6">
        <v>0.25662553074801764</v>
      </c>
      <c r="S18" s="6">
        <v>0.11343370669140726</v>
      </c>
      <c r="T18" s="6">
        <v>5.3121355067642382</v>
      </c>
      <c r="U18" s="6">
        <v>2.2722799778144141E-2</v>
      </c>
      <c r="V18" s="6">
        <v>1.2090382836148357</v>
      </c>
      <c r="W18" s="6">
        <v>0.15919063280410678</v>
      </c>
      <c r="X18" s="6">
        <v>3.2785575905019998E-3</v>
      </c>
      <c r="Y18" s="6">
        <v>6.7461246060403907E-3</v>
      </c>
      <c r="Z18" s="6">
        <v>3.2769351282099998E-3</v>
      </c>
      <c r="AA18" s="6">
        <v>3.3354130210075999E-3</v>
      </c>
      <c r="AB18" s="6">
        <v>1.663703034556438E-2</v>
      </c>
      <c r="AC18" s="6">
        <v>3.6480000000000002E-3</v>
      </c>
      <c r="AD18" s="6">
        <v>9.9999999999999995E-7</v>
      </c>
      <c r="AE18" s="60"/>
      <c r="AF18" s="26">
        <v>34989.74989336657</v>
      </c>
      <c r="AG18" s="26">
        <v>819.63740000734799</v>
      </c>
      <c r="AH18" s="26">
        <v>6502.8475231666398</v>
      </c>
      <c r="AI18" s="26" t="s">
        <v>431</v>
      </c>
      <c r="AJ18" s="26" t="s">
        <v>433</v>
      </c>
      <c r="AK18" s="26" t="s">
        <v>431</v>
      </c>
      <c r="AL18" s="49" t="s">
        <v>49</v>
      </c>
    </row>
    <row r="19" spans="1:38" s="2" customFormat="1" ht="26.25" customHeight="1" thickBot="1" x14ac:dyDescent="0.25">
      <c r="A19" s="70" t="s">
        <v>53</v>
      </c>
      <c r="B19" s="70" t="s">
        <v>62</v>
      </c>
      <c r="C19" s="71" t="s">
        <v>63</v>
      </c>
      <c r="D19" s="72"/>
      <c r="E19" s="6">
        <v>10.466056647802876</v>
      </c>
      <c r="F19" s="6">
        <v>2.1322230437501108</v>
      </c>
      <c r="G19" s="6">
        <v>10.152028414882173</v>
      </c>
      <c r="H19" s="6">
        <v>2.3764988000000001E-2</v>
      </c>
      <c r="I19" s="6">
        <v>0.46137180409081657</v>
      </c>
      <c r="J19" s="6">
        <v>0.56968993502818477</v>
      </c>
      <c r="K19" s="6">
        <v>0.67270090534238858</v>
      </c>
      <c r="L19" s="6">
        <v>6.784513904737248E-2</v>
      </c>
      <c r="M19" s="6">
        <v>4.4015083547731386</v>
      </c>
      <c r="N19" s="6">
        <v>0.15863373801995409</v>
      </c>
      <c r="O19" s="6">
        <v>1.6978057216029453E-2</v>
      </c>
      <c r="P19" s="6">
        <v>2.3560023464571294E-2</v>
      </c>
      <c r="Q19" s="6">
        <v>6.9159731372488376E-2</v>
      </c>
      <c r="R19" s="6">
        <v>0.21578100362410757</v>
      </c>
      <c r="S19" s="6">
        <v>8.4164594248562041E-2</v>
      </c>
      <c r="T19" s="6">
        <v>1.8669397229998512</v>
      </c>
      <c r="U19" s="6">
        <v>0.15150670093921265</v>
      </c>
      <c r="V19" s="6">
        <v>0.60897725884423215</v>
      </c>
      <c r="W19" s="6">
        <v>0.28400118743244696</v>
      </c>
      <c r="X19" s="6">
        <v>1.3785268441138901E-2</v>
      </c>
      <c r="Y19" s="6">
        <v>2.5344255833178297E-2</v>
      </c>
      <c r="Z19" s="6">
        <v>1.0793205003416828E-2</v>
      </c>
      <c r="AA19" s="6">
        <v>9.9778755339221537E-3</v>
      </c>
      <c r="AB19" s="6">
        <v>5.9900604678689587E-2</v>
      </c>
      <c r="AC19" s="6">
        <v>4.6172143609421998E-2</v>
      </c>
      <c r="AD19" s="6">
        <v>5.4872501684499999E-5</v>
      </c>
      <c r="AE19" s="60"/>
      <c r="AF19" s="26">
        <v>15756.8653412</v>
      </c>
      <c r="AG19" s="26">
        <v>6406.4943899999998</v>
      </c>
      <c r="AH19" s="26">
        <v>126160.80774685407</v>
      </c>
      <c r="AI19" s="26">
        <v>642.29700000000003</v>
      </c>
      <c r="AJ19" s="26">
        <v>921.28635227999996</v>
      </c>
      <c r="AK19" s="26" t="s">
        <v>431</v>
      </c>
      <c r="AL19" s="49" t="s">
        <v>49</v>
      </c>
    </row>
    <row r="20" spans="1:38" s="2" customFormat="1" ht="26.25" customHeight="1" thickBot="1" x14ac:dyDescent="0.25">
      <c r="A20" s="70" t="s">
        <v>53</v>
      </c>
      <c r="B20" s="70" t="s">
        <v>64</v>
      </c>
      <c r="C20" s="71" t="s">
        <v>65</v>
      </c>
      <c r="D20" s="72"/>
      <c r="E20" s="6">
        <v>9.1248442652232669</v>
      </c>
      <c r="F20" s="6">
        <v>3.4484609090037508</v>
      </c>
      <c r="G20" s="6">
        <v>4.9951283112989282</v>
      </c>
      <c r="H20" s="6">
        <v>0.3096023450158365</v>
      </c>
      <c r="I20" s="6">
        <v>2.3492043980456674</v>
      </c>
      <c r="J20" s="6">
        <v>2.6189581226535199</v>
      </c>
      <c r="K20" s="6">
        <v>2.863994408539988</v>
      </c>
      <c r="L20" s="6">
        <v>0.31905747691953151</v>
      </c>
      <c r="M20" s="6">
        <v>9.382817509821944</v>
      </c>
      <c r="N20" s="6">
        <v>0.92230677955221074</v>
      </c>
      <c r="O20" s="6">
        <v>0.16774535118769571</v>
      </c>
      <c r="P20" s="6">
        <v>6.1994994303092528E-2</v>
      </c>
      <c r="Q20" s="6">
        <v>0.32187214501919642</v>
      </c>
      <c r="R20" s="6">
        <v>0.55942466959899506</v>
      </c>
      <c r="S20" s="6">
        <v>0.73408678713909226</v>
      </c>
      <c r="T20" s="6">
        <v>1.761877382979735</v>
      </c>
      <c r="U20" s="6">
        <v>7.2769120330675049E-2</v>
      </c>
      <c r="V20" s="6">
        <v>10.115297047376972</v>
      </c>
      <c r="W20" s="6">
        <v>2.4766703118469597</v>
      </c>
      <c r="X20" s="6">
        <v>0.12148837398404944</v>
      </c>
      <c r="Y20" s="6">
        <v>0.14174626210654709</v>
      </c>
      <c r="Z20" s="6">
        <v>4.5604352176347646E-2</v>
      </c>
      <c r="AA20" s="6">
        <v>3.7887138335966762E-2</v>
      </c>
      <c r="AB20" s="6">
        <v>0.34672612647508988</v>
      </c>
      <c r="AC20" s="6">
        <v>0.2039253895903432</v>
      </c>
      <c r="AD20" s="6">
        <v>0.10858783792715369</v>
      </c>
      <c r="AE20" s="60"/>
      <c r="AF20" s="26">
        <v>9309.3649350899996</v>
      </c>
      <c r="AG20" s="26">
        <v>1100.3443050000001</v>
      </c>
      <c r="AH20" s="26">
        <v>78692.098800174339</v>
      </c>
      <c r="AI20" s="26">
        <v>39739.20953932</v>
      </c>
      <c r="AJ20" s="26" t="s">
        <v>433</v>
      </c>
      <c r="AK20" s="26" t="s">
        <v>431</v>
      </c>
      <c r="AL20" s="49" t="s">
        <v>49</v>
      </c>
    </row>
    <row r="21" spans="1:38" s="2" customFormat="1" ht="26.25" customHeight="1" thickBot="1" x14ac:dyDescent="0.25">
      <c r="A21" s="70" t="s">
        <v>53</v>
      </c>
      <c r="B21" s="70" t="s">
        <v>66</v>
      </c>
      <c r="C21" s="71" t="s">
        <v>67</v>
      </c>
      <c r="D21" s="72"/>
      <c r="E21" s="6">
        <v>8.682898325</v>
      </c>
      <c r="F21" s="6">
        <v>4.7355126060000003</v>
      </c>
      <c r="G21" s="6">
        <v>13.07919581</v>
      </c>
      <c r="H21" s="6">
        <v>0.445571944</v>
      </c>
      <c r="I21" s="6">
        <v>2.446932865</v>
      </c>
      <c r="J21" s="6">
        <v>2.6948643909999999</v>
      </c>
      <c r="K21" s="6">
        <v>2.9768869910000002</v>
      </c>
      <c r="L21" s="6">
        <v>0.58001523499999996</v>
      </c>
      <c r="M21" s="6">
        <v>9.9756039810000008</v>
      </c>
      <c r="N21" s="6">
        <v>0.57963838000000001</v>
      </c>
      <c r="O21" s="6">
        <v>0.163579698</v>
      </c>
      <c r="P21" s="6">
        <v>1.4806105999999999E-2</v>
      </c>
      <c r="Q21" s="6">
        <v>3.1359438000000003E-2</v>
      </c>
      <c r="R21" s="6">
        <v>0.74339344900000004</v>
      </c>
      <c r="S21" s="6">
        <v>0.15287020100000001</v>
      </c>
      <c r="T21" s="6">
        <v>4.8589903620000001</v>
      </c>
      <c r="U21" s="6">
        <v>9.0314590000000004E-3</v>
      </c>
      <c r="V21" s="6">
        <v>6.4265936379999999</v>
      </c>
      <c r="W21" s="6">
        <v>1.47217153739</v>
      </c>
      <c r="X21" s="6">
        <v>0.14024658555913999</v>
      </c>
      <c r="Y21" s="6">
        <v>0.23245026294235999</v>
      </c>
      <c r="Z21" s="6">
        <v>8.0049598690260002E-2</v>
      </c>
      <c r="AA21" s="6">
        <v>6.8006565343460001E-2</v>
      </c>
      <c r="AB21" s="6">
        <v>0.52075301253521999</v>
      </c>
      <c r="AC21" s="6">
        <v>6.1787000000000002E-2</v>
      </c>
      <c r="AD21" s="6">
        <v>7.2499999999999995E-4</v>
      </c>
      <c r="AE21" s="60"/>
      <c r="AF21" s="26">
        <v>28114.191999999999</v>
      </c>
      <c r="AG21" s="26">
        <v>585.49800000000005</v>
      </c>
      <c r="AH21" s="26">
        <v>52432.714999999997</v>
      </c>
      <c r="AI21" s="26">
        <v>12042.485000000001</v>
      </c>
      <c r="AJ21" s="26" t="s">
        <v>433</v>
      </c>
      <c r="AK21" s="26" t="s">
        <v>431</v>
      </c>
      <c r="AL21" s="49" t="s">
        <v>49</v>
      </c>
    </row>
    <row r="22" spans="1:38" s="2" customFormat="1" ht="26.25" customHeight="1" thickBot="1" x14ac:dyDescent="0.25">
      <c r="A22" s="70" t="s">
        <v>53</v>
      </c>
      <c r="B22" s="74" t="s">
        <v>68</v>
      </c>
      <c r="C22" s="71" t="s">
        <v>69</v>
      </c>
      <c r="D22" s="72"/>
      <c r="E22" s="6">
        <v>98.902090822992264</v>
      </c>
      <c r="F22" s="6">
        <v>2.9203681640734858</v>
      </c>
      <c r="G22" s="6">
        <v>52.537161348213338</v>
      </c>
      <c r="H22" s="6">
        <v>6.123168E-3</v>
      </c>
      <c r="I22" s="6">
        <v>1.6628242839358911</v>
      </c>
      <c r="J22" s="6">
        <v>2.8324417197829383</v>
      </c>
      <c r="K22" s="6">
        <v>3.6620329485784096</v>
      </c>
      <c r="L22" s="6">
        <v>0.44161924813334674</v>
      </c>
      <c r="M22" s="6">
        <v>76.423362027090789</v>
      </c>
      <c r="N22" s="6">
        <v>2.7357034823302069</v>
      </c>
      <c r="O22" s="6">
        <v>2.2432767988448918</v>
      </c>
      <c r="P22" s="6">
        <v>0.77240290081377005</v>
      </c>
      <c r="Q22" s="6">
        <v>0.79612362382313728</v>
      </c>
      <c r="R22" s="6">
        <v>0.9512338350004782</v>
      </c>
      <c r="S22" s="6">
        <v>0.71383798573428292</v>
      </c>
      <c r="T22" s="6">
        <v>4.6883110134658255</v>
      </c>
      <c r="U22" s="6">
        <v>0.15146556350332066</v>
      </c>
      <c r="V22" s="6">
        <v>4.0657252825087058</v>
      </c>
      <c r="W22" s="6">
        <v>1.5854566951565339</v>
      </c>
      <c r="X22" s="6">
        <v>8.4844791528317955E-3</v>
      </c>
      <c r="Y22" s="6">
        <v>2.10615373394605E-2</v>
      </c>
      <c r="Z22" s="6">
        <v>7.8483679063004932E-3</v>
      </c>
      <c r="AA22" s="6">
        <v>6.5661968695505286E-3</v>
      </c>
      <c r="AB22" s="6">
        <v>4.3960581268143312E-2</v>
      </c>
      <c r="AC22" s="6">
        <v>0.14778335046400001</v>
      </c>
      <c r="AD22" s="6">
        <v>0.45980400434345597</v>
      </c>
      <c r="AE22" s="60"/>
      <c r="AF22" s="26">
        <v>146881.13087934913</v>
      </c>
      <c r="AG22" s="26">
        <v>5054.0311054901313</v>
      </c>
      <c r="AH22" s="26">
        <v>164475.99829471845</v>
      </c>
      <c r="AI22" s="26">
        <v>6124.97</v>
      </c>
      <c r="AJ22" s="26">
        <v>4388.5405452313435</v>
      </c>
      <c r="AK22" s="26" t="s">
        <v>431</v>
      </c>
      <c r="AL22" s="49" t="s">
        <v>49</v>
      </c>
    </row>
    <row r="23" spans="1:38" s="2" customFormat="1" ht="26.25" customHeight="1" thickBot="1" x14ac:dyDescent="0.25">
      <c r="A23" s="70" t="s">
        <v>70</v>
      </c>
      <c r="B23" s="74" t="s">
        <v>393</v>
      </c>
      <c r="C23" s="71" t="s">
        <v>389</v>
      </c>
      <c r="D23" s="117"/>
      <c r="E23" s="6">
        <v>47.213270983999998</v>
      </c>
      <c r="F23" s="6">
        <v>5.1782267639999997</v>
      </c>
      <c r="G23" s="6">
        <v>0.135833547</v>
      </c>
      <c r="H23" s="6">
        <v>1.0821459E-2</v>
      </c>
      <c r="I23" s="6">
        <v>3.2159711070000001</v>
      </c>
      <c r="J23" s="6">
        <v>3.2159711070000001</v>
      </c>
      <c r="K23" s="6">
        <v>3.2159711070000001</v>
      </c>
      <c r="L23" s="6">
        <v>1.9366583049999999</v>
      </c>
      <c r="M23" s="6">
        <v>15.914584939999999</v>
      </c>
      <c r="N23" s="6" t="s">
        <v>432</v>
      </c>
      <c r="O23" s="6">
        <v>1.3583359E-2</v>
      </c>
      <c r="P23" s="6" t="s">
        <v>432</v>
      </c>
      <c r="Q23" s="6" t="s">
        <v>432</v>
      </c>
      <c r="R23" s="6">
        <v>6.7916792000000004E-2</v>
      </c>
      <c r="S23" s="6">
        <v>2.3091704239999999</v>
      </c>
      <c r="T23" s="6">
        <v>9.5083485999999995E-2</v>
      </c>
      <c r="U23" s="6">
        <v>1.3583359E-2</v>
      </c>
      <c r="V23" s="6">
        <v>1.3583355450000001</v>
      </c>
      <c r="W23" s="6" t="s">
        <v>432</v>
      </c>
      <c r="X23" s="6">
        <v>4.0750066409426099E-2</v>
      </c>
      <c r="Y23" s="6">
        <v>6.79167773490435E-2</v>
      </c>
      <c r="Z23" s="6">
        <v>4.6726742816141927E-2</v>
      </c>
      <c r="AA23" s="6">
        <v>1.0730850821148873E-2</v>
      </c>
      <c r="AB23" s="6">
        <v>0.16612443739576041</v>
      </c>
      <c r="AC23" s="6" t="s">
        <v>431</v>
      </c>
      <c r="AD23" s="6" t="s">
        <v>431</v>
      </c>
      <c r="AE23" s="60"/>
      <c r="AF23" s="26">
        <v>58544.2620748755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15.322641122563995</v>
      </c>
      <c r="F24" s="6">
        <v>10.387180788389674</v>
      </c>
      <c r="G24" s="6">
        <v>11.592100958887309</v>
      </c>
      <c r="H24" s="6">
        <v>0.96222773399999995</v>
      </c>
      <c r="I24" s="6">
        <v>4.4154091806444997</v>
      </c>
      <c r="J24" s="6">
        <v>4.6906805984424329</v>
      </c>
      <c r="K24" s="6">
        <v>5.0581185049275597</v>
      </c>
      <c r="L24" s="6">
        <v>1.1216278566786169</v>
      </c>
      <c r="M24" s="6">
        <v>20.210424949718782</v>
      </c>
      <c r="N24" s="6">
        <v>0.93681892999277461</v>
      </c>
      <c r="O24" s="6">
        <v>0.34470416369379903</v>
      </c>
      <c r="P24" s="6">
        <v>3.2279759337915832E-2</v>
      </c>
      <c r="Q24" s="6">
        <v>4.3177787467936504E-2</v>
      </c>
      <c r="R24" s="6">
        <v>1.0298988627188086</v>
      </c>
      <c r="S24" s="6">
        <v>0.23034262316887061</v>
      </c>
      <c r="T24" s="6">
        <v>4.5195828342237965</v>
      </c>
      <c r="U24" s="6">
        <v>1.9955899754247601E-2</v>
      </c>
      <c r="V24" s="6">
        <v>13.609944914698094</v>
      </c>
      <c r="W24" s="6">
        <v>2.9006614783356692</v>
      </c>
      <c r="X24" s="6">
        <v>0.27865799780120187</v>
      </c>
      <c r="Y24" s="6">
        <v>0.45348415321113816</v>
      </c>
      <c r="Z24" s="6">
        <v>0.14867355241674049</v>
      </c>
      <c r="AA24" s="6">
        <v>0.12266887504351157</v>
      </c>
      <c r="AB24" s="6">
        <v>1.0034845784849022</v>
      </c>
      <c r="AC24" s="6">
        <v>0.131356</v>
      </c>
      <c r="AD24" s="6">
        <v>1.5449999999999999E-3</v>
      </c>
      <c r="AE24" s="60"/>
      <c r="AF24" s="26">
        <v>27101.809617859999</v>
      </c>
      <c r="AG24" s="26" t="s">
        <v>431</v>
      </c>
      <c r="AH24" s="26">
        <v>149771.51469767999</v>
      </c>
      <c r="AI24" s="26">
        <v>26006.154999999999</v>
      </c>
      <c r="AJ24" s="26" t="s">
        <v>431</v>
      </c>
      <c r="AK24" s="26" t="s">
        <v>431</v>
      </c>
      <c r="AL24" s="49" t="s">
        <v>49</v>
      </c>
    </row>
    <row r="25" spans="1:38" s="2" customFormat="1" ht="26.25" customHeight="1" thickBot="1" x14ac:dyDescent="0.25">
      <c r="A25" s="70" t="s">
        <v>73</v>
      </c>
      <c r="B25" s="74" t="s">
        <v>74</v>
      </c>
      <c r="C25" s="76" t="s">
        <v>75</v>
      </c>
      <c r="D25" s="72"/>
      <c r="E25" s="6">
        <v>4.5807286040083151</v>
      </c>
      <c r="F25" s="6">
        <v>0.39604372177854091</v>
      </c>
      <c r="G25" s="6">
        <v>0.28401330237958056</v>
      </c>
      <c r="H25" s="6" t="s">
        <v>432</v>
      </c>
      <c r="I25" s="6">
        <v>4.7098546171376481E-2</v>
      </c>
      <c r="J25" s="6">
        <v>4.7098546171376481E-2</v>
      </c>
      <c r="K25" s="6">
        <v>4.7098546171376481E-2</v>
      </c>
      <c r="L25" s="6">
        <v>2.2605109471429751E-2</v>
      </c>
      <c r="M25" s="6">
        <v>3.1356997751984776</v>
      </c>
      <c r="N25" s="6">
        <v>7.9707965049496829E-2</v>
      </c>
      <c r="O25" s="6">
        <v>1.7543196616663757E-5</v>
      </c>
      <c r="P25" s="6">
        <v>7.7481055105841647E-4</v>
      </c>
      <c r="Q25" s="6">
        <v>3.361573132096001E-5</v>
      </c>
      <c r="R25" s="6">
        <v>4.0891842836300492E-3</v>
      </c>
      <c r="S25" s="6">
        <v>2.4827897331207442E-3</v>
      </c>
      <c r="T25" s="6">
        <v>3.3825223984452725E-5</v>
      </c>
      <c r="U25" s="6">
        <v>3.3605256687785374E-5</v>
      </c>
      <c r="V25" s="6">
        <v>6.4282806573962752E-3</v>
      </c>
      <c r="W25" s="6" t="s">
        <v>432</v>
      </c>
      <c r="X25" s="6">
        <v>3.6428861058140696E-6</v>
      </c>
      <c r="Y25" s="6">
        <v>6.6786245069104533E-6</v>
      </c>
      <c r="Z25" s="6">
        <v>2.2768038212376285E-6</v>
      </c>
      <c r="AA25" s="6">
        <v>2.8523821957477588E-3</v>
      </c>
      <c r="AB25" s="6">
        <v>2.8649805101817211E-3</v>
      </c>
      <c r="AC25" s="6" t="s">
        <v>431</v>
      </c>
      <c r="AD25" s="6" t="s">
        <v>431</v>
      </c>
      <c r="AE25" s="60"/>
      <c r="AF25" s="26">
        <v>14669.886568333472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3.4933453291070879</v>
      </c>
      <c r="F26" s="6">
        <v>0.28819098812807309</v>
      </c>
      <c r="G26" s="6">
        <v>0.24481019249678834</v>
      </c>
      <c r="H26" s="6" t="s">
        <v>432</v>
      </c>
      <c r="I26" s="6">
        <v>2.7474033950880796E-2</v>
      </c>
      <c r="J26" s="6">
        <v>2.7474033950880796E-2</v>
      </c>
      <c r="K26" s="6">
        <v>2.7474033950880796E-2</v>
      </c>
      <c r="L26" s="6">
        <v>1.3171986587319703E-2</v>
      </c>
      <c r="M26" s="6">
        <v>3.1738569513833639</v>
      </c>
      <c r="N26" s="6">
        <v>0.51764517143480449</v>
      </c>
      <c r="O26" s="6">
        <v>1.5209182886859072E-5</v>
      </c>
      <c r="P26" s="6">
        <v>6.7164811109912117E-4</v>
      </c>
      <c r="Q26" s="6">
        <v>2.9094184030758293E-5</v>
      </c>
      <c r="R26" s="6">
        <v>3.5213197198435769E-3</v>
      </c>
      <c r="S26" s="6">
        <v>2.1384037892886593E-3</v>
      </c>
      <c r="T26" s="6">
        <v>3.0456180088076553E-5</v>
      </c>
      <c r="U26" s="6">
        <v>2.9026084227892381E-5</v>
      </c>
      <c r="V26" s="6">
        <v>5.5492334713590748E-3</v>
      </c>
      <c r="W26" s="6" t="s">
        <v>432</v>
      </c>
      <c r="X26" s="6">
        <v>2.7832114998975197E-5</v>
      </c>
      <c r="Y26" s="6">
        <v>5.1025544008812051E-5</v>
      </c>
      <c r="Z26" s="6">
        <v>1.7395071913353451E-5</v>
      </c>
      <c r="AA26" s="6">
        <v>1.9885209629027538E-3</v>
      </c>
      <c r="AB26" s="6">
        <v>2.0847736938238944E-3</v>
      </c>
      <c r="AC26" s="6" t="s">
        <v>431</v>
      </c>
      <c r="AD26" s="6" t="s">
        <v>431</v>
      </c>
      <c r="AE26" s="60"/>
      <c r="AF26" s="26">
        <v>12590.238515777446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206.077694149</v>
      </c>
      <c r="F27" s="6">
        <v>40.199895402999999</v>
      </c>
      <c r="G27" s="6">
        <v>1.820853026</v>
      </c>
      <c r="H27" s="6">
        <v>5.4620633009999997</v>
      </c>
      <c r="I27" s="6">
        <v>10.836032398</v>
      </c>
      <c r="J27" s="6">
        <v>10.836032398</v>
      </c>
      <c r="K27" s="6">
        <v>10.836032398</v>
      </c>
      <c r="L27" s="6">
        <v>8.8886058380000001</v>
      </c>
      <c r="M27" s="6">
        <v>398.15577736699998</v>
      </c>
      <c r="N27" s="6">
        <v>52.656921881000002</v>
      </c>
      <c r="O27" s="6">
        <v>0.204058932</v>
      </c>
      <c r="P27" s="6">
        <v>0.122174714</v>
      </c>
      <c r="Q27" s="6">
        <v>3.2271119999999999E-3</v>
      </c>
      <c r="R27" s="6">
        <v>0.99497809299999995</v>
      </c>
      <c r="S27" s="6">
        <v>34.580564535999997</v>
      </c>
      <c r="T27" s="6">
        <v>1.4314038120000001</v>
      </c>
      <c r="U27" s="6">
        <v>0.20376808800000001</v>
      </c>
      <c r="V27" s="6">
        <v>20.391905259000001</v>
      </c>
      <c r="W27" s="6">
        <v>14.7851143902</v>
      </c>
      <c r="X27" s="6">
        <v>0.40897222620529999</v>
      </c>
      <c r="Y27" s="6">
        <v>0.46154535811129999</v>
      </c>
      <c r="Z27" s="6">
        <v>0.35653054644889998</v>
      </c>
      <c r="AA27" s="6">
        <v>0.3945677030027</v>
      </c>
      <c r="AB27" s="6">
        <v>1.6216158337664</v>
      </c>
      <c r="AC27" s="6" t="s">
        <v>431</v>
      </c>
      <c r="AD27" s="6">
        <v>2.9605990000000002</v>
      </c>
      <c r="AE27" s="60"/>
      <c r="AF27" s="26">
        <v>790423.573330126</v>
      </c>
      <c r="AG27" s="26" t="s">
        <v>433</v>
      </c>
      <c r="AH27" s="26" t="s">
        <v>433</v>
      </c>
      <c r="AI27" s="26">
        <v>7317.9633928255853</v>
      </c>
      <c r="AJ27" s="26">
        <v>173.68148256255571</v>
      </c>
      <c r="AK27" s="26" t="s">
        <v>431</v>
      </c>
      <c r="AL27" s="49" t="s">
        <v>49</v>
      </c>
    </row>
    <row r="28" spans="1:38" s="2" customFormat="1" ht="26.25" customHeight="1" thickBot="1" x14ac:dyDescent="0.25">
      <c r="A28" s="70" t="s">
        <v>78</v>
      </c>
      <c r="B28" s="70" t="s">
        <v>81</v>
      </c>
      <c r="C28" s="71" t="s">
        <v>82</v>
      </c>
      <c r="D28" s="72"/>
      <c r="E28" s="6">
        <v>36.277872213000002</v>
      </c>
      <c r="F28" s="6">
        <v>4.8292812290000002</v>
      </c>
      <c r="G28" s="6">
        <v>0.25638857999999998</v>
      </c>
      <c r="H28" s="6">
        <v>3.5130926E-2</v>
      </c>
      <c r="I28" s="6">
        <v>3.4274170920000002</v>
      </c>
      <c r="J28" s="6">
        <v>3.4274170920000002</v>
      </c>
      <c r="K28" s="6">
        <v>3.4274170920000002</v>
      </c>
      <c r="L28" s="6">
        <v>2.5318995289999999</v>
      </c>
      <c r="M28" s="6">
        <v>48.035680474999999</v>
      </c>
      <c r="N28" s="6">
        <v>2.1892307980000001</v>
      </c>
      <c r="O28" s="6">
        <v>1.8428013E-2</v>
      </c>
      <c r="P28" s="6">
        <v>1.4155449000000001E-2</v>
      </c>
      <c r="Q28" s="6">
        <v>2.8097700000000002E-4</v>
      </c>
      <c r="R28" s="6">
        <v>9.8898066000000007E-2</v>
      </c>
      <c r="S28" s="6">
        <v>3.1339623250000002</v>
      </c>
      <c r="T28" s="6">
        <v>0.12859236099999999</v>
      </c>
      <c r="U28" s="6">
        <v>1.8472967999999999E-2</v>
      </c>
      <c r="V28" s="6">
        <v>1.8534149710000001</v>
      </c>
      <c r="W28" s="6">
        <v>1.5303602287</v>
      </c>
      <c r="X28" s="6">
        <v>4.8522152565800003E-2</v>
      </c>
      <c r="Y28" s="6">
        <v>5.4701382528300001E-2</v>
      </c>
      <c r="Z28" s="6">
        <v>4.2548120840200002E-2</v>
      </c>
      <c r="AA28" s="6">
        <v>4.5737778044399997E-2</v>
      </c>
      <c r="AB28" s="6">
        <v>0.19150943397920001</v>
      </c>
      <c r="AC28" s="6" t="s">
        <v>431</v>
      </c>
      <c r="AD28" s="6">
        <v>0.33359499999999997</v>
      </c>
      <c r="AE28" s="60"/>
      <c r="AF28" s="26">
        <v>111238.00930407463</v>
      </c>
      <c r="AG28" s="26" t="s">
        <v>433</v>
      </c>
      <c r="AH28" s="26" t="s">
        <v>433</v>
      </c>
      <c r="AI28" s="26">
        <v>692.66977602716406</v>
      </c>
      <c r="AJ28" s="26">
        <v>36.494679931840253</v>
      </c>
      <c r="AK28" s="26" t="s">
        <v>431</v>
      </c>
      <c r="AL28" s="49" t="s">
        <v>49</v>
      </c>
    </row>
    <row r="29" spans="1:38" s="2" customFormat="1" ht="26.25" customHeight="1" thickBot="1" x14ac:dyDescent="0.25">
      <c r="A29" s="70" t="s">
        <v>78</v>
      </c>
      <c r="B29" s="70" t="s">
        <v>83</v>
      </c>
      <c r="C29" s="71" t="s">
        <v>84</v>
      </c>
      <c r="D29" s="72"/>
      <c r="E29" s="6">
        <v>237.75834229</v>
      </c>
      <c r="F29" s="6">
        <v>9.0902538560000004</v>
      </c>
      <c r="G29" s="6">
        <v>0.74815765000000001</v>
      </c>
      <c r="H29" s="6">
        <v>0.100458441</v>
      </c>
      <c r="I29" s="6">
        <v>5.7612033279999997</v>
      </c>
      <c r="J29" s="6">
        <v>5.7612033279999997</v>
      </c>
      <c r="K29" s="6">
        <v>5.7612033279999997</v>
      </c>
      <c r="L29" s="6">
        <v>3.663894371</v>
      </c>
      <c r="M29" s="6">
        <v>57.971240092999999</v>
      </c>
      <c r="N29" s="6">
        <v>4.5688946960000001</v>
      </c>
      <c r="O29" s="6">
        <v>3.0377569E-2</v>
      </c>
      <c r="P29" s="6">
        <v>4.0245402999999999E-2</v>
      </c>
      <c r="Q29" s="6">
        <v>7.5952300000000001E-4</v>
      </c>
      <c r="R29" s="6">
        <v>0.190840698</v>
      </c>
      <c r="S29" s="6">
        <v>5.1613126109999996</v>
      </c>
      <c r="T29" s="6">
        <v>0.211308157</v>
      </c>
      <c r="U29" s="6">
        <v>3.0625571000000001E-2</v>
      </c>
      <c r="V29" s="6">
        <v>3.098306483</v>
      </c>
      <c r="W29" s="6">
        <v>2.1847425174000001</v>
      </c>
      <c r="X29" s="6">
        <v>3.1217086827100001E-2</v>
      </c>
      <c r="Y29" s="6">
        <v>0.18903680356460001</v>
      </c>
      <c r="Z29" s="6">
        <v>0.2112356208632</v>
      </c>
      <c r="AA29" s="6">
        <v>4.8559912842400001E-2</v>
      </c>
      <c r="AB29" s="6">
        <v>0.48004942409770002</v>
      </c>
      <c r="AC29" s="6" t="s">
        <v>431</v>
      </c>
      <c r="AD29" s="6">
        <v>0.43056800000000001</v>
      </c>
      <c r="AE29" s="60"/>
      <c r="AF29" s="26">
        <v>324680.23635658942</v>
      </c>
      <c r="AG29" s="26" t="s">
        <v>433</v>
      </c>
      <c r="AH29" s="26">
        <v>972.02279399999998</v>
      </c>
      <c r="AI29" s="26">
        <v>1903.6584414284525</v>
      </c>
      <c r="AJ29" s="26">
        <v>110.68539950560404</v>
      </c>
      <c r="AK29" s="26" t="s">
        <v>431</v>
      </c>
      <c r="AL29" s="49" t="s">
        <v>49</v>
      </c>
    </row>
    <row r="30" spans="1:38" s="2" customFormat="1" ht="26.25" customHeight="1" thickBot="1" x14ac:dyDescent="0.25">
      <c r="A30" s="70" t="s">
        <v>78</v>
      </c>
      <c r="B30" s="70" t="s">
        <v>85</v>
      </c>
      <c r="C30" s="71" t="s">
        <v>86</v>
      </c>
      <c r="D30" s="72"/>
      <c r="E30" s="6">
        <v>4.8348077229999999</v>
      </c>
      <c r="F30" s="6">
        <v>26.277468938999998</v>
      </c>
      <c r="G30" s="6">
        <v>5.1577394999999998E-2</v>
      </c>
      <c r="H30" s="6">
        <v>3.1179812000000001E-2</v>
      </c>
      <c r="I30" s="6">
        <v>0.32307718899999999</v>
      </c>
      <c r="J30" s="6">
        <v>0.32307718899999999</v>
      </c>
      <c r="K30" s="6">
        <v>0.32307718899999999</v>
      </c>
      <c r="L30" s="6">
        <v>5.1812676000000002E-2</v>
      </c>
      <c r="M30" s="6">
        <v>204.97037306300001</v>
      </c>
      <c r="N30" s="6">
        <v>3.6268542629999998</v>
      </c>
      <c r="O30" s="6">
        <v>1.7198346E-2</v>
      </c>
      <c r="P30" s="6">
        <v>4.7060859999999999E-3</v>
      </c>
      <c r="Q30" s="6">
        <v>1.6227099999999999E-4</v>
      </c>
      <c r="R30" s="6">
        <v>7.5366431999999997E-2</v>
      </c>
      <c r="S30" s="6">
        <v>2.9182561850000002</v>
      </c>
      <c r="T30" s="6">
        <v>0.120762854</v>
      </c>
      <c r="U30" s="6">
        <v>1.7123388E-2</v>
      </c>
      <c r="V30" s="6">
        <v>1.705129664</v>
      </c>
      <c r="W30" s="6">
        <v>0.5549367583</v>
      </c>
      <c r="X30" s="6">
        <v>6.7425984923000001E-3</v>
      </c>
      <c r="Y30" s="6">
        <v>1.0044202143400001E-2</v>
      </c>
      <c r="Z30" s="6">
        <v>4.8275080522999997E-3</v>
      </c>
      <c r="AA30" s="6">
        <v>1.1435649511699999E-2</v>
      </c>
      <c r="AB30" s="6">
        <v>3.30499582E-2</v>
      </c>
      <c r="AC30" s="6" t="s">
        <v>431</v>
      </c>
      <c r="AD30" s="6">
        <v>0.29322700000000002</v>
      </c>
      <c r="AE30" s="60"/>
      <c r="AF30" s="26">
        <v>22235.96289020991</v>
      </c>
      <c r="AG30" s="26" t="s">
        <v>433</v>
      </c>
      <c r="AH30" s="26" t="s">
        <v>433</v>
      </c>
      <c r="AI30" s="26">
        <v>345.30682771879833</v>
      </c>
      <c r="AJ30" s="26" t="s">
        <v>433</v>
      </c>
      <c r="AK30" s="26" t="s">
        <v>431</v>
      </c>
      <c r="AL30" s="49" t="s">
        <v>49</v>
      </c>
    </row>
    <row r="31" spans="1:38" s="2" customFormat="1" ht="26.25" customHeight="1" thickBot="1" x14ac:dyDescent="0.25">
      <c r="A31" s="70" t="s">
        <v>78</v>
      </c>
      <c r="B31" s="70" t="s">
        <v>87</v>
      </c>
      <c r="C31" s="71" t="s">
        <v>88</v>
      </c>
      <c r="D31" s="72"/>
      <c r="E31" s="6" t="s">
        <v>431</v>
      </c>
      <c r="F31" s="6">
        <v>10.635671922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310206.75652900001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3.582936626</v>
      </c>
      <c r="J32" s="6">
        <v>6.4563928930000003</v>
      </c>
      <c r="K32" s="6">
        <v>8.7568001500000001</v>
      </c>
      <c r="L32" s="6">
        <v>0.39160072000000001</v>
      </c>
      <c r="M32" s="6" t="s">
        <v>431</v>
      </c>
      <c r="N32" s="6">
        <v>7.9059814900000003</v>
      </c>
      <c r="O32" s="6">
        <v>3.8680758000000003E-2</v>
      </c>
      <c r="P32" s="6" t="s">
        <v>432</v>
      </c>
      <c r="Q32" s="6">
        <v>9.2217937999999999E-2</v>
      </c>
      <c r="R32" s="6">
        <v>2.9075703239999999</v>
      </c>
      <c r="S32" s="6">
        <v>63.478509500999998</v>
      </c>
      <c r="T32" s="6">
        <v>0.47373712699999998</v>
      </c>
      <c r="U32" s="6">
        <v>7.1658732000000003E-2</v>
      </c>
      <c r="V32" s="6">
        <v>28.168120058</v>
      </c>
      <c r="W32" s="6" t="s">
        <v>431</v>
      </c>
      <c r="X32" s="6">
        <v>1.0074162578E-2</v>
      </c>
      <c r="Y32" s="6">
        <v>5.182601006E-4</v>
      </c>
      <c r="Z32" s="6">
        <v>7.6505062420000004E-4</v>
      </c>
      <c r="AA32" s="6" t="s">
        <v>432</v>
      </c>
      <c r="AB32" s="6">
        <v>1.13574733016E-2</v>
      </c>
      <c r="AC32" s="6" t="s">
        <v>431</v>
      </c>
      <c r="AD32" s="6" t="s">
        <v>431</v>
      </c>
      <c r="AE32" s="60"/>
      <c r="AF32" s="26" t="s">
        <v>433</v>
      </c>
      <c r="AG32" s="26" t="s">
        <v>433</v>
      </c>
      <c r="AH32" s="26" t="s">
        <v>433</v>
      </c>
      <c r="AI32" s="26" t="s">
        <v>433</v>
      </c>
      <c r="AJ32" s="26" t="s">
        <v>433</v>
      </c>
      <c r="AK32" s="26">
        <v>398692488.58693939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2.14356218</v>
      </c>
      <c r="J33" s="6">
        <v>3.9695595849999998</v>
      </c>
      <c r="K33" s="6">
        <v>7.9391191860000001</v>
      </c>
      <c r="L33" s="6">
        <v>8.4154656999999994E-2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398692488.58693939</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4.7177684359999998E-3</v>
      </c>
      <c r="X34" s="6">
        <v>2.9182072800000001E-3</v>
      </c>
      <c r="Y34" s="6">
        <v>4.8636788E-3</v>
      </c>
      <c r="Z34" s="6">
        <v>3.3462110143999998E-3</v>
      </c>
      <c r="AA34" s="6">
        <v>7.6846125040000001E-4</v>
      </c>
      <c r="AB34" s="6">
        <v>1.1896558344800001E-2</v>
      </c>
      <c r="AC34" s="6" t="s">
        <v>431</v>
      </c>
      <c r="AD34" s="6" t="s">
        <v>431</v>
      </c>
      <c r="AE34" s="60"/>
      <c r="AF34" s="26">
        <v>4192.4911256000005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60.101817976</v>
      </c>
      <c r="F36" s="6">
        <v>3.016642601</v>
      </c>
      <c r="G36" s="6">
        <v>13.310731343</v>
      </c>
      <c r="H36" s="6">
        <v>1.0501282000000001E-2</v>
      </c>
      <c r="I36" s="6">
        <v>1.319731991</v>
      </c>
      <c r="J36" s="6">
        <v>1.5515726679999999</v>
      </c>
      <c r="K36" s="6">
        <v>1.5515726679999999</v>
      </c>
      <c r="L36" s="6">
        <v>5.7581384999999999E-2</v>
      </c>
      <c r="M36" s="6">
        <v>6.2959363829999999</v>
      </c>
      <c r="N36" s="6">
        <v>0.19927377099999999</v>
      </c>
      <c r="O36" s="6">
        <v>1.5851835000000002E-2</v>
      </c>
      <c r="P36" s="6">
        <v>4.4155489999999999E-2</v>
      </c>
      <c r="Q36" s="6">
        <v>0.114407307</v>
      </c>
      <c r="R36" s="6">
        <v>0.131959151</v>
      </c>
      <c r="S36" s="6">
        <v>1.351610888</v>
      </c>
      <c r="T36" s="6">
        <v>4.1351828309999998</v>
      </c>
      <c r="U36" s="6">
        <v>0.159368282</v>
      </c>
      <c r="V36" s="6">
        <v>1.8002194119999999</v>
      </c>
      <c r="W36" s="6">
        <v>0.22392376894000005</v>
      </c>
      <c r="X36" s="6">
        <v>3.2553656760000004E-3</v>
      </c>
      <c r="Y36" s="6">
        <v>1.6701828380000002E-2</v>
      </c>
      <c r="Z36" s="6">
        <v>1.5851828380000002E-2</v>
      </c>
      <c r="AA36" s="6">
        <v>2.1801828380000002E-3</v>
      </c>
      <c r="AB36" s="6">
        <v>3.7989205274000008E-2</v>
      </c>
      <c r="AC36" s="6">
        <v>0.125109</v>
      </c>
      <c r="AD36" s="6">
        <v>0.10222199999999999</v>
      </c>
      <c r="AE36" s="60"/>
      <c r="AF36" s="26">
        <v>64481.080317800013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12.8043519998616</v>
      </c>
      <c r="AG37" s="26" t="s">
        <v>431</v>
      </c>
      <c r="AH37" s="26">
        <v>4243.6084241439439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11.157270760972432</v>
      </c>
      <c r="F39" s="6">
        <v>1.2516236623145884</v>
      </c>
      <c r="G39" s="6">
        <v>12.625761152000832</v>
      </c>
      <c r="H39" s="6">
        <v>7.9328006000000006E-2</v>
      </c>
      <c r="I39" s="6">
        <v>2.7565143790024367</v>
      </c>
      <c r="J39" s="6">
        <v>3.5666327130024369</v>
      </c>
      <c r="K39" s="6">
        <v>4.3821110280024369</v>
      </c>
      <c r="L39" s="6">
        <v>0.19814814880381298</v>
      </c>
      <c r="M39" s="6">
        <v>5.9493532876542226</v>
      </c>
      <c r="N39" s="6">
        <v>1.009566932</v>
      </c>
      <c r="O39" s="6">
        <v>5.3404314000000001E-2</v>
      </c>
      <c r="P39" s="6">
        <v>2.7975320599742209E-2</v>
      </c>
      <c r="Q39" s="6">
        <v>9.2169552000000002E-2</v>
      </c>
      <c r="R39" s="6">
        <v>1.671871382</v>
      </c>
      <c r="S39" s="6">
        <v>0.268086987</v>
      </c>
      <c r="T39" s="6">
        <v>16.014879153999999</v>
      </c>
      <c r="U39" s="6">
        <v>1.324202E-2</v>
      </c>
      <c r="V39" s="6">
        <v>1.743621391</v>
      </c>
      <c r="W39" s="6">
        <v>1.1914699453805253</v>
      </c>
      <c r="X39" s="6">
        <v>0.1211710895070431</v>
      </c>
      <c r="Y39" s="6">
        <v>0.22015342376011582</v>
      </c>
      <c r="Z39" s="6">
        <v>0.10439921749646178</v>
      </c>
      <c r="AA39" s="6">
        <v>9.7704334447761998E-2</v>
      </c>
      <c r="AB39" s="6">
        <v>0.54342806522552811</v>
      </c>
      <c r="AC39" s="6">
        <v>2.9352092353612001E-2</v>
      </c>
      <c r="AD39" s="6">
        <v>0.25795800000000002</v>
      </c>
      <c r="AE39" s="60"/>
      <c r="AF39" s="26">
        <v>89662.635751782713</v>
      </c>
      <c r="AG39" s="26">
        <v>2149.739916550765</v>
      </c>
      <c r="AH39" s="26">
        <v>39847.298870190745</v>
      </c>
      <c r="AI39" s="26">
        <v>3161.3037104006098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23.532836505999999</v>
      </c>
      <c r="F41" s="6">
        <v>42.674688111000002</v>
      </c>
      <c r="G41" s="6">
        <v>18.506188663</v>
      </c>
      <c r="H41" s="6">
        <v>5.405775663</v>
      </c>
      <c r="I41" s="6">
        <v>51.597277106</v>
      </c>
      <c r="J41" s="6">
        <v>53.103948998</v>
      </c>
      <c r="K41" s="6">
        <v>56.003068911</v>
      </c>
      <c r="L41" s="6">
        <v>5.7650203879999999</v>
      </c>
      <c r="M41" s="6">
        <v>372.269777917</v>
      </c>
      <c r="N41" s="6">
        <v>4.2884410439999998</v>
      </c>
      <c r="O41" s="6">
        <v>1.130092968</v>
      </c>
      <c r="P41" s="6">
        <v>0.140610391</v>
      </c>
      <c r="Q41" s="6">
        <v>9.0608249000000002E-2</v>
      </c>
      <c r="R41" s="6">
        <v>2.1178825899999998</v>
      </c>
      <c r="S41" s="6">
        <v>0.82204878999999997</v>
      </c>
      <c r="T41" s="6">
        <v>0.37010148999999998</v>
      </c>
      <c r="U41" s="6">
        <v>6.4767341000000006E-2</v>
      </c>
      <c r="V41" s="6">
        <v>46.368324641999997</v>
      </c>
      <c r="W41" s="6">
        <v>57.364992118798135</v>
      </c>
      <c r="X41" s="6">
        <v>12.104318919334798</v>
      </c>
      <c r="Y41" s="6">
        <v>11.175576474332711</v>
      </c>
      <c r="Z41" s="6">
        <v>4.2807136660708123</v>
      </c>
      <c r="AA41" s="6">
        <v>6.4154775715046499</v>
      </c>
      <c r="AB41" s="6">
        <v>33.976086631242971</v>
      </c>
      <c r="AC41" s="6">
        <v>0.42924299999999999</v>
      </c>
      <c r="AD41" s="6">
        <v>1.7064410000000001</v>
      </c>
      <c r="AE41" s="60"/>
      <c r="AF41" s="26">
        <v>176376.56719999999</v>
      </c>
      <c r="AG41" s="26">
        <v>11150.214835419563</v>
      </c>
      <c r="AH41" s="26">
        <v>132482.59416433887</v>
      </c>
      <c r="AI41" s="26">
        <v>84607.536896799909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17.663411089</v>
      </c>
      <c r="F43" s="6">
        <v>1.0313746580000001</v>
      </c>
      <c r="G43" s="6">
        <v>0.95877098800000005</v>
      </c>
      <c r="H43" s="6">
        <v>2.3569001999999999E-2</v>
      </c>
      <c r="I43" s="6">
        <v>0.62547240599999998</v>
      </c>
      <c r="J43" s="6">
        <v>0.63317520299999996</v>
      </c>
      <c r="K43" s="6">
        <v>0.64247050400000005</v>
      </c>
      <c r="L43" s="6">
        <v>0.43521442500000002</v>
      </c>
      <c r="M43" s="6">
        <v>3.1750197349999998</v>
      </c>
      <c r="N43" s="6">
        <v>2.6331171E-2</v>
      </c>
      <c r="O43" s="6">
        <v>8.6568579999999999E-3</v>
      </c>
      <c r="P43" s="6">
        <v>4.2273850000000002E-3</v>
      </c>
      <c r="Q43" s="6">
        <v>4.0472299999999998E-3</v>
      </c>
      <c r="R43" s="6">
        <v>1.8361199000000002E-2</v>
      </c>
      <c r="S43" s="6">
        <v>9.2583820000000008E-3</v>
      </c>
      <c r="T43" s="6">
        <v>0.13003778499999999</v>
      </c>
      <c r="U43" s="6">
        <v>5.6029199999999999E-3</v>
      </c>
      <c r="V43" s="6">
        <v>1.363995149</v>
      </c>
      <c r="W43" s="6">
        <v>9.7009475806456191E-2</v>
      </c>
      <c r="X43" s="6">
        <v>7.0575087254443969E-3</v>
      </c>
      <c r="Y43" s="6">
        <v>1.1766086790198719E-2</v>
      </c>
      <c r="Z43" s="6">
        <v>3.8743603965800165E-3</v>
      </c>
      <c r="AA43" s="6">
        <v>3.2337416698519157E-3</v>
      </c>
      <c r="AB43" s="6">
        <v>2.5931697582075048E-2</v>
      </c>
      <c r="AC43" s="6">
        <v>7.5069999999999998E-3</v>
      </c>
      <c r="AD43" s="6">
        <v>0.10929899999999999</v>
      </c>
      <c r="AE43" s="60"/>
      <c r="AF43" s="26">
        <v>21033.427640503967</v>
      </c>
      <c r="AG43" s="26" t="s">
        <v>433</v>
      </c>
      <c r="AH43" s="26">
        <v>15886.478084714548</v>
      </c>
      <c r="AI43" s="26">
        <v>640</v>
      </c>
      <c r="AJ43" s="26" t="s">
        <v>433</v>
      </c>
      <c r="AK43" s="26" t="s">
        <v>431</v>
      </c>
      <c r="AL43" s="49" t="s">
        <v>49</v>
      </c>
    </row>
    <row r="44" spans="1:38" s="2" customFormat="1" ht="26.25" customHeight="1" thickBot="1" x14ac:dyDescent="0.25">
      <c r="A44" s="70" t="s">
        <v>70</v>
      </c>
      <c r="B44" s="70" t="s">
        <v>111</v>
      </c>
      <c r="C44" s="71" t="s">
        <v>112</v>
      </c>
      <c r="D44" s="72"/>
      <c r="E44" s="6">
        <v>79.245025564000002</v>
      </c>
      <c r="F44" s="6">
        <v>9.4308661780000005</v>
      </c>
      <c r="G44" s="6">
        <v>8.5333840129999992</v>
      </c>
      <c r="H44" s="6">
        <v>1.6594062999999999E-2</v>
      </c>
      <c r="I44" s="6">
        <v>4.4863348299999997</v>
      </c>
      <c r="J44" s="6">
        <v>4.4863348299999997</v>
      </c>
      <c r="K44" s="6">
        <v>4.4863348299999997</v>
      </c>
      <c r="L44" s="6">
        <v>2.562084257</v>
      </c>
      <c r="M44" s="6">
        <v>29.283098682999999</v>
      </c>
      <c r="N44" s="6" t="s">
        <v>432</v>
      </c>
      <c r="O44" s="6">
        <v>2.1358711999999998E-2</v>
      </c>
      <c r="P44" s="6" t="s">
        <v>432</v>
      </c>
      <c r="Q44" s="6" t="s">
        <v>432</v>
      </c>
      <c r="R44" s="6">
        <v>0.1067936</v>
      </c>
      <c r="S44" s="6">
        <v>3.6309824060000002</v>
      </c>
      <c r="T44" s="6">
        <v>0.14951103299999999</v>
      </c>
      <c r="U44" s="6">
        <v>2.1358711999999998E-2</v>
      </c>
      <c r="V44" s="6">
        <v>2.1358719979999998</v>
      </c>
      <c r="W44" s="6" t="s">
        <v>432</v>
      </c>
      <c r="X44" s="6">
        <v>6.4126680000000005E-2</v>
      </c>
      <c r="Y44" s="6">
        <v>0.10674308</v>
      </c>
      <c r="Z44" s="6">
        <v>7.3473996799999997E-2</v>
      </c>
      <c r="AA44" s="6">
        <v>1.68733888E-2</v>
      </c>
      <c r="AB44" s="6">
        <v>0.26121714559999998</v>
      </c>
      <c r="AC44" s="6" t="s">
        <v>431</v>
      </c>
      <c r="AD44" s="6" t="s">
        <v>431</v>
      </c>
      <c r="AE44" s="60"/>
      <c r="AF44" s="26">
        <v>92051.081720000002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29.611867435000001</v>
      </c>
      <c r="F45" s="6">
        <v>1.190049806</v>
      </c>
      <c r="G45" s="6">
        <v>2.4344223110000001</v>
      </c>
      <c r="H45" s="6">
        <v>4.260242E-3</v>
      </c>
      <c r="I45" s="6">
        <v>0.54737028600000004</v>
      </c>
      <c r="J45" s="6">
        <v>0.64302235799999996</v>
      </c>
      <c r="K45" s="6">
        <v>0.64302235799999996</v>
      </c>
      <c r="L45" s="6">
        <v>2.8972808999999999E-2</v>
      </c>
      <c r="M45" s="6">
        <v>2.7001092089999998</v>
      </c>
      <c r="N45" s="6">
        <v>7.9118730999999998E-2</v>
      </c>
      <c r="O45" s="6">
        <v>6.0860549999999999E-3</v>
      </c>
      <c r="P45" s="6">
        <v>1.8258165999999999E-2</v>
      </c>
      <c r="Q45" s="6">
        <v>2.4344219E-2</v>
      </c>
      <c r="R45" s="6">
        <v>3.0430279000000001E-2</v>
      </c>
      <c r="S45" s="6">
        <v>0.53557291299999998</v>
      </c>
      <c r="T45" s="6">
        <v>0.60860557500000001</v>
      </c>
      <c r="U45" s="6">
        <v>6.0860557000000003E-2</v>
      </c>
      <c r="V45" s="6">
        <v>0.73032668899999997</v>
      </c>
      <c r="W45" s="6">
        <v>7.9118725062000003E-2</v>
      </c>
      <c r="X45" s="6">
        <v>1.2172111548E-3</v>
      </c>
      <c r="Y45" s="6">
        <v>6.0860557740000003E-3</v>
      </c>
      <c r="Z45" s="6">
        <v>6.0860557740000003E-3</v>
      </c>
      <c r="AA45" s="6">
        <v>6.0860557740000001E-4</v>
      </c>
      <c r="AB45" s="6">
        <v>1.39979282802E-2</v>
      </c>
      <c r="AC45" s="6">
        <v>4.8689999999999997E-2</v>
      </c>
      <c r="AD45" s="6">
        <v>2.3127000000000002E-2</v>
      </c>
      <c r="AE45" s="60"/>
      <c r="AF45" s="26">
        <v>26230.90038594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4.1259227300000001</v>
      </c>
      <c r="F47" s="6">
        <v>0.117881657</v>
      </c>
      <c r="G47" s="6">
        <v>0.25954665500000001</v>
      </c>
      <c r="H47" s="6">
        <v>1.1925740000000001E-3</v>
      </c>
      <c r="I47" s="6">
        <v>5.5475528000000003E-2</v>
      </c>
      <c r="J47" s="6">
        <v>6.4167451E-2</v>
      </c>
      <c r="K47" s="6">
        <v>6.7401922000000003E-2</v>
      </c>
      <c r="L47" s="6">
        <v>1.4040327999999999E-2</v>
      </c>
      <c r="M47" s="6">
        <v>1.2606039090000001</v>
      </c>
      <c r="N47" s="6">
        <v>0.31528779600000001</v>
      </c>
      <c r="O47" s="6">
        <v>5.3582800000000002E-4</v>
      </c>
      <c r="P47" s="6">
        <v>1.476317E-3</v>
      </c>
      <c r="Q47" s="6">
        <v>1.593258E-3</v>
      </c>
      <c r="R47" s="6">
        <v>5.3062769999999999E-3</v>
      </c>
      <c r="S47" s="6">
        <v>8.8054858E-2</v>
      </c>
      <c r="T47" s="6">
        <v>3.9504813999999999E-2</v>
      </c>
      <c r="U47" s="6">
        <v>4.0106530000000003E-3</v>
      </c>
      <c r="V47" s="6">
        <v>7.4995571999999996E-2</v>
      </c>
      <c r="W47" s="6">
        <v>1.5732715057799999E-2</v>
      </c>
      <c r="X47" s="6">
        <v>3.7658026318832715E-4</v>
      </c>
      <c r="Y47" s="6">
        <v>8.1507397304193309E-4</v>
      </c>
      <c r="Z47" s="6">
        <v>7.5590235640520442E-4</v>
      </c>
      <c r="AA47" s="6">
        <v>8.7322785799045354E-3</v>
      </c>
      <c r="AB47" s="6">
        <v>1.0679835172939999E-2</v>
      </c>
      <c r="AC47" s="6">
        <v>3.0690000000000001E-3</v>
      </c>
      <c r="AD47" s="6">
        <v>3.6340000000000001E-3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t="s">
        <v>432</v>
      </c>
      <c r="O49" s="6" t="s">
        <v>432</v>
      </c>
      <c r="P49" s="6" t="s">
        <v>432</v>
      </c>
      <c r="Q49" s="6" t="s">
        <v>432</v>
      </c>
      <c r="R49" s="6" t="s">
        <v>432</v>
      </c>
      <c r="S49" s="6" t="s">
        <v>432</v>
      </c>
      <c r="T49" s="6" t="s">
        <v>432</v>
      </c>
      <c r="U49" s="6" t="s">
        <v>432</v>
      </c>
      <c r="V49" s="6" t="s">
        <v>432</v>
      </c>
      <c r="W49" s="6" t="s">
        <v>431</v>
      </c>
      <c r="X49" s="6">
        <v>1.2447295300000001</v>
      </c>
      <c r="Y49" s="6" t="s">
        <v>432</v>
      </c>
      <c r="Z49" s="6" t="s">
        <v>432</v>
      </c>
      <c r="AA49" s="6" t="s">
        <v>432</v>
      </c>
      <c r="AB49" s="6">
        <v>1.2447295300000001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16.291562529000661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0.18797734994500001</v>
      </c>
      <c r="AL51" s="49" t="s">
        <v>130</v>
      </c>
    </row>
    <row r="52" spans="1:38" s="2" customFormat="1" ht="26.25" customHeight="1" thickBot="1" x14ac:dyDescent="0.25">
      <c r="A52" s="70" t="s">
        <v>119</v>
      </c>
      <c r="B52" s="74" t="s">
        <v>131</v>
      </c>
      <c r="C52" s="76" t="s">
        <v>392</v>
      </c>
      <c r="D52" s="73"/>
      <c r="E52" s="6">
        <v>1.8416721089000001</v>
      </c>
      <c r="F52" s="6">
        <v>1.3311081528490001</v>
      </c>
      <c r="G52" s="6">
        <v>26.182772136120288</v>
      </c>
      <c r="H52" s="6">
        <v>7.8442552200000005E-3</v>
      </c>
      <c r="I52" s="6">
        <v>0.1826884362</v>
      </c>
      <c r="J52" s="6">
        <v>0.41876772546000002</v>
      </c>
      <c r="K52" s="6">
        <v>0.54909575613999995</v>
      </c>
      <c r="L52" s="6">
        <v>2.8333556E-4</v>
      </c>
      <c r="M52" s="6">
        <v>0.63158057230499431</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1.8139670303927118E-4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61.985883000000001</v>
      </c>
      <c r="AL52" s="49" t="s">
        <v>132</v>
      </c>
    </row>
    <row r="53" spans="1:38" s="2" customFormat="1" ht="26.25" customHeight="1" thickBot="1" x14ac:dyDescent="0.25">
      <c r="A53" s="70" t="s">
        <v>119</v>
      </c>
      <c r="B53" s="74" t="s">
        <v>133</v>
      </c>
      <c r="C53" s="76" t="s">
        <v>134</v>
      </c>
      <c r="D53" s="73"/>
      <c r="E53" s="6" t="s">
        <v>431</v>
      </c>
      <c r="F53" s="6">
        <v>11.553489753860168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43.272562999999998</v>
      </c>
      <c r="AL53" s="49" t="s">
        <v>135</v>
      </c>
    </row>
    <row r="54" spans="1:38" s="2" customFormat="1" ht="37.5" customHeight="1" thickBot="1" x14ac:dyDescent="0.25">
      <c r="A54" s="70" t="s">
        <v>119</v>
      </c>
      <c r="B54" s="74" t="s">
        <v>136</v>
      </c>
      <c r="C54" s="76" t="s">
        <v>137</v>
      </c>
      <c r="D54" s="73"/>
      <c r="E54" s="6" t="s">
        <v>431</v>
      </c>
      <c r="F54" s="6">
        <v>1.7871159381826149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6.6078177422400006E-2</v>
      </c>
      <c r="AL54" s="49" t="s">
        <v>419</v>
      </c>
    </row>
    <row r="55" spans="1:38" s="2" customFormat="1" ht="26.25" customHeight="1" thickBot="1" x14ac:dyDescent="0.25">
      <c r="A55" s="70" t="s">
        <v>119</v>
      </c>
      <c r="B55" s="74" t="s">
        <v>138</v>
      </c>
      <c r="C55" s="76" t="s">
        <v>139</v>
      </c>
      <c r="D55" s="73"/>
      <c r="E55" s="6">
        <v>2.923533572080073</v>
      </c>
      <c r="F55" s="6">
        <v>0.51795387126124692</v>
      </c>
      <c r="G55" s="6">
        <v>14.032869862547635</v>
      </c>
      <c r="H55" s="6" t="s">
        <v>432</v>
      </c>
      <c r="I55" s="6">
        <v>1.8055069199999999E-2</v>
      </c>
      <c r="J55" s="6">
        <v>1.8055069199999999E-2</v>
      </c>
      <c r="K55" s="6">
        <v>1.8055069199999999E-2</v>
      </c>
      <c r="L55" s="6">
        <v>4.5137672999999998E-4</v>
      </c>
      <c r="M55" s="6">
        <v>0.78673091116016769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2367.6872744704324</v>
      </c>
      <c r="AG55" s="26" t="s">
        <v>431</v>
      </c>
      <c r="AH55" s="26">
        <v>76.872991518399999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0.76819553399999996</v>
      </c>
      <c r="J59" s="6">
        <v>0.87569940300000004</v>
      </c>
      <c r="K59" s="6">
        <v>0.99729042499999998</v>
      </c>
      <c r="L59" s="6">
        <v>1.5110290000000001E-3</v>
      </c>
      <c r="M59" s="6" t="s">
        <v>432</v>
      </c>
      <c r="N59" s="6">
        <v>8.2856227889999996</v>
      </c>
      <c r="O59" s="6">
        <v>0.39909730500000001</v>
      </c>
      <c r="P59" s="6">
        <v>3.271548E-3</v>
      </c>
      <c r="Q59" s="6">
        <v>0.879014886</v>
      </c>
      <c r="R59" s="6">
        <v>1.096717876</v>
      </c>
      <c r="S59" s="6">
        <v>1.9530187000000001E-2</v>
      </c>
      <c r="T59" s="6">
        <v>1.465403432</v>
      </c>
      <c r="U59" s="6">
        <v>4.2233922860000002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5100.8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2.1297467050000001</v>
      </c>
      <c r="J60" s="6">
        <v>21.297467048000001</v>
      </c>
      <c r="K60" s="6">
        <v>43.446832780000001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425949.34100000001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2.0209600010000002</v>
      </c>
      <c r="J61" s="6">
        <v>20.209600000999998</v>
      </c>
      <c r="K61" s="6">
        <v>67.323230000999999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126310000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1.7951976000000001E-2</v>
      </c>
      <c r="J62" s="6">
        <v>0.17951974400000001</v>
      </c>
      <c r="K62" s="6">
        <v>0.35903948299999999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29919.956999999999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857.36300000000006</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9.4846299750000007</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434</v>
      </c>
      <c r="Y72" s="6" t="s">
        <v>434</v>
      </c>
      <c r="Z72" s="6" t="s">
        <v>434</v>
      </c>
      <c r="AA72" s="6" t="s">
        <v>434</v>
      </c>
      <c r="AB72" s="6">
        <v>10.322694456520001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431</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0.397203419</v>
      </c>
      <c r="F74" s="6" t="s">
        <v>431</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431</v>
      </c>
      <c r="U74" s="6" t="s">
        <v>432</v>
      </c>
      <c r="V74" s="6" t="s">
        <v>431</v>
      </c>
      <c r="W74" s="6">
        <v>10.85595</v>
      </c>
      <c r="X74" s="6">
        <v>1.593495951</v>
      </c>
      <c r="Y74" s="6">
        <v>1.582402251</v>
      </c>
      <c r="Z74" s="6">
        <v>1.582402251</v>
      </c>
      <c r="AA74" s="6">
        <v>0.1950811009</v>
      </c>
      <c r="AB74" s="6">
        <v>4.9533815538999999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0.58144500001999999</v>
      </c>
      <c r="H76" s="6" t="s">
        <v>432</v>
      </c>
      <c r="I76" s="6">
        <v>9.3031200003199999E-4</v>
      </c>
      <c r="J76" s="6">
        <v>1.860624000064E-3</v>
      </c>
      <c r="K76" s="6">
        <v>2.3257800000800002E-3</v>
      </c>
      <c r="L76" s="6" t="s">
        <v>432</v>
      </c>
      <c r="M76" s="6" t="s">
        <v>432</v>
      </c>
      <c r="N76" s="6">
        <v>0.12791790000440001</v>
      </c>
      <c r="O76" s="6">
        <v>5.8144500002000003E-3</v>
      </c>
      <c r="P76" s="6" t="s">
        <v>432</v>
      </c>
      <c r="Q76" s="6">
        <v>3.4886700001199998E-2</v>
      </c>
      <c r="R76" s="6" t="s">
        <v>432</v>
      </c>
      <c r="S76" s="6" t="s">
        <v>432</v>
      </c>
      <c r="T76" s="6" t="s">
        <v>432</v>
      </c>
      <c r="U76" s="6" t="s">
        <v>432</v>
      </c>
      <c r="V76" s="6">
        <v>5.8144500002000003E-3</v>
      </c>
      <c r="W76" s="6">
        <v>0.37212480001280002</v>
      </c>
      <c r="X76" s="6" t="s">
        <v>432</v>
      </c>
      <c r="Y76" s="6" t="s">
        <v>432</v>
      </c>
      <c r="Z76" s="6" t="s">
        <v>432</v>
      </c>
      <c r="AA76" s="6" t="s">
        <v>432</v>
      </c>
      <c r="AB76" s="6" t="s">
        <v>432</v>
      </c>
      <c r="AC76" s="6" t="s">
        <v>432</v>
      </c>
      <c r="AD76" s="6">
        <v>3.0235140001039999E-4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0.96311800000000003</v>
      </c>
      <c r="H80" s="6" t="s">
        <v>432</v>
      </c>
      <c r="I80" s="6" t="s">
        <v>432</v>
      </c>
      <c r="J80" s="6" t="s">
        <v>432</v>
      </c>
      <c r="K80" s="6">
        <v>0.59268799999999999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106.41101118100001</v>
      </c>
      <c r="G82" s="6" t="s">
        <v>431</v>
      </c>
      <c r="H82" s="6" t="s">
        <v>431</v>
      </c>
      <c r="I82" s="6" t="s">
        <v>432</v>
      </c>
      <c r="J82" s="6" t="s">
        <v>431</v>
      </c>
      <c r="K82" s="6" t="s">
        <v>431</v>
      </c>
      <c r="L82" s="6" t="s">
        <v>431</v>
      </c>
      <c r="M82" s="6" t="s">
        <v>431</v>
      </c>
      <c r="N82" s="6" t="s">
        <v>431</v>
      </c>
      <c r="O82" s="6" t="s">
        <v>431</v>
      </c>
      <c r="P82" s="6">
        <v>0.235778178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1.658166671</v>
      </c>
      <c r="G83" s="6" t="s">
        <v>432</v>
      </c>
      <c r="H83" s="6" t="s">
        <v>431</v>
      </c>
      <c r="I83" s="6">
        <v>8.4383338000000002E-2</v>
      </c>
      <c r="J83" s="6">
        <v>1.231166676</v>
      </c>
      <c r="K83" s="6">
        <v>2.1995000060000001</v>
      </c>
      <c r="L83" s="6">
        <v>4.8098500000000001E-3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3.9000000999999999E-2</v>
      </c>
      <c r="G84" s="6" t="s">
        <v>431</v>
      </c>
      <c r="H84" s="6" t="s">
        <v>431</v>
      </c>
      <c r="I84" s="6">
        <v>2.4000001E-2</v>
      </c>
      <c r="J84" s="6">
        <v>0.120000001</v>
      </c>
      <c r="K84" s="6">
        <v>0.48</v>
      </c>
      <c r="L84" s="6">
        <v>3.1190000000000001E-6</v>
      </c>
      <c r="M84" s="6">
        <v>2.849996E-3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300000</v>
      </c>
      <c r="AL84" s="49" t="s">
        <v>412</v>
      </c>
    </row>
    <row r="85" spans="1:38" s="2" customFormat="1" ht="26.25" customHeight="1" thickBot="1" x14ac:dyDescent="0.25">
      <c r="A85" s="70" t="s">
        <v>208</v>
      </c>
      <c r="B85" s="76" t="s">
        <v>215</v>
      </c>
      <c r="C85" s="82" t="s">
        <v>403</v>
      </c>
      <c r="D85" s="72"/>
      <c r="E85" s="6" t="s">
        <v>431</v>
      </c>
      <c r="F85" s="6">
        <v>150.80022044200001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806.30876920000003</v>
      </c>
      <c r="AL85" s="49" t="s">
        <v>216</v>
      </c>
    </row>
    <row r="86" spans="1:38" s="2" customFormat="1" ht="26.25" customHeight="1" thickBot="1" x14ac:dyDescent="0.25">
      <c r="A86" s="70" t="s">
        <v>208</v>
      </c>
      <c r="B86" s="76" t="s">
        <v>217</v>
      </c>
      <c r="C86" s="80" t="s">
        <v>218</v>
      </c>
      <c r="D86" s="72"/>
      <c r="E86" s="6" t="s">
        <v>431</v>
      </c>
      <c r="F86" s="6">
        <v>17.405855688999999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0.68614426900000003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0.99541895319999996</v>
      </c>
      <c r="AL87" s="49" t="s">
        <v>219</v>
      </c>
    </row>
    <row r="88" spans="1:38" s="2" customFormat="1" ht="26.25" customHeight="1" thickBot="1" x14ac:dyDescent="0.25">
      <c r="A88" s="70" t="s">
        <v>208</v>
      </c>
      <c r="B88" s="76" t="s">
        <v>222</v>
      </c>
      <c r="C88" s="80" t="s">
        <v>223</v>
      </c>
      <c r="D88" s="72"/>
      <c r="E88" s="6" t="s">
        <v>432</v>
      </c>
      <c r="F88" s="6">
        <v>60.870317133999997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25.384745965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19.355505082000001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5.04E-4</v>
      </c>
      <c r="Y90" s="6">
        <v>2.544E-4</v>
      </c>
      <c r="Z90" s="6">
        <v>2.544E-4</v>
      </c>
      <c r="AA90" s="6">
        <v>2.544E-4</v>
      </c>
      <c r="AB90" s="6">
        <v>1.2672E-3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0.19308430600000001</v>
      </c>
      <c r="F91" s="6">
        <v>0.51540191400000002</v>
      </c>
      <c r="G91" s="6">
        <v>1.6330068999999999E-2</v>
      </c>
      <c r="H91" s="6">
        <v>0.44192520400000002</v>
      </c>
      <c r="I91" s="6">
        <v>3.1560315810000001</v>
      </c>
      <c r="J91" s="6">
        <v>3.415474218</v>
      </c>
      <c r="K91" s="6">
        <v>3.4690606380000002</v>
      </c>
      <c r="L91" s="6">
        <v>1.2938291989999999</v>
      </c>
      <c r="M91" s="6">
        <v>5.9061510520000002</v>
      </c>
      <c r="N91" s="6">
        <v>4.2393309999999998E-3</v>
      </c>
      <c r="O91" s="6">
        <v>0.575043203</v>
      </c>
      <c r="P91" s="6">
        <v>3.0800000000000001E-7</v>
      </c>
      <c r="Q91" s="6">
        <v>7.1899999999999998E-6</v>
      </c>
      <c r="R91" s="6">
        <v>8.4355000000000001E-5</v>
      </c>
      <c r="S91" s="6">
        <v>0.57743604400000004</v>
      </c>
      <c r="T91" s="6">
        <v>0.28767982199999997</v>
      </c>
      <c r="U91" s="6" t="s">
        <v>432</v>
      </c>
      <c r="V91" s="6">
        <v>0.288923504</v>
      </c>
      <c r="W91" s="6">
        <v>1.06488E-2</v>
      </c>
      <c r="X91" s="6">
        <v>1.1820168000000001E-2</v>
      </c>
      <c r="Y91" s="6">
        <v>4.7919599999999996E-3</v>
      </c>
      <c r="Z91" s="6">
        <v>4.7919599999999996E-3</v>
      </c>
      <c r="AA91" s="6">
        <v>4.7919599999999996E-3</v>
      </c>
      <c r="AB91" s="6">
        <v>2.6196048E-2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23.170893980999999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9494.3498153500004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1.693111577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3402.4630000000002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1451.3885029999999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8.6816299E-2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0.91042641199999996</v>
      </c>
      <c r="F99" s="6">
        <v>19.652354677000002</v>
      </c>
      <c r="G99" s="6" t="s">
        <v>431</v>
      </c>
      <c r="H99" s="6">
        <v>32.677722973999998</v>
      </c>
      <c r="I99" s="6">
        <v>0.42847993000000001</v>
      </c>
      <c r="J99" s="6">
        <v>0.65839599000000004</v>
      </c>
      <c r="K99" s="6">
        <v>1.4422007400000001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1045.0730000000001</v>
      </c>
      <c r="AL99" s="49" t="s">
        <v>245</v>
      </c>
    </row>
    <row r="100" spans="1:38" s="2" customFormat="1" ht="26.25" customHeight="1" thickBot="1" x14ac:dyDescent="0.25">
      <c r="A100" s="70" t="s">
        <v>243</v>
      </c>
      <c r="B100" s="70" t="s">
        <v>246</v>
      </c>
      <c r="C100" s="71" t="s">
        <v>408</v>
      </c>
      <c r="D100" s="84"/>
      <c r="E100" s="6">
        <v>2.178662176</v>
      </c>
      <c r="F100" s="6">
        <v>19.226678526000001</v>
      </c>
      <c r="G100" s="6" t="s">
        <v>431</v>
      </c>
      <c r="H100" s="6">
        <v>39.794068127999999</v>
      </c>
      <c r="I100" s="6">
        <v>0.35093681999999998</v>
      </c>
      <c r="J100" s="6">
        <v>0.52640522999999995</v>
      </c>
      <c r="K100" s="6">
        <v>1.1502929099999999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5378.5130004874127</v>
      </c>
      <c r="AL100" s="49" t="s">
        <v>245</v>
      </c>
    </row>
    <row r="101" spans="1:38" s="2" customFormat="1" ht="26.25" customHeight="1" thickBot="1" x14ac:dyDescent="0.25">
      <c r="A101" s="70" t="s">
        <v>243</v>
      </c>
      <c r="B101" s="70" t="s">
        <v>247</v>
      </c>
      <c r="C101" s="71" t="s">
        <v>248</v>
      </c>
      <c r="D101" s="84"/>
      <c r="E101" s="6">
        <v>0.36541584199999999</v>
      </c>
      <c r="F101" s="6">
        <v>0.98433477000000003</v>
      </c>
      <c r="G101" s="6" t="s">
        <v>431</v>
      </c>
      <c r="H101" s="6">
        <v>9.8581024359999994</v>
      </c>
      <c r="I101" s="6">
        <v>0.10116388</v>
      </c>
      <c r="J101" s="6">
        <v>0.30349164000000001</v>
      </c>
      <c r="K101" s="6">
        <v>0.70814716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22749.482</v>
      </c>
      <c r="AL101" s="49" t="s">
        <v>245</v>
      </c>
    </row>
    <row r="102" spans="1:38" s="2" customFormat="1" ht="26.25" customHeight="1" thickBot="1" x14ac:dyDescent="0.25">
      <c r="A102" s="70" t="s">
        <v>243</v>
      </c>
      <c r="B102" s="70" t="s">
        <v>249</v>
      </c>
      <c r="C102" s="71" t="s">
        <v>386</v>
      </c>
      <c r="D102" s="84"/>
      <c r="E102" s="6">
        <v>0.52072724999999997</v>
      </c>
      <c r="F102" s="6">
        <v>13.595508699</v>
      </c>
      <c r="G102" s="6" t="s">
        <v>431</v>
      </c>
      <c r="H102" s="6">
        <v>80.327537728999999</v>
      </c>
      <c r="I102" s="6">
        <v>0.14866713000000001</v>
      </c>
      <c r="J102" s="6">
        <v>3.3146335699999998</v>
      </c>
      <c r="K102" s="6">
        <v>23.26431522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25244.026000000002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0.17302608</v>
      </c>
      <c r="F104" s="6">
        <v>0.42844743200000002</v>
      </c>
      <c r="G104" s="6" t="s">
        <v>431</v>
      </c>
      <c r="H104" s="6">
        <v>4.2150210179999998</v>
      </c>
      <c r="I104" s="6">
        <v>2.772146E-2</v>
      </c>
      <c r="J104" s="6">
        <v>8.3164379999999996E-2</v>
      </c>
      <c r="K104" s="6">
        <v>0.19405022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2904.6869999999999</v>
      </c>
      <c r="AL104" s="49" t="s">
        <v>245</v>
      </c>
    </row>
    <row r="105" spans="1:38" s="2" customFormat="1" ht="26.25" customHeight="1" thickBot="1" x14ac:dyDescent="0.25">
      <c r="A105" s="70" t="s">
        <v>243</v>
      </c>
      <c r="B105" s="70" t="s">
        <v>254</v>
      </c>
      <c r="C105" s="71" t="s">
        <v>255</v>
      </c>
      <c r="D105" s="84"/>
      <c r="E105" s="6">
        <v>8.3096838000000006E-2</v>
      </c>
      <c r="F105" s="6">
        <v>0.36374625999999999</v>
      </c>
      <c r="G105" s="6" t="s">
        <v>431</v>
      </c>
      <c r="H105" s="6">
        <v>2.192329612</v>
      </c>
      <c r="I105" s="6">
        <v>1.4674992E-2</v>
      </c>
      <c r="J105" s="6">
        <v>2.3060700999999999E-2</v>
      </c>
      <c r="K105" s="6">
        <v>5.0314258000000001E-2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268.50599999553901</v>
      </c>
      <c r="AL105" s="49" t="s">
        <v>245</v>
      </c>
    </row>
    <row r="106" spans="1:38" s="2" customFormat="1" ht="26.25" customHeight="1" thickBot="1" x14ac:dyDescent="0.25">
      <c r="A106" s="70" t="s">
        <v>243</v>
      </c>
      <c r="B106" s="70" t="s">
        <v>256</v>
      </c>
      <c r="C106" s="71" t="s">
        <v>257</v>
      </c>
      <c r="D106" s="84"/>
      <c r="E106" s="6">
        <v>1.1081019999999999E-3</v>
      </c>
      <c r="F106" s="6">
        <v>2.1170003E-2</v>
      </c>
      <c r="G106" s="6" t="s">
        <v>431</v>
      </c>
      <c r="H106" s="6">
        <v>4.4108880000000003E-2</v>
      </c>
      <c r="I106" s="6">
        <v>7.8622100000000003E-4</v>
      </c>
      <c r="J106" s="6">
        <v>1.257965E-3</v>
      </c>
      <c r="K106" s="6">
        <v>2.673155E-3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27.705999999494001</v>
      </c>
      <c r="AL106" s="49" t="s">
        <v>245</v>
      </c>
    </row>
    <row r="107" spans="1:38" s="2" customFormat="1" ht="26.25" customHeight="1" thickBot="1" x14ac:dyDescent="0.25">
      <c r="A107" s="70" t="s">
        <v>243</v>
      </c>
      <c r="B107" s="70" t="s">
        <v>258</v>
      </c>
      <c r="C107" s="71" t="s">
        <v>379</v>
      </c>
      <c r="D107" s="84"/>
      <c r="E107" s="6">
        <v>0.61915543699999998</v>
      </c>
      <c r="F107" s="6">
        <v>2.0099547860000002</v>
      </c>
      <c r="G107" s="6" t="s">
        <v>431</v>
      </c>
      <c r="H107" s="6">
        <v>8.9848903080000007</v>
      </c>
      <c r="I107" s="6">
        <v>0.15342325200000001</v>
      </c>
      <c r="J107" s="6">
        <v>2.0456433600000001</v>
      </c>
      <c r="K107" s="6">
        <v>9.7168059600000003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51141.084000000003</v>
      </c>
      <c r="AL107" s="49" t="s">
        <v>245</v>
      </c>
    </row>
    <row r="108" spans="1:38" s="2" customFormat="1" ht="26.25" customHeight="1" thickBot="1" x14ac:dyDescent="0.25">
      <c r="A108" s="70" t="s">
        <v>243</v>
      </c>
      <c r="B108" s="70" t="s">
        <v>259</v>
      </c>
      <c r="C108" s="71" t="s">
        <v>380</v>
      </c>
      <c r="D108" s="84"/>
      <c r="E108" s="6">
        <v>1.026776293</v>
      </c>
      <c r="F108" s="6">
        <v>10.372846124000001</v>
      </c>
      <c r="G108" s="6" t="s">
        <v>431</v>
      </c>
      <c r="H108" s="6">
        <v>21.623896099</v>
      </c>
      <c r="I108" s="6">
        <v>0.153183402</v>
      </c>
      <c r="J108" s="6">
        <v>1.53183402</v>
      </c>
      <c r="K108" s="6">
        <v>3.06366804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76591.701000000001</v>
      </c>
      <c r="AL108" s="49" t="s">
        <v>245</v>
      </c>
    </row>
    <row r="109" spans="1:38" s="2" customFormat="1" ht="26.25" customHeight="1" thickBot="1" x14ac:dyDescent="0.25">
      <c r="A109" s="70" t="s">
        <v>243</v>
      </c>
      <c r="B109" s="70" t="s">
        <v>260</v>
      </c>
      <c r="C109" s="71" t="s">
        <v>381</v>
      </c>
      <c r="D109" s="84"/>
      <c r="E109" s="6">
        <v>8.9423256000000007E-2</v>
      </c>
      <c r="F109" s="6">
        <v>0.457885867</v>
      </c>
      <c r="G109" s="6" t="s">
        <v>431</v>
      </c>
      <c r="H109" s="6">
        <v>2.592118922</v>
      </c>
      <c r="I109" s="6">
        <v>9.267802E-2</v>
      </c>
      <c r="J109" s="6">
        <v>0.50972910999999999</v>
      </c>
      <c r="K109" s="6">
        <v>0.50972910999999999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4633.9009999999998</v>
      </c>
      <c r="AL109" s="49" t="s">
        <v>245</v>
      </c>
    </row>
    <row r="110" spans="1:38" s="2" customFormat="1" ht="26.25" customHeight="1" thickBot="1" x14ac:dyDescent="0.25">
      <c r="A110" s="70" t="s">
        <v>243</v>
      </c>
      <c r="B110" s="70" t="s">
        <v>261</v>
      </c>
      <c r="C110" s="71" t="s">
        <v>382</v>
      </c>
      <c r="D110" s="84"/>
      <c r="E110" s="6">
        <v>0.38403774400000001</v>
      </c>
      <c r="F110" s="6">
        <v>1.97208995</v>
      </c>
      <c r="G110" s="6" t="s">
        <v>431</v>
      </c>
      <c r="H110" s="6">
        <v>11.132399771999999</v>
      </c>
      <c r="I110" s="6">
        <v>0.39928822000000003</v>
      </c>
      <c r="J110" s="6">
        <v>2.1960852100000001</v>
      </c>
      <c r="K110" s="6">
        <v>2.1960852100000001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19964.411</v>
      </c>
      <c r="AL110" s="49" t="s">
        <v>245</v>
      </c>
    </row>
    <row r="111" spans="1:38" s="2" customFormat="1" ht="26.25" customHeight="1" thickBot="1" x14ac:dyDescent="0.25">
      <c r="A111" s="70" t="s">
        <v>243</v>
      </c>
      <c r="B111" s="70" t="s">
        <v>262</v>
      </c>
      <c r="C111" s="71" t="s">
        <v>376</v>
      </c>
      <c r="D111" s="84"/>
      <c r="E111" s="6">
        <v>1.334343582</v>
      </c>
      <c r="F111" s="6">
        <v>0.838422098</v>
      </c>
      <c r="G111" s="6" t="s">
        <v>431</v>
      </c>
      <c r="H111" s="6">
        <v>22.677085705</v>
      </c>
      <c r="I111" s="6">
        <v>4.5786635999999999E-2</v>
      </c>
      <c r="J111" s="6">
        <v>9.1573271999999997E-2</v>
      </c>
      <c r="K111" s="6">
        <v>0.20603986199999999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11446.659</v>
      </c>
      <c r="AL111" s="49" t="s">
        <v>245</v>
      </c>
    </row>
    <row r="112" spans="1:38" s="2" customFormat="1" ht="26.25" customHeight="1" thickBot="1" x14ac:dyDescent="0.25">
      <c r="A112" s="70" t="s">
        <v>263</v>
      </c>
      <c r="B112" s="70" t="s">
        <v>264</v>
      </c>
      <c r="C112" s="71" t="s">
        <v>265</v>
      </c>
      <c r="D112" s="72"/>
      <c r="E112" s="6">
        <v>36.950559998000003</v>
      </c>
      <c r="F112" s="6" t="s">
        <v>431</v>
      </c>
      <c r="G112" s="6" t="s">
        <v>431</v>
      </c>
      <c r="H112" s="6">
        <v>66.045196508999993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923764000</v>
      </c>
      <c r="AL112" s="49" t="s">
        <v>418</v>
      </c>
    </row>
    <row r="113" spans="1:38" s="2" customFormat="1" ht="26.25" customHeight="1" thickBot="1" x14ac:dyDescent="0.25">
      <c r="A113" s="70" t="s">
        <v>263</v>
      </c>
      <c r="B113" s="85" t="s">
        <v>266</v>
      </c>
      <c r="C113" s="86" t="s">
        <v>267</v>
      </c>
      <c r="D113" s="72"/>
      <c r="E113" s="6">
        <v>20.05675995</v>
      </c>
      <c r="F113" s="6">
        <v>28.816655316999999</v>
      </c>
      <c r="G113" s="6" t="s">
        <v>431</v>
      </c>
      <c r="H113" s="6">
        <v>148.83343657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0.99311405699999999</v>
      </c>
      <c r="F114" s="6" t="s">
        <v>431</v>
      </c>
      <c r="G114" s="6" t="s">
        <v>431</v>
      </c>
      <c r="H114" s="6">
        <v>3.227620682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0.35131979899999999</v>
      </c>
      <c r="F115" s="6" t="s">
        <v>431</v>
      </c>
      <c r="G115" s="6" t="s">
        <v>431</v>
      </c>
      <c r="H115" s="6">
        <v>0.702639605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12.955705611999999</v>
      </c>
      <c r="F116" s="6">
        <v>1.357352785</v>
      </c>
      <c r="G116" s="6" t="s">
        <v>431</v>
      </c>
      <c r="H116" s="6">
        <v>35.942096243999998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2.0659393700000002</v>
      </c>
      <c r="J119" s="6">
        <v>46.901980672000001</v>
      </c>
      <c r="K119" s="6">
        <v>46.901980672000001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8.7342951699999993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2.5127069999999998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1.078840858</v>
      </c>
      <c r="F123" s="6">
        <v>0.23453062099999999</v>
      </c>
      <c r="G123" s="6">
        <v>0.23453062099999999</v>
      </c>
      <c r="H123" s="6">
        <v>1.125746981</v>
      </c>
      <c r="I123" s="6">
        <v>2.5329307050000001</v>
      </c>
      <c r="J123" s="6">
        <v>2.6736490759999998</v>
      </c>
      <c r="K123" s="6">
        <v>2.720555198</v>
      </c>
      <c r="L123" s="6">
        <v>0.23453062099999999</v>
      </c>
      <c r="M123" s="6">
        <v>31.286384789</v>
      </c>
      <c r="N123" s="6">
        <v>5.1596738000000003E-2</v>
      </c>
      <c r="O123" s="6">
        <v>0.41277389399999997</v>
      </c>
      <c r="P123" s="6">
        <v>6.5668575000000007E-2</v>
      </c>
      <c r="Q123" s="6">
        <v>3.0019930000000001E-3</v>
      </c>
      <c r="R123" s="6">
        <v>3.7524897000000002E-2</v>
      </c>
      <c r="S123" s="6">
        <v>3.4241471000000002E-2</v>
      </c>
      <c r="T123" s="6">
        <v>2.4391184999999999E-2</v>
      </c>
      <c r="U123" s="6">
        <v>9.3812270000000007E-3</v>
      </c>
      <c r="V123" s="6">
        <v>0.262674297</v>
      </c>
      <c r="W123" s="6">
        <v>0.23453062062630867</v>
      </c>
      <c r="X123" s="6">
        <v>0.18434106781227863</v>
      </c>
      <c r="Y123" s="6">
        <v>0.51456018165412121</v>
      </c>
      <c r="Z123" s="6">
        <v>0.21952066090622491</v>
      </c>
      <c r="AA123" s="6">
        <v>0.15760457706087944</v>
      </c>
      <c r="AB123" s="6">
        <v>1.0760264874335042</v>
      </c>
      <c r="AC123" s="6" t="s">
        <v>431</v>
      </c>
      <c r="AD123" s="6" t="s">
        <v>431</v>
      </c>
      <c r="AE123" s="60"/>
      <c r="AF123" s="26" t="s">
        <v>431</v>
      </c>
      <c r="AG123" s="26" t="s">
        <v>431</v>
      </c>
      <c r="AH123" s="26" t="s">
        <v>431</v>
      </c>
      <c r="AI123" s="26" t="s">
        <v>431</v>
      </c>
      <c r="AJ123" s="26" t="s">
        <v>431</v>
      </c>
      <c r="AK123" s="26">
        <v>34234.933239279359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1.7840525999999999E-2</v>
      </c>
      <c r="F125" s="6">
        <v>3.8037966160000001</v>
      </c>
      <c r="G125" s="6" t="s">
        <v>431</v>
      </c>
      <c r="H125" s="6" t="s">
        <v>432</v>
      </c>
      <c r="I125" s="6">
        <v>8.0611580000000006E-3</v>
      </c>
      <c r="J125" s="6">
        <v>1.1686794E-2</v>
      </c>
      <c r="K125" s="6">
        <v>1.6443017000000001E-2</v>
      </c>
      <c r="L125" s="6" t="s">
        <v>431</v>
      </c>
      <c r="M125" s="6">
        <v>0.32948634599999999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19492.674166317986</v>
      </c>
      <c r="AL125" s="49" t="s">
        <v>425</v>
      </c>
    </row>
    <row r="126" spans="1:38" s="2" customFormat="1" ht="26.25" customHeight="1" thickBot="1" x14ac:dyDescent="0.25">
      <c r="A126" s="70" t="s">
        <v>288</v>
      </c>
      <c r="B126" s="70" t="s">
        <v>291</v>
      </c>
      <c r="C126" s="71" t="s">
        <v>292</v>
      </c>
      <c r="D126" s="72"/>
      <c r="E126" s="6" t="s">
        <v>432</v>
      </c>
      <c r="F126" s="6" t="s">
        <v>432</v>
      </c>
      <c r="G126" s="6" t="s">
        <v>432</v>
      </c>
      <c r="H126" s="6">
        <v>0.823131948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3429.7164383999998</v>
      </c>
      <c r="AL126" s="49" t="s">
        <v>424</v>
      </c>
    </row>
    <row r="127" spans="1:38" s="2" customFormat="1" ht="26.25" customHeight="1" thickBot="1" x14ac:dyDescent="0.25">
      <c r="A127" s="70" t="s">
        <v>288</v>
      </c>
      <c r="B127" s="70" t="s">
        <v>293</v>
      </c>
      <c r="C127" s="71" t="s">
        <v>294</v>
      </c>
      <c r="D127" s="72"/>
      <c r="E127" s="6">
        <v>1.6159099999999999E-4</v>
      </c>
      <c r="F127" s="6" t="s">
        <v>432</v>
      </c>
      <c r="G127" s="6" t="s">
        <v>432</v>
      </c>
      <c r="H127" s="6">
        <v>1.2894398E-2</v>
      </c>
      <c r="I127" s="6">
        <v>6.7187999999999994E-5</v>
      </c>
      <c r="J127" s="6">
        <v>6.7187999999999994E-5</v>
      </c>
      <c r="K127" s="6">
        <v>6.7187999999999994E-5</v>
      </c>
      <c r="L127" s="6" t="s">
        <v>432</v>
      </c>
      <c r="M127" s="6">
        <v>2.9843220000000002E-3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9.9515099999999995E-2</v>
      </c>
      <c r="F132" s="6">
        <v>1.9662248399999999E-2</v>
      </c>
      <c r="G132" s="6">
        <v>0.11703719999999999</v>
      </c>
      <c r="H132" s="6" t="s">
        <v>432</v>
      </c>
      <c r="I132" s="6">
        <v>1.839156E-3</v>
      </c>
      <c r="J132" s="6">
        <v>6.8550360000000001E-3</v>
      </c>
      <c r="K132" s="6">
        <v>8.6941920000000006E-2</v>
      </c>
      <c r="L132" s="6">
        <v>6.4370039999999998E-5</v>
      </c>
      <c r="M132" s="6">
        <v>0.61699362000000002</v>
      </c>
      <c r="N132" s="6">
        <v>1.990302</v>
      </c>
      <c r="O132" s="6">
        <v>0.63689664000000001</v>
      </c>
      <c r="P132" s="6">
        <v>9.1553891999999998E-2</v>
      </c>
      <c r="Q132" s="6">
        <v>0.18708838799999999</v>
      </c>
      <c r="R132" s="6">
        <v>0.55728456000000004</v>
      </c>
      <c r="S132" s="6">
        <v>1.5922415999999999</v>
      </c>
      <c r="T132" s="6">
        <v>0.31844832000000001</v>
      </c>
      <c r="U132" s="6">
        <v>5.9709059999999998E-3</v>
      </c>
      <c r="V132" s="6">
        <v>2.62719864</v>
      </c>
      <c r="W132" s="6">
        <v>185.098086</v>
      </c>
      <c r="X132" s="6">
        <v>2.131749E-5</v>
      </c>
      <c r="Y132" s="6">
        <v>2.9259300000000002E-6</v>
      </c>
      <c r="Z132" s="6">
        <v>2.549739E-5</v>
      </c>
      <c r="AA132" s="6">
        <v>4.1799000000000004E-6</v>
      </c>
      <c r="AB132" s="6">
        <v>5.3920710000000001E-5</v>
      </c>
      <c r="AC132" s="6">
        <v>0.18708828799999999</v>
      </c>
      <c r="AD132" s="6">
        <v>0.17912668000000001</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6.2336177E-2</v>
      </c>
      <c r="F133" s="6">
        <v>9.8226900000000002E-4</v>
      </c>
      <c r="G133" s="6">
        <v>8.538169E-3</v>
      </c>
      <c r="H133" s="6" t="s">
        <v>431</v>
      </c>
      <c r="I133" s="6">
        <v>2.6218930000000001E-3</v>
      </c>
      <c r="J133" s="6">
        <v>2.6218930000000001E-3</v>
      </c>
      <c r="K133" s="6">
        <v>2.9135559999999999E-3</v>
      </c>
      <c r="L133" s="6" t="s">
        <v>432</v>
      </c>
      <c r="M133" s="6" t="s">
        <v>434</v>
      </c>
      <c r="N133" s="6">
        <v>2.269035E-3</v>
      </c>
      <c r="O133" s="6">
        <v>3.8006200000000002E-4</v>
      </c>
      <c r="P133" s="6">
        <v>0.11258291500000001</v>
      </c>
      <c r="Q133" s="6">
        <v>1.028358E-3</v>
      </c>
      <c r="R133" s="6">
        <v>1.02458E-3</v>
      </c>
      <c r="S133" s="6">
        <v>9.3919800000000003E-4</v>
      </c>
      <c r="T133" s="6">
        <v>1.309438E-3</v>
      </c>
      <c r="U133" s="6">
        <v>1.494553E-3</v>
      </c>
      <c r="V133" s="6">
        <v>1.2098504E-2</v>
      </c>
      <c r="W133" s="6">
        <v>2.0400930000000002E-3</v>
      </c>
      <c r="X133" s="6">
        <v>9.9737879999999994E-7</v>
      </c>
      <c r="Y133" s="6">
        <v>5.4478038999999997E-7</v>
      </c>
      <c r="Z133" s="6">
        <v>4.8659995999999999E-7</v>
      </c>
      <c r="AA133" s="6">
        <v>5.2815740999999996E-7</v>
      </c>
      <c r="AB133" s="6">
        <v>2.55691656E-6</v>
      </c>
      <c r="AC133" s="6">
        <v>1.1334E-2</v>
      </c>
      <c r="AD133" s="6">
        <v>3.0977000000000001E-2</v>
      </c>
      <c r="AE133" s="60"/>
      <c r="AF133" s="26" t="s">
        <v>431</v>
      </c>
      <c r="AG133" s="26" t="s">
        <v>431</v>
      </c>
      <c r="AH133" s="26" t="s">
        <v>431</v>
      </c>
      <c r="AI133" s="26" t="s">
        <v>431</v>
      </c>
      <c r="AJ133" s="26" t="s">
        <v>431</v>
      </c>
      <c r="AK133" s="26">
        <v>75559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38.005062226</v>
      </c>
      <c r="F135" s="6">
        <v>7.6162449360000002</v>
      </c>
      <c r="G135" s="6">
        <v>1.4470865369999999</v>
      </c>
      <c r="H135" s="6" t="s">
        <v>432</v>
      </c>
      <c r="I135" s="6">
        <v>35.110889151999999</v>
      </c>
      <c r="J135" s="6">
        <v>37.243437739999997</v>
      </c>
      <c r="K135" s="6">
        <v>37.928899778999998</v>
      </c>
      <c r="L135" s="6">
        <v>19.627063195000002</v>
      </c>
      <c r="M135" s="6">
        <v>478.90948153800002</v>
      </c>
      <c r="N135" s="6">
        <v>5.1028841079999996</v>
      </c>
      <c r="O135" s="6">
        <v>0.53313714599999995</v>
      </c>
      <c r="P135" s="6" t="s">
        <v>432</v>
      </c>
      <c r="Q135" s="6">
        <v>0.30464979800000003</v>
      </c>
      <c r="R135" s="6">
        <v>7.6162448999999993E-2</v>
      </c>
      <c r="S135" s="6">
        <v>1.0662742919999999</v>
      </c>
      <c r="T135" s="6" t="s">
        <v>432</v>
      </c>
      <c r="U135" s="6">
        <v>0.22848735000000001</v>
      </c>
      <c r="V135" s="6">
        <v>137.473221083</v>
      </c>
      <c r="W135" s="6">
        <v>76.16244935367672</v>
      </c>
      <c r="X135" s="6">
        <v>4.2651014289073252E-2</v>
      </c>
      <c r="Y135" s="6">
        <v>7.9970651792012348E-2</v>
      </c>
      <c r="Z135" s="6">
        <v>0.18126681072856135</v>
      </c>
      <c r="AA135" s="6" t="s">
        <v>432</v>
      </c>
      <c r="AB135" s="6">
        <v>0.30388847680964692</v>
      </c>
      <c r="AC135" s="6" t="s">
        <v>432</v>
      </c>
      <c r="AD135" s="6" t="s">
        <v>431</v>
      </c>
      <c r="AE135" s="60"/>
      <c r="AF135" s="26" t="s">
        <v>431</v>
      </c>
      <c r="AG135" s="26" t="s">
        <v>431</v>
      </c>
      <c r="AH135" s="26" t="s">
        <v>431</v>
      </c>
      <c r="AI135" s="26" t="s">
        <v>431</v>
      </c>
      <c r="AJ135" s="26" t="s">
        <v>431</v>
      </c>
      <c r="AK135" s="26">
        <v>5331.3767861341566</v>
      </c>
      <c r="AL135" s="49" t="s">
        <v>412</v>
      </c>
    </row>
    <row r="136" spans="1:38" s="2" customFormat="1" ht="26.25" customHeight="1" thickBot="1" x14ac:dyDescent="0.25">
      <c r="A136" s="70" t="s">
        <v>288</v>
      </c>
      <c r="B136" s="70" t="s">
        <v>313</v>
      </c>
      <c r="C136" s="71" t="s">
        <v>314</v>
      </c>
      <c r="D136" s="72"/>
      <c r="E136" s="6">
        <v>1.0812369E-2</v>
      </c>
      <c r="F136" s="6">
        <v>7.5540711999999996E-2</v>
      </c>
      <c r="G136" s="6" t="s">
        <v>431</v>
      </c>
      <c r="H136" s="6" t="s">
        <v>432</v>
      </c>
      <c r="I136" s="6">
        <v>4.4912889999999999E-3</v>
      </c>
      <c r="J136" s="6">
        <v>4.4912889999999999E-3</v>
      </c>
      <c r="K136" s="6">
        <v>4.4912889999999999E-3</v>
      </c>
      <c r="L136" s="6" t="s">
        <v>432</v>
      </c>
      <c r="M136" s="6">
        <v>0.199612915</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1426.2726520000001</v>
      </c>
      <c r="AL136" s="49" t="s">
        <v>416</v>
      </c>
    </row>
    <row r="137" spans="1:38" s="2" customFormat="1" ht="26.25" customHeight="1" thickBot="1" x14ac:dyDescent="0.25">
      <c r="A137" s="70" t="s">
        <v>288</v>
      </c>
      <c r="B137" s="70" t="s">
        <v>315</v>
      </c>
      <c r="C137" s="71" t="s">
        <v>316</v>
      </c>
      <c r="D137" s="72"/>
      <c r="E137" s="6">
        <v>2.8955000000000001E-3</v>
      </c>
      <c r="F137" s="6">
        <v>2.3166543105E-2</v>
      </c>
      <c r="G137" s="6" t="s">
        <v>431</v>
      </c>
      <c r="H137" s="6" t="s">
        <v>432</v>
      </c>
      <c r="I137" s="6">
        <v>1.203916E-3</v>
      </c>
      <c r="J137" s="6">
        <v>1.203916E-3</v>
      </c>
      <c r="K137" s="6">
        <v>1.203916E-3</v>
      </c>
      <c r="L137" s="6" t="s">
        <v>432</v>
      </c>
      <c r="M137" s="6">
        <v>5.3475292000000001E-2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5465.04</v>
      </c>
      <c r="AL137" s="49" t="s">
        <v>416</v>
      </c>
    </row>
    <row r="138" spans="1:38" s="2" customFormat="1" ht="26.25" customHeight="1" thickBot="1" x14ac:dyDescent="0.25">
      <c r="A138" s="74" t="s">
        <v>288</v>
      </c>
      <c r="B138" s="74" t="s">
        <v>317</v>
      </c>
      <c r="C138" s="76" t="s">
        <v>318</v>
      </c>
      <c r="D138" s="73"/>
      <c r="E138" s="6" t="s">
        <v>431</v>
      </c>
      <c r="F138" s="6" t="s">
        <v>432</v>
      </c>
      <c r="G138" s="6" t="s">
        <v>431</v>
      </c>
      <c r="H138" s="6">
        <v>4.8130884490000003</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0.48379066999999998</v>
      </c>
      <c r="G139" s="6" t="s">
        <v>432</v>
      </c>
      <c r="H139" s="6">
        <v>5.8011578000000001E-2</v>
      </c>
      <c r="I139" s="6">
        <v>1.9973088029999999</v>
      </c>
      <c r="J139" s="6">
        <v>1.9973088029999999</v>
      </c>
      <c r="K139" s="6">
        <v>1.9973088029999999</v>
      </c>
      <c r="L139" s="6" t="s">
        <v>433</v>
      </c>
      <c r="M139" s="6" t="s">
        <v>432</v>
      </c>
      <c r="N139" s="6">
        <v>5.76298E-3</v>
      </c>
      <c r="O139" s="6">
        <v>1.1562357000000001E-2</v>
      </c>
      <c r="P139" s="6">
        <v>1.1562357000000001E-2</v>
      </c>
      <c r="Q139" s="6">
        <v>1.8282772999999999E-2</v>
      </c>
      <c r="R139" s="6">
        <v>1.7446030000000001E-2</v>
      </c>
      <c r="S139" s="6">
        <v>4.0809858999999997E-2</v>
      </c>
      <c r="T139" s="6" t="s">
        <v>432</v>
      </c>
      <c r="U139" s="6" t="s">
        <v>432</v>
      </c>
      <c r="V139" s="6" t="s">
        <v>432</v>
      </c>
      <c r="W139" s="6">
        <v>20.393198000000002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987.3279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1413.4576855593352</v>
      </c>
      <c r="F141" s="20">
        <f t="shared" ref="F141:AD141" si="0">SUM(F14:F140)</f>
        <v>756.44412556492523</v>
      </c>
      <c r="G141" s="20">
        <f t="shared" si="0"/>
        <v>1230.4572134016776</v>
      </c>
      <c r="H141" s="20">
        <f t="shared" si="0"/>
        <v>513.82356114655499</v>
      </c>
      <c r="I141" s="20">
        <f t="shared" si="0"/>
        <v>171.41572020160646</v>
      </c>
      <c r="J141" s="20">
        <f t="shared" si="0"/>
        <v>291.36300771437067</v>
      </c>
      <c r="K141" s="20">
        <f t="shared" si="0"/>
        <v>424.42893376526268</v>
      </c>
      <c r="L141" s="20">
        <f t="shared" si="0"/>
        <v>51.300978221071375</v>
      </c>
      <c r="M141" s="20">
        <f t="shared" si="0"/>
        <v>2098.6615465701861</v>
      </c>
      <c r="N141" s="20">
        <f t="shared" si="0"/>
        <v>156.25549198375251</v>
      </c>
      <c r="O141" s="20">
        <f t="shared" si="0"/>
        <v>13.011335997733811</v>
      </c>
      <c r="P141" s="20">
        <f t="shared" si="0"/>
        <v>8.8282292743620587</v>
      </c>
      <c r="Q141" s="20">
        <f t="shared" si="0"/>
        <v>10.20775385338113</v>
      </c>
      <c r="R141" s="20">
        <f>SUM(R14:R140)</f>
        <v>36.372141306425355</v>
      </c>
      <c r="S141" s="20">
        <f t="shared" si="0"/>
        <v>146.66036700179632</v>
      </c>
      <c r="T141" s="20">
        <f t="shared" si="0"/>
        <v>228.7537421527077</v>
      </c>
      <c r="U141" s="20">
        <f t="shared" si="0"/>
        <v>9.7110061620096513</v>
      </c>
      <c r="V141" s="20">
        <f t="shared" si="0"/>
        <v>359.51458771171752</v>
      </c>
      <c r="W141" s="20">
        <f t="shared" si="0"/>
        <v>457.01703460050123</v>
      </c>
      <c r="X141" s="20">
        <f t="shared" si="0"/>
        <v>16.562655777059565</v>
      </c>
      <c r="Y141" s="20">
        <f t="shared" si="0"/>
        <v>15.433145509303682</v>
      </c>
      <c r="Z141" s="20">
        <f t="shared" si="0"/>
        <v>7.4638953001298853</v>
      </c>
      <c r="AA141" s="20">
        <f t="shared" si="0"/>
        <v>7.6782221907666957</v>
      </c>
      <c r="AB141" s="20">
        <f t="shared" si="0"/>
        <v>57.460613234295394</v>
      </c>
      <c r="AC141" s="20">
        <f t="shared" si="0"/>
        <v>4.6264151806587641</v>
      </c>
      <c r="AD141" s="20">
        <f t="shared" si="0"/>
        <v>1491.3380468588723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1413.4576855593352</v>
      </c>
      <c r="F152" s="14">
        <f t="shared" ref="F152:AD152" si="1">SUM(F$141, F$151, IF(AND(ISNUMBER(SEARCH($B$4,"AT|BE|CH|GB|IE|LT|LU|NL")),SUM(F$143:F$149)&gt;0),SUM(F$143:F$149)-SUM(F$27:F$33),0))</f>
        <v>756.44412556492523</v>
      </c>
      <c r="G152" s="14">
        <f t="shared" si="1"/>
        <v>1230.4572134016776</v>
      </c>
      <c r="H152" s="14">
        <f t="shared" si="1"/>
        <v>513.82356114655499</v>
      </c>
      <c r="I152" s="14">
        <f t="shared" si="1"/>
        <v>171.41572020160646</v>
      </c>
      <c r="J152" s="14">
        <f t="shared" si="1"/>
        <v>291.36300771437067</v>
      </c>
      <c r="K152" s="14">
        <f t="shared" si="1"/>
        <v>424.42893376526268</v>
      </c>
      <c r="L152" s="14">
        <f t="shared" si="1"/>
        <v>51.300978221071375</v>
      </c>
      <c r="M152" s="14">
        <f t="shared" si="1"/>
        <v>2098.6615465701861</v>
      </c>
      <c r="N152" s="14">
        <f t="shared" si="1"/>
        <v>156.25549198375251</v>
      </c>
      <c r="O152" s="14">
        <f t="shared" si="1"/>
        <v>13.011335997733811</v>
      </c>
      <c r="P152" s="14">
        <f t="shared" si="1"/>
        <v>8.8282292743620587</v>
      </c>
      <c r="Q152" s="14">
        <f t="shared" si="1"/>
        <v>10.20775385338113</v>
      </c>
      <c r="R152" s="14">
        <f t="shared" si="1"/>
        <v>36.372141306425355</v>
      </c>
      <c r="S152" s="14">
        <f t="shared" si="1"/>
        <v>146.66036700179632</v>
      </c>
      <c r="T152" s="14">
        <f t="shared" si="1"/>
        <v>228.7537421527077</v>
      </c>
      <c r="U152" s="14">
        <f t="shared" si="1"/>
        <v>9.7110061620096513</v>
      </c>
      <c r="V152" s="14">
        <f t="shared" si="1"/>
        <v>359.51458771171752</v>
      </c>
      <c r="W152" s="14">
        <f t="shared" si="1"/>
        <v>457.01703460050123</v>
      </c>
      <c r="X152" s="14">
        <f t="shared" si="1"/>
        <v>16.562655777059565</v>
      </c>
      <c r="Y152" s="14">
        <f t="shared" si="1"/>
        <v>15.433145509303682</v>
      </c>
      <c r="Z152" s="14">
        <f t="shared" si="1"/>
        <v>7.4638953001298853</v>
      </c>
      <c r="AA152" s="14">
        <f t="shared" si="1"/>
        <v>7.6782221907666957</v>
      </c>
      <c r="AB152" s="14">
        <f t="shared" si="1"/>
        <v>57.460613234295394</v>
      </c>
      <c r="AC152" s="14">
        <f t="shared" si="1"/>
        <v>4.6264151806587641</v>
      </c>
      <c r="AD152" s="14">
        <f t="shared" si="1"/>
        <v>1491.3380468588723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1334.4640271313351</v>
      </c>
      <c r="F154" s="14">
        <f>SUM(F$141, F$153, -1 * IF(OR($B$6=2005,$B$6&gt;=2020),SUM(F$99:F$122),0), IF(AND(ISNUMBER(SEARCH($B$4,"AT|BE|CH|GB|IE|LT|LU|NL")),SUM(F$143:F$149)&gt;0),SUM(F$143:F$149)-SUM(F$27:F$33),0))</f>
        <v>647.61238310092517</v>
      </c>
      <c r="G154" s="14">
        <f>SUM(G$141, G$153, IF(AND(ISNUMBER(SEARCH($B$4,"AT|BE|CH|GB|IE|LT|LU|NL")),SUM(G$143:G$149)&gt;0),SUM(G$143:G$149)-SUM(G$27:G$33),0))</f>
        <v>1230.4572134016776</v>
      </c>
      <c r="H154" s="14">
        <f>SUM(H$141, H$153, IF(AND(ISNUMBER(SEARCH($B$4,"AT|BE|CH|GB|IE|LT|LU|NL")),SUM(H$143:H$149)&gt;0),SUM(H$143:H$149)-SUM(H$27:H$33),0))</f>
        <v>513.82356114655499</v>
      </c>
      <c r="I154" s="14">
        <f t="shared" ref="I154:AD154" si="2">SUM(I$141, I$153, IF(AND(ISNUMBER(SEARCH($B$4,"AT|BE|CH|GB|IE|LT|LU|NL")),SUM(I$143:I$149)&gt;0),SUM(I$143:I$149)-SUM(I$27:I$33),0))</f>
        <v>171.41572020160646</v>
      </c>
      <c r="J154" s="14">
        <f t="shared" si="2"/>
        <v>291.36300771437067</v>
      </c>
      <c r="K154" s="14">
        <f t="shared" si="2"/>
        <v>424.42893376526268</v>
      </c>
      <c r="L154" s="14">
        <f t="shared" si="2"/>
        <v>51.300978221071375</v>
      </c>
      <c r="M154" s="14">
        <f t="shared" si="2"/>
        <v>2098.6615465701861</v>
      </c>
      <c r="N154" s="14">
        <f t="shared" si="2"/>
        <v>156.25549198375251</v>
      </c>
      <c r="O154" s="14">
        <f t="shared" si="2"/>
        <v>13.011335997733811</v>
      </c>
      <c r="P154" s="14">
        <f t="shared" si="2"/>
        <v>8.8282292743620587</v>
      </c>
      <c r="Q154" s="14">
        <f t="shared" si="2"/>
        <v>10.20775385338113</v>
      </c>
      <c r="R154" s="14">
        <f t="shared" si="2"/>
        <v>36.372141306425355</v>
      </c>
      <c r="S154" s="14">
        <f t="shared" si="2"/>
        <v>146.66036700179632</v>
      </c>
      <c r="T154" s="14">
        <f t="shared" si="2"/>
        <v>228.7537421527077</v>
      </c>
      <c r="U154" s="14">
        <f t="shared" si="2"/>
        <v>9.7110061620096513</v>
      </c>
      <c r="V154" s="14">
        <f t="shared" si="2"/>
        <v>359.51458771171752</v>
      </c>
      <c r="W154" s="14">
        <f t="shared" si="2"/>
        <v>457.01703460050123</v>
      </c>
      <c r="X154" s="14">
        <f t="shared" si="2"/>
        <v>16.562655777059565</v>
      </c>
      <c r="Y154" s="14">
        <f t="shared" si="2"/>
        <v>15.433145509303682</v>
      </c>
      <c r="Z154" s="14">
        <f t="shared" si="2"/>
        <v>7.4638953001298853</v>
      </c>
      <c r="AA154" s="14">
        <f t="shared" si="2"/>
        <v>7.6782221907666957</v>
      </c>
      <c r="AB154" s="14">
        <f t="shared" si="2"/>
        <v>57.460613234295394</v>
      </c>
      <c r="AC154" s="14">
        <f t="shared" si="2"/>
        <v>4.6264151806587641</v>
      </c>
      <c r="AD154" s="14">
        <f t="shared" si="2"/>
        <v>1491.3380468588723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47.416968016422473</v>
      </c>
      <c r="F157" s="23">
        <v>0.90061730574614107</v>
      </c>
      <c r="G157" s="23">
        <v>2.7980920525482249</v>
      </c>
      <c r="H157" s="23" t="s">
        <v>432</v>
      </c>
      <c r="I157" s="23">
        <v>0.72205773389806749</v>
      </c>
      <c r="J157" s="23">
        <v>0.72205773389806749</v>
      </c>
      <c r="K157" s="23">
        <v>0.72205773389806749</v>
      </c>
      <c r="L157" s="23">
        <v>0.34655310127456324</v>
      </c>
      <c r="M157" s="23">
        <v>8.70671110202073</v>
      </c>
      <c r="N157" s="23">
        <v>1.0062343398267137</v>
      </c>
      <c r="O157" s="23">
        <v>1.7287821433020572E-4</v>
      </c>
      <c r="P157" s="23">
        <v>7.6352781080382646E-3</v>
      </c>
      <c r="Q157" s="23">
        <v>3.3123968691675573E-4</v>
      </c>
      <c r="R157" s="23">
        <v>4.0284857561550473E-2</v>
      </c>
      <c r="S157" s="23">
        <v>2.4459556332963508E-2</v>
      </c>
      <c r="T157" s="23">
        <v>3.3388506010408178E-4</v>
      </c>
      <c r="U157" s="23">
        <v>3.3110741825738942E-4</v>
      </c>
      <c r="V157" s="23">
        <v>6.3335330228464354E-2</v>
      </c>
      <c r="W157" s="23" t="s">
        <v>432</v>
      </c>
      <c r="X157" s="23">
        <v>2.9544511758437799E-5</v>
      </c>
      <c r="Y157" s="23">
        <v>5.416493805823026E-5</v>
      </c>
      <c r="Z157" s="23">
        <v>1.8465319890416714E-5</v>
      </c>
      <c r="AA157" s="23">
        <v>6.4128907612741124E-3</v>
      </c>
      <c r="AB157" s="23">
        <v>6.515065530981197E-3</v>
      </c>
      <c r="AC157" s="23" t="s">
        <v>431</v>
      </c>
      <c r="AD157" s="23" t="s">
        <v>431</v>
      </c>
      <c r="AE157" s="63"/>
      <c r="AF157" s="23">
        <v>143901.87090374052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13.221385704259644</v>
      </c>
      <c r="F158" s="23">
        <v>0.35513216412411147</v>
      </c>
      <c r="G158" s="23">
        <v>0.8216056690401351</v>
      </c>
      <c r="H158" s="23" t="s">
        <v>432</v>
      </c>
      <c r="I158" s="23">
        <v>0.14251750254178769</v>
      </c>
      <c r="J158" s="23">
        <v>0.14251750254178769</v>
      </c>
      <c r="K158" s="23">
        <v>0.14251750254178769</v>
      </c>
      <c r="L158" s="23">
        <v>6.8240137231830408E-2</v>
      </c>
      <c r="M158" s="23">
        <v>10.37670117458525</v>
      </c>
      <c r="N158" s="23">
        <v>4.6941952546234349</v>
      </c>
      <c r="O158" s="23">
        <v>5.1619869819587852E-5</v>
      </c>
      <c r="P158" s="23">
        <v>2.2790540914979385E-3</v>
      </c>
      <c r="Q158" s="23">
        <v>9.8423401195548614E-5</v>
      </c>
      <c r="R158" s="23">
        <v>1.1795324027528238E-2</v>
      </c>
      <c r="S158" s="23">
        <v>7.165615660264444E-3</v>
      </c>
      <c r="T158" s="23">
        <v>1.1077578420342283E-4</v>
      </c>
      <c r="U158" s="23">
        <v>9.7805782045154915E-5</v>
      </c>
      <c r="V158" s="23">
        <v>1.867817920985675E-2</v>
      </c>
      <c r="W158" s="23" t="s">
        <v>432</v>
      </c>
      <c r="X158" s="23">
        <v>1.2996347882031058E-4</v>
      </c>
      <c r="Y158" s="23">
        <v>2.3826637710889907E-4</v>
      </c>
      <c r="Z158" s="23">
        <v>8.1227174444778352E-5</v>
      </c>
      <c r="AA158" s="23">
        <v>2.1195689824029871E-3</v>
      </c>
      <c r="AB158" s="23">
        <v>2.5690260127769751E-3</v>
      </c>
      <c r="AC158" s="23" t="s">
        <v>431</v>
      </c>
      <c r="AD158" s="23" t="s">
        <v>431</v>
      </c>
      <c r="AE158" s="63"/>
      <c r="AF158" s="23">
        <v>42254.004405303771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563.83649409300006</v>
      </c>
      <c r="F159" s="23">
        <v>13.631627603</v>
      </c>
      <c r="G159" s="23">
        <v>647.53780022499996</v>
      </c>
      <c r="H159" s="23">
        <v>5.6815153E-2</v>
      </c>
      <c r="I159" s="23">
        <v>32.485631750000003</v>
      </c>
      <c r="J159" s="23">
        <v>38.222361558999999</v>
      </c>
      <c r="K159" s="23">
        <v>38.222361558999999</v>
      </c>
      <c r="L159" s="23">
        <v>0.69240853700000005</v>
      </c>
      <c r="M159" s="23">
        <v>29.951328217</v>
      </c>
      <c r="N159" s="23">
        <v>1.412738509</v>
      </c>
      <c r="O159" s="23">
        <v>0.152684499</v>
      </c>
      <c r="P159" s="23">
        <v>0.1719735</v>
      </c>
      <c r="Q159" s="23">
        <v>4.9019380000000004</v>
      </c>
      <c r="R159" s="23">
        <v>5.1976624999999999</v>
      </c>
      <c r="S159" s="23">
        <v>9.7887160499999997</v>
      </c>
      <c r="T159" s="23">
        <v>229.82845005999999</v>
      </c>
      <c r="U159" s="23">
        <v>1.5983650060000001</v>
      </c>
      <c r="V159" s="23">
        <v>9.7397400669999996</v>
      </c>
      <c r="W159" s="23">
        <v>3.4868185073709999</v>
      </c>
      <c r="X159" s="23">
        <v>3.7688900113400002E-2</v>
      </c>
      <c r="Y159" s="23">
        <v>0.224204500567</v>
      </c>
      <c r="Z159" s="23">
        <v>0.152684500567</v>
      </c>
      <c r="AA159" s="23">
        <v>6.5332450056700006E-2</v>
      </c>
      <c r="AB159" s="23">
        <v>0.47991035130409998</v>
      </c>
      <c r="AC159" s="23">
        <v>1.078436</v>
      </c>
      <c r="AD159" s="23">
        <v>4.1132879999999998</v>
      </c>
      <c r="AE159" s="63"/>
      <c r="AF159" s="23">
        <v>334942.83744377003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19.061352022000001</v>
      </c>
      <c r="F163" s="25">
        <v>50.482298063000002</v>
      </c>
      <c r="G163" s="25">
        <v>3.799131579</v>
      </c>
      <c r="H163" s="25">
        <v>4.2738961350000002</v>
      </c>
      <c r="I163" s="25">
        <v>30.702133254</v>
      </c>
      <c r="J163" s="25">
        <v>37.524829529000002</v>
      </c>
      <c r="K163" s="25">
        <v>57.992918365999998</v>
      </c>
      <c r="L163" s="25">
        <v>2.7631919979999999</v>
      </c>
      <c r="M163" s="25">
        <v>546.67613461099995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2023-02-09T15:52:32Z</dcterms:modified>
</cp:coreProperties>
</file>