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<sst xmlns="http://schemas.openxmlformats.org/spreadsheetml/2006/main" count="4164" uniqueCount="437">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</sst>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216.03282960466842</v>
      </c>
      <c r="F14" s="6">
        <v>0.88229253710417666</v>
      </c>
      <c r="G14" s="6">
        <v>1459.0517224930923</v>
      </c>
      <c r="H14" s="6" t="s">
        <v>431</v>
      </c>
      <c r="I14" s="6" t="s">
        <v>432</v>
      </c>
      <c r="J14" s="6" t="s">
        <v>432</v>
      </c>
      <c r="K14" s="6" t="s">
        <v>432</v>
      </c>
      <c r="L14" s="6" t="s">
        <v>432</v>
      </c>
      <c r="M14" s="6">
        <v>7.2978587443218883</v>
      </c>
      <c r="N14" s="6">
        <v>3.9959032406773809</v>
      </c>
      <c r="O14" s="6">
        <v>2.1108444603606542</v>
      </c>
      <c r="P14" s="6">
        <v>4.2523621619234868</v>
      </c>
      <c r="Q14" s="6">
        <v>3.6690272817959264</v>
      </c>
      <c r="R14" s="6">
        <v>7.2909659045338202</v>
      </c>
      <c r="S14" s="6">
        <v>6.5084082915055896</v>
      </c>
      <c r="T14" s="6">
        <v>68.77506930508433</v>
      </c>
      <c r="U14" s="6">
        <v>2.2677579843660638</v>
      </c>
      <c r="V14" s="6">
        <v>17.051839900857168</v>
      </c>
      <c r="W14" s="6">
        <v>133.92441594861572</v>
      </c>
      <c r="X14" s="6">
        <v>1.6640343333995781E-3</v>
      </c>
      <c r="Y14" s="6">
        <v>2.4413262035828106E-2</v>
      </c>
      <c r="Z14" s="6">
        <v>1.8277889692471194E-2</v>
      </c>
      <c r="AA14" s="6">
        <v>2.8364949183794421E-3</v>
      </c>
      <c r="AB14" s="6">
        <v>4.7191680533990664E-2</v>
      </c>
      <c r="AC14" s="6">
        <v>0.74148800000000004</v>
      </c>
      <c r="AD14" s="6">
        <v>0.18727113286362129</v>
      </c>
      <c r="AE14" s="60"/>
      <c r="AF14" s="26">
        <v>79772.724914399994</v>
      </c>
      <c r="AG14" s="26">
        <v>581240.08045000001</v>
      </c>
      <c r="AH14" s="26">
        <v>7450.0437259999999</v>
      </c>
      <c r="AI14" s="26">
        <v>1359.2464785575808</v>
      </c>
      <c r="AJ14" s="26">
        <v>3103.1272800000002</v>
      </c>
      <c r="AK14" s="26" t="s">
        <v>431</v>
      </c>
      <c r="AL14" s="49" t="s">
        <v>49</v>
      </c>
    </row>
    <row r="15" spans="1:38" s="1" customFormat="1" ht="26.25" customHeight="1" thickBot="1" x14ac:dyDescent="0.25">
      <c r="A15" s="70" t="s">
        <v>53</v>
      </c>
      <c r="B15" s="70" t="s">
        <v>54</v>
      </c>
      <c r="C15" s="71" t="s">
        <v>55</v>
      </c>
      <c r="D15" s="72"/>
      <c r="E15" s="6">
        <v>20.701638027451338</v>
      </c>
      <c r="F15" s="6">
        <v>0.38093317669084825</v>
      </c>
      <c r="G15" s="6">
        <v>134.36897999999999</v>
      </c>
      <c r="H15" s="6" t="s">
        <v>433</v>
      </c>
      <c r="I15" s="6" t="s">
        <v>432</v>
      </c>
      <c r="J15" s="6" t="s">
        <v>432</v>
      </c>
      <c r="K15" s="6" t="s">
        <v>432</v>
      </c>
      <c r="L15" s="6" t="s">
        <v>432</v>
      </c>
      <c r="M15" s="6">
        <v>2.3415167395842627</v>
      </c>
      <c r="N15" s="6">
        <v>0.47728121503401388</v>
      </c>
      <c r="O15" s="6">
        <v>0.26520895481210938</v>
      </c>
      <c r="P15" s="6">
        <v>5.3024895999860447E-2</v>
      </c>
      <c r="Q15" s="6">
        <v>0.32943230751739211</v>
      </c>
      <c r="R15" s="6">
        <v>1.6488723526117726</v>
      </c>
      <c r="S15" s="6">
        <v>1.1608286973385262</v>
      </c>
      <c r="T15" s="6">
        <v>58.923333511482518</v>
      </c>
      <c r="U15" s="6">
        <v>0.28618035321792601</v>
      </c>
      <c r="V15" s="6">
        <v>5.0713852239300001</v>
      </c>
      <c r="W15" s="6">
        <v>0.18867208976439176</v>
      </c>
      <c r="X15" s="6">
        <v>5.3575707911157402E-5</v>
      </c>
      <c r="Y15" s="6">
        <v>3.704358189916466E-4</v>
      </c>
      <c r="Z15" s="6">
        <v>5.0788241071658E-5</v>
      </c>
      <c r="AA15" s="6">
        <v>5.0788241071658E-5</v>
      </c>
      <c r="AB15" s="6">
        <v>5.2558762181370577E-4</v>
      </c>
      <c r="AC15" s="6" t="s">
        <v>431</v>
      </c>
      <c r="AD15" s="6" t="s">
        <v>431</v>
      </c>
      <c r="AE15" s="60"/>
      <c r="AF15" s="26">
        <v>155429.55598999999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6.7476043263372096</v>
      </c>
      <c r="F16" s="6">
        <v>0.55238950877112147</v>
      </c>
      <c r="G16" s="6">
        <v>11.021261332753184</v>
      </c>
      <c r="H16" s="6">
        <v>8.0814999999999998E-2</v>
      </c>
      <c r="I16" s="6" t="s">
        <v>432</v>
      </c>
      <c r="J16" s="6" t="s">
        <v>432</v>
      </c>
      <c r="K16" s="6" t="s">
        <v>432</v>
      </c>
      <c r="L16" s="6" t="s">
        <v>432</v>
      </c>
      <c r="M16" s="6">
        <v>4.6318875458986186</v>
      </c>
      <c r="N16" s="6">
        <v>0.63367767629951699</v>
      </c>
      <c r="O16" s="6">
        <v>1.1646090607423993E-2</v>
      </c>
      <c r="P16" s="6">
        <v>5.0543351607423993E-2</v>
      </c>
      <c r="Q16" s="6">
        <v>2.5996093607423994E-2</v>
      </c>
      <c r="R16" s="6">
        <v>0.22293190816917244</v>
      </c>
      <c r="S16" s="6">
        <v>0.12970486012229854</v>
      </c>
      <c r="T16" s="6">
        <v>0.25220781212229854</v>
      </c>
      <c r="U16" s="6">
        <v>8.9629540000000004E-3</v>
      </c>
      <c r="V16" s="6">
        <v>1.1101907824639168</v>
      </c>
      <c r="W16" s="6">
        <v>0.41940373994175001</v>
      </c>
      <c r="X16" s="6">
        <v>0.10491826025919157</v>
      </c>
      <c r="Y16" s="6">
        <v>7.0748760640525335E-2</v>
      </c>
      <c r="Z16" s="6">
        <v>3.7291176082728139E-2</v>
      </c>
      <c r="AA16" s="6">
        <v>2.4882009229328539E-2</v>
      </c>
      <c r="AB16" s="6">
        <v>0.2378402062117736</v>
      </c>
      <c r="AC16" s="6">
        <v>2.9789999999999999E-3</v>
      </c>
      <c r="AD16" s="6" t="s">
        <v>431</v>
      </c>
      <c r="AE16" s="60"/>
      <c r="AF16" s="26">
        <v>2553.6469999999999</v>
      </c>
      <c r="AG16" s="26">
        <v>15775.99583131</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10.85816777372389</v>
      </c>
      <c r="F17" s="6">
        <v>0.15069877108321786</v>
      </c>
      <c r="G17" s="6">
        <v>28.67830958186763</v>
      </c>
      <c r="H17" s="6" t="s">
        <v>433</v>
      </c>
      <c r="I17" s="6" t="s">
        <v>432</v>
      </c>
      <c r="J17" s="6" t="s">
        <v>432</v>
      </c>
      <c r="K17" s="6" t="s">
        <v>432</v>
      </c>
      <c r="L17" s="6" t="s">
        <v>432</v>
      </c>
      <c r="M17" s="6">
        <v>130.20167086238925</v>
      </c>
      <c r="N17" s="6">
        <v>4.9825824149980509</v>
      </c>
      <c r="O17" s="6">
        <v>9.7270387753319629E-2</v>
      </c>
      <c r="P17" s="6">
        <v>2.8602116948805208E-2</v>
      </c>
      <c r="Q17" s="6">
        <v>0.22626908788058978</v>
      </c>
      <c r="R17" s="6">
        <v>0.89671828732395009</v>
      </c>
      <c r="S17" s="6">
        <v>6.4631863643488191E-2</v>
      </c>
      <c r="T17" s="6">
        <v>1.881358936751089</v>
      </c>
      <c r="U17" s="6">
        <v>4.7524787496596339E-2</v>
      </c>
      <c r="V17" s="6">
        <v>3.7236216761080896</v>
      </c>
      <c r="W17" s="6">
        <v>1.0046273739324612</v>
      </c>
      <c r="X17" s="6">
        <v>4.1577193351871697E-2</v>
      </c>
      <c r="Y17" s="6">
        <v>5.9122181060839336E-2</v>
      </c>
      <c r="Z17" s="6">
        <v>3.0920120672357079E-2</v>
      </c>
      <c r="AA17" s="6">
        <v>2.2840793082486127E-2</v>
      </c>
      <c r="AB17" s="6">
        <v>0.1544602881360172</v>
      </c>
      <c r="AC17" s="6">
        <v>1.3613089581340001E-2</v>
      </c>
      <c r="AD17" s="6">
        <v>0.45517383247250598</v>
      </c>
      <c r="AE17" s="60"/>
      <c r="AF17" s="26">
        <v>14369.73479997</v>
      </c>
      <c r="AG17" s="26">
        <v>44822.797760460002</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3.4034606641360452</v>
      </c>
      <c r="F18" s="6">
        <v>5.9904747253666825E-2</v>
      </c>
      <c r="G18" s="6">
        <v>18.540600042299776</v>
      </c>
      <c r="H18" s="6" t="s">
        <v>433</v>
      </c>
      <c r="I18" s="6" t="s">
        <v>432</v>
      </c>
      <c r="J18" s="6" t="s">
        <v>432</v>
      </c>
      <c r="K18" s="6" t="s">
        <v>432</v>
      </c>
      <c r="L18" s="6" t="s">
        <v>432</v>
      </c>
      <c r="M18" s="6">
        <v>0.74700159258213017</v>
      </c>
      <c r="N18" s="6">
        <v>0.10513390709452251</v>
      </c>
      <c r="O18" s="6">
        <v>8.917742966833413E-3</v>
      </c>
      <c r="P18" s="6">
        <v>8.1641130740911384E-3</v>
      </c>
      <c r="Q18" s="6">
        <v>3.0113382850511378E-2</v>
      </c>
      <c r="R18" s="6">
        <v>4.1488536373666826E-2</v>
      </c>
      <c r="S18" s="6">
        <v>4.6393702617744788E-2</v>
      </c>
      <c r="T18" s="6">
        <v>1.9065729584198501</v>
      </c>
      <c r="U18" s="6">
        <v>1.5258462684855688E-2</v>
      </c>
      <c r="V18" s="6">
        <v>0.710585230035228</v>
      </c>
      <c r="W18" s="6">
        <v>8.8803345513666823E-2</v>
      </c>
      <c r="X18" s="6">
        <v>8.1602586757676E-3</v>
      </c>
      <c r="Y18" s="6">
        <v>1.0701221005460001E-2</v>
      </c>
      <c r="Z18" s="6">
        <v>5.6555560256867999E-3</v>
      </c>
      <c r="AA18" s="6">
        <v>3.8145217880300002E-3</v>
      </c>
      <c r="AB18" s="6">
        <v>2.8331557494944402E-2</v>
      </c>
      <c r="AC18" s="6">
        <v>7.0699999999999995E-4</v>
      </c>
      <c r="AD18" s="6">
        <v>0.106448</v>
      </c>
      <c r="AE18" s="60"/>
      <c r="AF18" s="26">
        <v>11691.51129652571</v>
      </c>
      <c r="AG18" s="26">
        <v>1771.1779953908281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6.7538333277554417</v>
      </c>
      <c r="F19" s="6">
        <v>0.33777013889820529</v>
      </c>
      <c r="G19" s="6">
        <v>47.76337264015212</v>
      </c>
      <c r="H19" s="6" t="s">
        <v>433</v>
      </c>
      <c r="I19" s="6" t="s">
        <v>432</v>
      </c>
      <c r="J19" s="6" t="s">
        <v>432</v>
      </c>
      <c r="K19" s="6" t="s">
        <v>432</v>
      </c>
      <c r="L19" s="6" t="s">
        <v>432</v>
      </c>
      <c r="M19" s="6">
        <v>2.9270846623069962</v>
      </c>
      <c r="N19" s="6">
        <v>0.51063396480902346</v>
      </c>
      <c r="O19" s="6">
        <v>1.6518818370075253E-2</v>
      </c>
      <c r="P19" s="6">
        <v>2.9508640078025217E-2</v>
      </c>
      <c r="Q19" s="6">
        <v>8.396132441000817E-2</v>
      </c>
      <c r="R19" s="6">
        <v>0.65401630460404447</v>
      </c>
      <c r="S19" s="6">
        <v>0.15666735460166115</v>
      </c>
      <c r="T19" s="6">
        <v>6.2807611218329686</v>
      </c>
      <c r="U19" s="6">
        <v>0.13554409004974161</v>
      </c>
      <c r="V19" s="6">
        <v>0.58279438751328116</v>
      </c>
      <c r="W19" s="6">
        <v>0.54051075161473794</v>
      </c>
      <c r="X19" s="6">
        <v>5.0016652019728908E-2</v>
      </c>
      <c r="Y19" s="6">
        <v>8.589411240419835E-2</v>
      </c>
      <c r="Z19" s="6">
        <v>4.3808576493635842E-2</v>
      </c>
      <c r="AA19" s="6">
        <v>3.8870855192863263E-2</v>
      </c>
      <c r="AB19" s="6">
        <v>0.2185901961923066</v>
      </c>
      <c r="AC19" s="6">
        <v>3.9347912949197497E-2</v>
      </c>
      <c r="AD19" s="6">
        <v>0.2711276686940588</v>
      </c>
      <c r="AE19" s="60"/>
      <c r="AF19" s="26">
        <v>37636.149753999998</v>
      </c>
      <c r="AG19" s="26">
        <v>7317.7892739999998</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5.4022938885820446</v>
      </c>
      <c r="F20" s="6">
        <v>2.0235161981564826</v>
      </c>
      <c r="G20" s="6">
        <v>25.471968140130517</v>
      </c>
      <c r="H20" s="6">
        <v>0.19979012306729779</v>
      </c>
      <c r="I20" s="6" t="s">
        <v>432</v>
      </c>
      <c r="J20" s="6" t="s">
        <v>432</v>
      </c>
      <c r="K20" s="6" t="s">
        <v>432</v>
      </c>
      <c r="L20" s="6" t="s">
        <v>432</v>
      </c>
      <c r="M20" s="6">
        <v>6.1488527674126221</v>
      </c>
      <c r="N20" s="6">
        <v>0.65564827034955842</v>
      </c>
      <c r="O20" s="6">
        <v>0.11267177075256256</v>
      </c>
      <c r="P20" s="6">
        <v>3.957543977494974E-2</v>
      </c>
      <c r="Q20" s="6">
        <v>0.20165760129230417</v>
      </c>
      <c r="R20" s="6">
        <v>0.49672341761341754</v>
      </c>
      <c r="S20" s="6">
        <v>0.45026356497069486</v>
      </c>
      <c r="T20" s="6">
        <v>3.1955535673235271</v>
      </c>
      <c r="U20" s="6">
        <v>9.2313256635905769E-2</v>
      </c>
      <c r="V20" s="6">
        <v>6.1291760518736655</v>
      </c>
      <c r="W20" s="6">
        <v>1.5242126915947858</v>
      </c>
      <c r="X20" s="6">
        <v>8.4359330249911893E-2</v>
      </c>
      <c r="Y20" s="6">
        <v>0.10889390498181832</v>
      </c>
      <c r="Z20" s="6">
        <v>3.8318746858110798E-2</v>
      </c>
      <c r="AA20" s="6">
        <v>3.2322260549891971E-2</v>
      </c>
      <c r="AB20" s="6">
        <v>0.26389449818589833</v>
      </c>
      <c r="AC20" s="6">
        <v>0.12591289553688551</v>
      </c>
      <c r="AD20" s="6">
        <v>0.1075591577068799</v>
      </c>
      <c r="AE20" s="60"/>
      <c r="AF20" s="26">
        <v>16163.45408</v>
      </c>
      <c r="AG20" s="26">
        <v>2818.3323700000001</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3.875042595</v>
      </c>
      <c r="F21" s="6">
        <v>0.21803842600000001</v>
      </c>
      <c r="G21" s="6">
        <v>37.755198892000003</v>
      </c>
      <c r="H21" s="6">
        <v>1.9150999999999999E-4</v>
      </c>
      <c r="I21" s="6" t="s">
        <v>432</v>
      </c>
      <c r="J21" s="6" t="s">
        <v>432</v>
      </c>
      <c r="K21" s="6" t="s">
        <v>432</v>
      </c>
      <c r="L21" s="6" t="s">
        <v>432</v>
      </c>
      <c r="M21" s="6">
        <v>1.8788103490000001</v>
      </c>
      <c r="N21" s="6">
        <v>0.31767816300000001</v>
      </c>
      <c r="O21" s="6">
        <v>8.7134389999999999E-3</v>
      </c>
      <c r="P21" s="6">
        <v>7.5172010000000003E-3</v>
      </c>
      <c r="Q21" s="6">
        <v>3.0588679000000001E-2</v>
      </c>
      <c r="R21" s="6">
        <v>0.556765442</v>
      </c>
      <c r="S21" s="6">
        <v>8.8576213000000001E-2</v>
      </c>
      <c r="T21" s="6">
        <v>5.548683144</v>
      </c>
      <c r="U21" s="6">
        <v>1.0866669999999999E-3</v>
      </c>
      <c r="V21" s="6">
        <v>0.21969114100000001</v>
      </c>
      <c r="W21" s="6">
        <v>0.32165610174999998</v>
      </c>
      <c r="X21" s="6">
        <v>3.1816447314259998E-2</v>
      </c>
      <c r="Y21" s="6">
        <v>6.022460674144E-2</v>
      </c>
      <c r="Z21" s="6">
        <v>3.0282186380840001E-2</v>
      </c>
      <c r="AA21" s="6">
        <v>2.9142934816940001E-2</v>
      </c>
      <c r="AB21" s="6">
        <v>0.15146617525348</v>
      </c>
      <c r="AC21" s="6">
        <v>5.6800000000000004E-4</v>
      </c>
      <c r="AD21" s="6">
        <v>6.4250000000000002E-2</v>
      </c>
      <c r="AE21" s="60"/>
      <c r="AF21" s="26">
        <v>29129.833999999999</v>
      </c>
      <c r="AG21" s="26">
        <v>883.31100000000004</v>
      </c>
      <c r="AH21" s="26">
        <v>11988.733</v>
      </c>
      <c r="AI21" s="26">
        <v>5.1760000000000002</v>
      </c>
      <c r="AJ21" s="26" t="s">
        <v>434</v>
      </c>
      <c r="AK21" s="26" t="s">
        <v>431</v>
      </c>
      <c r="AL21" s="49" t="s">
        <v>49</v>
      </c>
    </row>
    <row r="22" spans="1:38" s="2" customFormat="1" ht="26.25" customHeight="1" thickBot="1" x14ac:dyDescent="0.25">
      <c r="A22" s="70" t="s">
        <v>53</v>
      </c>
      <c r="B22" s="74" t="s">
        <v>68</v>
      </c>
      <c r="C22" s="71" t="s">
        <v>69</v>
      </c>
      <c r="D22" s="72"/>
      <c r="E22" s="6">
        <v>110.89883849744</v>
      </c>
      <c r="F22" s="6">
        <v>3.1308627155359998</v>
      </c>
      <c r="G22" s="6">
        <v>88.15118397205751</v>
      </c>
      <c r="H22" s="6" t="s">
        <v>431</v>
      </c>
      <c r="I22" s="6" t="s">
        <v>432</v>
      </c>
      <c r="J22" s="6" t="s">
        <v>432</v>
      </c>
      <c r="K22" s="6" t="s">
        <v>432</v>
      </c>
      <c r="L22" s="6" t="s">
        <v>432</v>
      </c>
      <c r="M22" s="6">
        <v>72.417160942432005</v>
      </c>
      <c r="N22" s="6">
        <v>18.4272707892192</v>
      </c>
      <c r="O22" s="6">
        <v>14.815853381584001</v>
      </c>
      <c r="P22" s="6">
        <v>1.49484998734512</v>
      </c>
      <c r="Q22" s="6">
        <v>3.8661493933536</v>
      </c>
      <c r="R22" s="6">
        <v>4.2423940856159996</v>
      </c>
      <c r="S22" s="6">
        <v>4.1766886214592001</v>
      </c>
      <c r="T22" s="6">
        <v>19.798017562599998</v>
      </c>
      <c r="U22" s="6">
        <v>0.7736170594192</v>
      </c>
      <c r="V22" s="6">
        <v>16.622608412896</v>
      </c>
      <c r="W22" s="6">
        <v>1.3101531032118359</v>
      </c>
      <c r="X22" s="6">
        <v>2.4265575275199992E-3</v>
      </c>
      <c r="Y22" s="6">
        <v>7.9286058125199958E-3</v>
      </c>
      <c r="Z22" s="6">
        <v>2.349024830519999E-3</v>
      </c>
      <c r="AA22" s="6">
        <v>1.4104652584143995E-3</v>
      </c>
      <c r="AB22" s="6">
        <v>1.4114653428974396E-2</v>
      </c>
      <c r="AC22" s="6">
        <v>0.108019</v>
      </c>
      <c r="AD22" s="6">
        <v>2.392401</v>
      </c>
      <c r="AE22" s="60"/>
      <c r="AF22" s="26">
        <v>99424.031599095571</v>
      </c>
      <c r="AG22" s="26">
        <v>50846.050083844748</v>
      </c>
      <c r="AH22" s="26">
        <v>43772.813663741756</v>
      </c>
      <c r="AI22" s="26">
        <v>4814.5039999999999</v>
      </c>
      <c r="AJ22" s="26">
        <v>853</v>
      </c>
      <c r="AK22" s="26" t="s">
        <v>431</v>
      </c>
      <c r="AL22" s="49" t="s">
        <v>49</v>
      </c>
    </row>
    <row r="23" spans="1:38" s="2" customFormat="1" ht="26.25" customHeight="1" thickBot="1" x14ac:dyDescent="0.25">
      <c r="A23" s="70" t="s">
        <v>70</v>
      </c>
      <c r="B23" s="74" t="s">
        <v>393</v>
      </c>
      <c r="C23" s="71" t="s">
        <v>389</v>
      </c>
      <c r="D23" s="117"/>
      <c r="E23" s="6">
        <v>39.680776710000004</v>
      </c>
      <c r="F23" s="6">
        <v>8.5920684440000006</v>
      </c>
      <c r="G23" s="6">
        <v>7.2393779909999996</v>
      </c>
      <c r="H23" s="6">
        <v>8.4459359999999994E-3</v>
      </c>
      <c r="I23" s="6" t="s">
        <v>432</v>
      </c>
      <c r="J23" s="6" t="s">
        <v>432</v>
      </c>
      <c r="K23" s="6" t="s">
        <v>432</v>
      </c>
      <c r="L23" s="6" t="s">
        <v>432</v>
      </c>
      <c r="M23" s="6">
        <v>23.101892834000001</v>
      </c>
      <c r="N23" s="6" t="s">
        <v>433</v>
      </c>
      <c r="O23" s="6">
        <v>1.2065624E-2</v>
      </c>
      <c r="P23" s="6" t="s">
        <v>433</v>
      </c>
      <c r="Q23" s="6" t="s">
        <v>433</v>
      </c>
      <c r="R23" s="6">
        <v>6.0328144E-2</v>
      </c>
      <c r="S23" s="6">
        <v>2.051157119</v>
      </c>
      <c r="T23" s="6">
        <v>8.4459418999999994E-2</v>
      </c>
      <c r="U23" s="6">
        <v>1.2065624E-2</v>
      </c>
      <c r="V23" s="6">
        <v>1.206562989</v>
      </c>
      <c r="W23" s="6" t="s">
        <v>433</v>
      </c>
      <c r="X23" s="6">
        <v>3.6196890000000002E-2</v>
      </c>
      <c r="Y23" s="6">
        <v>6.0328149999999997E-2</v>
      </c>
      <c r="Z23" s="6">
        <v>4.1505767200000002E-2</v>
      </c>
      <c r="AA23" s="6">
        <v>9.5318477000000002E-3</v>
      </c>
      <c r="AB23" s="6">
        <v>0.14756265490000001</v>
      </c>
      <c r="AC23" s="6" t="s">
        <v>431</v>
      </c>
      <c r="AD23" s="6" t="s">
        <v>431</v>
      </c>
      <c r="AE23" s="60"/>
      <c r="AF23" s="26">
        <v>52002.865299999998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9.4961450530999993</v>
      </c>
      <c r="F24" s="6">
        <v>16.275402981933748</v>
      </c>
      <c r="G24" s="6">
        <v>28.395398637</v>
      </c>
      <c r="H24" s="6">
        <v>1.924959965</v>
      </c>
      <c r="I24" s="6" t="s">
        <v>432</v>
      </c>
      <c r="J24" s="6" t="s">
        <v>432</v>
      </c>
      <c r="K24" s="6" t="s">
        <v>432</v>
      </c>
      <c r="L24" s="6" t="s">
        <v>432</v>
      </c>
      <c r="M24" s="6">
        <v>32.392014669524002</v>
      </c>
      <c r="N24" s="6">
        <v>1.8405723175046866</v>
      </c>
      <c r="O24" s="6">
        <v>0.68550949330302646</v>
      </c>
      <c r="P24" s="6">
        <v>5.5607278626027962E-2</v>
      </c>
      <c r="Q24" s="6">
        <v>4.6205702042126484E-2</v>
      </c>
      <c r="R24" s="6">
        <v>1.6223648799828385</v>
      </c>
      <c r="S24" s="6">
        <v>0.40274231650620884</v>
      </c>
      <c r="T24" s="6">
        <v>4.320712651350374</v>
      </c>
      <c r="U24" s="6">
        <v>3.331322308818116E-2</v>
      </c>
      <c r="V24" s="6">
        <v>27.203167587102502</v>
      </c>
      <c r="W24" s="6">
        <v>5.6482014023272331</v>
      </c>
      <c r="X24" s="6">
        <v>0.5677513206896958</v>
      </c>
      <c r="Y24" s="6">
        <v>0.90694478599857431</v>
      </c>
      <c r="Z24" s="6">
        <v>0.29852740670729427</v>
      </c>
      <c r="AA24" s="6">
        <v>0.23967879789151458</v>
      </c>
      <c r="AB24" s="6">
        <v>2.0129023112930051</v>
      </c>
      <c r="AC24" s="6">
        <v>0.26222919901199998</v>
      </c>
      <c r="AD24" s="6">
        <v>0.39003502078458802</v>
      </c>
      <c r="AE24" s="60"/>
      <c r="AF24" s="26">
        <v>24689.345710000001</v>
      </c>
      <c r="AG24" s="26">
        <v>2353.6303600000001</v>
      </c>
      <c r="AH24" s="26">
        <v>32952.570789999998</v>
      </c>
      <c r="AI24" s="26">
        <v>52025.945</v>
      </c>
      <c r="AJ24" s="26" t="s">
        <v>431</v>
      </c>
      <c r="AK24" s="26" t="s">
        <v>431</v>
      </c>
      <c r="AL24" s="49" t="s">
        <v>49</v>
      </c>
    </row>
    <row r="25" spans="1:38" s="2" customFormat="1" ht="26.25" customHeight="1" thickBot="1" x14ac:dyDescent="0.25">
      <c r="A25" s="70" t="s">
        <v>73</v>
      </c>
      <c r="B25" s="74" t="s">
        <v>74</v>
      </c>
      <c r="C25" s="76" t="s">
        <v>75</v>
      </c>
      <c r="D25" s="72"/>
      <c r="E25" s="6">
        <v>1.87711528377445</v>
      </c>
      <c r="F25" s="6">
        <v>0.1646575272216419</v>
      </c>
      <c r="G25" s="6">
        <v>0.1164437503614449</v>
      </c>
      <c r="H25" s="6" t="s">
        <v>433</v>
      </c>
      <c r="I25" s="6" t="s">
        <v>432</v>
      </c>
      <c r="J25" s="6" t="s">
        <v>432</v>
      </c>
      <c r="K25" s="6" t="s">
        <v>432</v>
      </c>
      <c r="L25" s="6" t="s">
        <v>432</v>
      </c>
      <c r="M25" s="6">
        <v>1.3778672760694732</v>
      </c>
      <c r="N25" s="6">
        <v>0.10112398830663707</v>
      </c>
      <c r="O25" s="6">
        <v>7.2059484049867016E-6</v>
      </c>
      <c r="P25" s="6">
        <v>3.182449874119903E-4</v>
      </c>
      <c r="Q25" s="6">
        <v>1.3800317479398041E-5</v>
      </c>
      <c r="R25" s="6">
        <v>1.676019050714155E-3</v>
      </c>
      <c r="S25" s="6">
        <v>1.0176727724807457E-3</v>
      </c>
      <c r="T25" s="6">
        <v>1.4066324603233316E-5</v>
      </c>
      <c r="U25" s="6">
        <v>1.3787017123206277E-5</v>
      </c>
      <c r="V25" s="6">
        <v>2.6368166048311124E-3</v>
      </c>
      <c r="W25" s="6" t="s">
        <v>433</v>
      </c>
      <c r="X25" s="6">
        <v>4.6293894834199354E-6</v>
      </c>
      <c r="Y25" s="6">
        <v>8.4872140269926774E-6</v>
      </c>
      <c r="Z25" s="6">
        <v>2.8933684336234271E-6</v>
      </c>
      <c r="AA25" s="6">
        <v>1.1751226775138244E-3</v>
      </c>
      <c r="AB25" s="6">
        <v>1.1911326494578602E-3</v>
      </c>
      <c r="AC25" s="6" t="s">
        <v>431</v>
      </c>
      <c r="AD25" s="6" t="s">
        <v>431</v>
      </c>
      <c r="AE25" s="60"/>
      <c r="AF25" s="26">
        <v>6014.5351150800161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1.4319415187966935</v>
      </c>
      <c r="F26" s="6">
        <v>0.1351731716262364</v>
      </c>
      <c r="G26" s="6">
        <v>0.10067336071792936</v>
      </c>
      <c r="H26" s="6" t="s">
        <v>433</v>
      </c>
      <c r="I26" s="6" t="s">
        <v>432</v>
      </c>
      <c r="J26" s="6" t="s">
        <v>432</v>
      </c>
      <c r="K26" s="6" t="s">
        <v>432</v>
      </c>
      <c r="L26" s="6" t="s">
        <v>432</v>
      </c>
      <c r="M26" s="6">
        <v>1.8894623206897507</v>
      </c>
      <c r="N26" s="6">
        <v>0.65989764042646137</v>
      </c>
      <c r="O26" s="6">
        <v>6.341622961452957E-6</v>
      </c>
      <c r="P26" s="6">
        <v>2.7997258217038804E-4</v>
      </c>
      <c r="Q26" s="6">
        <v>1.2082424034169694E-5</v>
      </c>
      <c r="R26" s="6">
        <v>1.4446640816458487E-3</v>
      </c>
      <c r="S26" s="6">
        <v>8.7770353994190507E-4</v>
      </c>
      <c r="T26" s="6">
        <v>1.3818903440933093E-5</v>
      </c>
      <c r="U26" s="6">
        <v>1.1995600063831523E-5</v>
      </c>
      <c r="V26" s="6">
        <v>2.2902427511630225E-3</v>
      </c>
      <c r="W26" s="6" t="s">
        <v>433</v>
      </c>
      <c r="X26" s="6">
        <v>3.549963424842025E-5</v>
      </c>
      <c r="Y26" s="6">
        <v>6.5082662589824585E-5</v>
      </c>
      <c r="Z26" s="6">
        <v>2.218727145499912E-5</v>
      </c>
      <c r="AA26" s="6">
        <v>8.5507321068445516E-4</v>
      </c>
      <c r="AB26" s="6">
        <v>9.7784277897769922E-4</v>
      </c>
      <c r="AC26" s="6" t="s">
        <v>431</v>
      </c>
      <c r="AD26" s="6" t="s">
        <v>431</v>
      </c>
      <c r="AE26" s="60"/>
      <c r="AF26" s="26">
        <v>5177.2245193219278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297.81610194899997</v>
      </c>
      <c r="F27" s="6">
        <v>200.669290313</v>
      </c>
      <c r="G27" s="6">
        <v>29.788693161000001</v>
      </c>
      <c r="H27" s="6">
        <v>0.25073045999999999</v>
      </c>
      <c r="I27" s="6" t="s">
        <v>432</v>
      </c>
      <c r="J27" s="6" t="s">
        <v>432</v>
      </c>
      <c r="K27" s="6" t="s">
        <v>432</v>
      </c>
      <c r="L27" s="6" t="s">
        <v>432</v>
      </c>
      <c r="M27" s="6">
        <v>1784.5116713130001</v>
      </c>
      <c r="N27" s="6">
        <v>2908.070694648</v>
      </c>
      <c r="O27" s="6">
        <v>9.1477170999999996E-2</v>
      </c>
      <c r="P27" s="6">
        <v>7.4397554000000005E-2</v>
      </c>
      <c r="Q27" s="6">
        <v>2.415202E-3</v>
      </c>
      <c r="R27" s="6">
        <v>0.44085159200000001</v>
      </c>
      <c r="S27" s="6">
        <v>15.381588853</v>
      </c>
      <c r="T27" s="6">
        <v>0.64617746499999995</v>
      </c>
      <c r="U27" s="6">
        <v>9.1173635000000003E-2</v>
      </c>
      <c r="V27" s="6">
        <v>9.1537638579999996</v>
      </c>
      <c r="W27" s="6">
        <v>3.5459457749999999</v>
      </c>
      <c r="X27" s="6">
        <v>0.1021785076954</v>
      </c>
      <c r="Y27" s="6">
        <v>0.15240625659410001</v>
      </c>
      <c r="Z27" s="6">
        <v>7.6322095479799998E-2</v>
      </c>
      <c r="AA27" s="6">
        <v>0.15973892556989999</v>
      </c>
      <c r="AB27" s="6">
        <v>0.49064578533870001</v>
      </c>
      <c r="AC27" s="6" t="s">
        <v>431</v>
      </c>
      <c r="AD27" s="6">
        <v>0.75409400000000004</v>
      </c>
      <c r="AE27" s="60"/>
      <c r="AF27" s="26">
        <v>392930.07870453957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35.835292623000001</v>
      </c>
      <c r="F28" s="6">
        <v>10.000716616</v>
      </c>
      <c r="G28" s="6">
        <v>8.0416853780000004</v>
      </c>
      <c r="H28" s="6">
        <v>1.9811470000000001E-2</v>
      </c>
      <c r="I28" s="6" t="s">
        <v>432</v>
      </c>
      <c r="J28" s="6" t="s">
        <v>432</v>
      </c>
      <c r="K28" s="6" t="s">
        <v>432</v>
      </c>
      <c r="L28" s="6" t="s">
        <v>432</v>
      </c>
      <c r="M28" s="6">
        <v>132.885717489</v>
      </c>
      <c r="N28" s="6">
        <v>139.968691855</v>
      </c>
      <c r="O28" s="6">
        <v>1.090408E-2</v>
      </c>
      <c r="P28" s="6">
        <v>9.4068820000000001E-3</v>
      </c>
      <c r="Q28" s="6">
        <v>2.25947E-4</v>
      </c>
      <c r="R28" s="6">
        <v>5.7718160999999997E-2</v>
      </c>
      <c r="S28" s="6">
        <v>1.8464577639999999</v>
      </c>
      <c r="T28" s="6">
        <v>7.6400329000000003E-2</v>
      </c>
      <c r="U28" s="6">
        <v>1.0916309000000001E-2</v>
      </c>
      <c r="V28" s="6">
        <v>1.09680478</v>
      </c>
      <c r="W28" s="6">
        <v>0.1394975688</v>
      </c>
      <c r="X28" s="6">
        <v>2.2916130811499999E-2</v>
      </c>
      <c r="Y28" s="6">
        <v>2.6999500738899999E-2</v>
      </c>
      <c r="Z28" s="6">
        <v>1.9680188245000001E-2</v>
      </c>
      <c r="AA28" s="6">
        <v>2.3581788977400001E-2</v>
      </c>
      <c r="AB28" s="6">
        <v>9.31776087728E-2</v>
      </c>
      <c r="AC28" s="6" t="s">
        <v>431</v>
      </c>
      <c r="AD28" s="6">
        <v>0.13949900000000001</v>
      </c>
      <c r="AE28" s="60"/>
      <c r="AF28" s="26">
        <v>66258.984076557012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206.907670169</v>
      </c>
      <c r="F29" s="6">
        <v>14.265098221000001</v>
      </c>
      <c r="G29" s="6">
        <v>28.673571298999999</v>
      </c>
      <c r="H29" s="6">
        <v>6.1485415000000002E-2</v>
      </c>
      <c r="I29" s="6" t="s">
        <v>432</v>
      </c>
      <c r="J29" s="6" t="s">
        <v>432</v>
      </c>
      <c r="K29" s="6" t="s">
        <v>432</v>
      </c>
      <c r="L29" s="6" t="s">
        <v>432</v>
      </c>
      <c r="M29" s="6">
        <v>49.543757779000003</v>
      </c>
      <c r="N29" s="6">
        <v>3.2919966409999999</v>
      </c>
      <c r="O29" s="6">
        <v>2.0469294999999998E-2</v>
      </c>
      <c r="P29" s="6">
        <v>2.5335264999999999E-2</v>
      </c>
      <c r="Q29" s="6">
        <v>4.78164E-4</v>
      </c>
      <c r="R29" s="6">
        <v>0.12580338099999999</v>
      </c>
      <c r="S29" s="6">
        <v>3.478789838</v>
      </c>
      <c r="T29" s="6">
        <v>0.14243613499999999</v>
      </c>
      <c r="U29" s="6">
        <v>2.0619475000000002E-2</v>
      </c>
      <c r="V29" s="6">
        <v>2.083331807</v>
      </c>
      <c r="W29" s="6">
        <v>1.3356586577</v>
      </c>
      <c r="X29" s="6">
        <v>1.9083054252699998E-2</v>
      </c>
      <c r="Y29" s="6">
        <v>0.11555849519520001</v>
      </c>
      <c r="Z29" s="6">
        <v>0.12912866710779999</v>
      </c>
      <c r="AA29" s="6">
        <v>2.9684751059600001E-2</v>
      </c>
      <c r="AB29" s="6">
        <v>0.29345496761509998</v>
      </c>
      <c r="AC29" s="6" t="s">
        <v>431</v>
      </c>
      <c r="AD29" s="6">
        <v>0.23121800000000001</v>
      </c>
      <c r="AE29" s="60"/>
      <c r="AF29" s="26">
        <v>205901.94819800375</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2.5489838749999998</v>
      </c>
      <c r="F30" s="6">
        <v>29.100209451000001</v>
      </c>
      <c r="G30" s="6">
        <v>0.84926604900000002</v>
      </c>
      <c r="H30" s="6">
        <v>1.7116373000000001E-2</v>
      </c>
      <c r="I30" s="6" t="s">
        <v>432</v>
      </c>
      <c r="J30" s="6" t="s">
        <v>432</v>
      </c>
      <c r="K30" s="6" t="s">
        <v>432</v>
      </c>
      <c r="L30" s="6" t="s">
        <v>432</v>
      </c>
      <c r="M30" s="6">
        <v>188.15910272400001</v>
      </c>
      <c r="N30" s="6">
        <v>130.642311162</v>
      </c>
      <c r="O30" s="6">
        <v>1.0523579999999999E-2</v>
      </c>
      <c r="P30" s="6">
        <v>2.911135E-3</v>
      </c>
      <c r="Q30" s="6">
        <v>1.0038E-4</v>
      </c>
      <c r="R30" s="6">
        <v>4.6136143999999997E-2</v>
      </c>
      <c r="S30" s="6">
        <v>1.7855603</v>
      </c>
      <c r="T30" s="6">
        <v>7.3897503000000003E-2</v>
      </c>
      <c r="U30" s="6">
        <v>1.0477714000000001E-2</v>
      </c>
      <c r="V30" s="6">
        <v>1.04340901</v>
      </c>
      <c r="W30" s="6">
        <v>0.29989715649999998</v>
      </c>
      <c r="X30" s="6">
        <v>4.5698614430000001E-3</v>
      </c>
      <c r="Y30" s="6">
        <v>8.3780793109000003E-3</v>
      </c>
      <c r="Z30" s="6">
        <v>2.8561634015E-3</v>
      </c>
      <c r="AA30" s="6">
        <v>9.8061610119000008E-3</v>
      </c>
      <c r="AB30" s="6">
        <v>2.5610265165599999E-2</v>
      </c>
      <c r="AC30" s="6" t="s">
        <v>431</v>
      </c>
      <c r="AD30" s="6">
        <v>0.299896</v>
      </c>
      <c r="AE30" s="60"/>
      <c r="AF30" s="26">
        <v>14090.547842899645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82.311800603999998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342690.34622200002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3.8155351419999999</v>
      </c>
      <c r="O32" s="6">
        <v>1.8627792000000001E-2</v>
      </c>
      <c r="P32" s="6" t="s">
        <v>433</v>
      </c>
      <c r="Q32" s="6">
        <v>4.4487408999999999E-2</v>
      </c>
      <c r="R32" s="6">
        <v>1.4036605289999999</v>
      </c>
      <c r="S32" s="6">
        <v>30.648533734000001</v>
      </c>
      <c r="T32" s="6">
        <v>0.22843001800000001</v>
      </c>
      <c r="U32" s="6">
        <v>3.4391376000000001E-2</v>
      </c>
      <c r="V32" s="6">
        <v>13.523270331999999</v>
      </c>
      <c r="W32" s="6" t="s">
        <v>431</v>
      </c>
      <c r="X32" s="6">
        <v>4.8235617135999999E-3</v>
      </c>
      <c r="Y32" s="6">
        <v>2.5023986159999998E-4</v>
      </c>
      <c r="Z32" s="6">
        <v>3.694017001E-4</v>
      </c>
      <c r="AA32" s="6" t="s">
        <v>433</v>
      </c>
      <c r="AB32" s="6">
        <v>5.4432032767000003E-3</v>
      </c>
      <c r="AC32" s="6" t="s">
        <v>431</v>
      </c>
      <c r="AD32" s="6" t="s">
        <v>431</v>
      </c>
      <c r="AE32" s="60"/>
      <c r="AF32" s="26" t="s">
        <v>434</v>
      </c>
      <c r="AG32" s="26" t="s">
        <v>434</v>
      </c>
      <c r="AH32" s="26" t="s">
        <v>434</v>
      </c>
      <c r="AI32" s="26" t="s">
        <v>434</v>
      </c>
      <c r="AJ32" s="26" t="s">
        <v>434</v>
      </c>
      <c r="AK32" s="26">
        <v>186068160.58632442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186068160.58632442</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6.4042997730000004E-3</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96.188173179000003</v>
      </c>
      <c r="F36" s="6">
        <v>3.2066145439999998</v>
      </c>
      <c r="G36" s="6">
        <v>43.440043301000003</v>
      </c>
      <c r="H36" s="6">
        <v>1.1480047E-2</v>
      </c>
      <c r="I36" s="6" t="s">
        <v>432</v>
      </c>
      <c r="J36" s="6" t="s">
        <v>432</v>
      </c>
      <c r="K36" s="6" t="s">
        <v>432</v>
      </c>
      <c r="L36" s="6" t="s">
        <v>432</v>
      </c>
      <c r="M36" s="6">
        <v>6.6965422510000003</v>
      </c>
      <c r="N36" s="6">
        <v>0.233200937</v>
      </c>
      <c r="O36" s="6">
        <v>2.0400073000000001E-2</v>
      </c>
      <c r="P36" s="6">
        <v>4.5200211999999997E-2</v>
      </c>
      <c r="Q36" s="6">
        <v>0.32160028400000001</v>
      </c>
      <c r="R36" s="6">
        <v>0.35000036600000001</v>
      </c>
      <c r="S36" s="6">
        <v>1.5912063489999999</v>
      </c>
      <c r="T36" s="6">
        <v>14.040007215999999</v>
      </c>
      <c r="U36" s="6">
        <v>0.208000719</v>
      </c>
      <c r="V36" s="6">
        <v>1.9680086539999999</v>
      </c>
      <c r="W36" s="6">
        <v>0.34920093808000002</v>
      </c>
      <c r="X36" s="6">
        <v>4.4800144320000001E-3</v>
      </c>
      <c r="Y36" s="6">
        <v>2.4400072160000001E-2</v>
      </c>
      <c r="Z36" s="6">
        <v>2.0400072160000001E-2</v>
      </c>
      <c r="AA36" s="6">
        <v>4.8400072160000003E-3</v>
      </c>
      <c r="AB36" s="6">
        <v>5.4120165968000004E-2</v>
      </c>
      <c r="AC36" s="6">
        <v>0.155197</v>
      </c>
      <c r="AD36" s="6">
        <v>0.27512300000000001</v>
      </c>
      <c r="AE36" s="60"/>
      <c r="AF36" s="26">
        <v>69496.311009600002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4.5996034899999998</v>
      </c>
      <c r="F39" s="6">
        <v>0.24015021</v>
      </c>
      <c r="G39" s="6">
        <v>6.0400862069999999</v>
      </c>
      <c r="H39" s="6" t="s">
        <v>431</v>
      </c>
      <c r="I39" s="6" t="s">
        <v>432</v>
      </c>
      <c r="J39" s="6" t="s">
        <v>432</v>
      </c>
      <c r="K39" s="6" t="s">
        <v>432</v>
      </c>
      <c r="L39" s="6" t="s">
        <v>432</v>
      </c>
      <c r="M39" s="6">
        <v>2.1466026560000002</v>
      </c>
      <c r="N39" s="6">
        <v>0.46235100899999998</v>
      </c>
      <c r="O39" s="6">
        <v>1.2087732E-2</v>
      </c>
      <c r="P39" s="6">
        <v>1.3343156E-2</v>
      </c>
      <c r="Q39" s="6">
        <v>4.2736620000000003E-2</v>
      </c>
      <c r="R39" s="6">
        <v>0.75942942099999999</v>
      </c>
      <c r="S39" s="6">
        <v>0.120871247</v>
      </c>
      <c r="T39" s="6">
        <v>7.4687145719999997</v>
      </c>
      <c r="U39" s="6">
        <v>5.7066979999999996E-3</v>
      </c>
      <c r="V39" s="6">
        <v>0.32537045199999998</v>
      </c>
      <c r="W39" s="6">
        <v>0.47036937386914146</v>
      </c>
      <c r="X39" s="6">
        <v>4.8921569173659259E-2</v>
      </c>
      <c r="Y39" s="6">
        <v>8.9816916195665703E-2</v>
      </c>
      <c r="Z39" s="6">
        <v>4.5353731989394665E-2</v>
      </c>
      <c r="AA39" s="6">
        <v>4.2673768955152395E-2</v>
      </c>
      <c r="AB39" s="6">
        <v>0.22676598631387201</v>
      </c>
      <c r="AC39" s="6">
        <v>8.7899999999999992E-3</v>
      </c>
      <c r="AD39" s="6">
        <v>0.15185499999999999</v>
      </c>
      <c r="AE39" s="60"/>
      <c r="AF39" s="26">
        <v>44894.113940083029</v>
      </c>
      <c r="AG39" s="26">
        <v>2127.5513444598978</v>
      </c>
      <c r="AH39" s="26">
        <v>6877.7357627646661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17.645332219</v>
      </c>
      <c r="F41" s="6">
        <v>44.539526533999997</v>
      </c>
      <c r="G41" s="6">
        <v>19.001783039999999</v>
      </c>
      <c r="H41" s="6">
        <v>5.5570100460000003</v>
      </c>
      <c r="I41" s="6" t="s">
        <v>432</v>
      </c>
      <c r="J41" s="6" t="s">
        <v>432</v>
      </c>
      <c r="K41" s="6" t="s">
        <v>432</v>
      </c>
      <c r="L41" s="6" t="s">
        <v>432</v>
      </c>
      <c r="M41" s="6">
        <v>403.77373888199998</v>
      </c>
      <c r="N41" s="6">
        <v>5.3952332680000001</v>
      </c>
      <c r="O41" s="6">
        <v>1.1745737039999999</v>
      </c>
      <c r="P41" s="6">
        <v>0.15858512499999999</v>
      </c>
      <c r="Q41" s="6">
        <v>0.107182975</v>
      </c>
      <c r="R41" s="6">
        <v>2.2367165779999998</v>
      </c>
      <c r="S41" s="6">
        <v>0.98554578100000001</v>
      </c>
      <c r="T41" s="6">
        <v>0.47899462500000001</v>
      </c>
      <c r="U41" s="6">
        <v>7.5335826999999994E-2</v>
      </c>
      <c r="V41" s="6">
        <v>49.053068785000001</v>
      </c>
      <c r="W41" s="6">
        <v>61.21954477910684</v>
      </c>
      <c r="X41" s="6">
        <v>13.760604245143265</v>
      </c>
      <c r="Y41" s="6">
        <v>12.710223041714904</v>
      </c>
      <c r="Z41" s="6">
        <v>4.8865163127149112</v>
      </c>
      <c r="AA41" s="6">
        <v>7.0224267657149086</v>
      </c>
      <c r="AB41" s="6">
        <v>38.379770365287989</v>
      </c>
      <c r="AC41" s="6">
        <v>0.443577</v>
      </c>
      <c r="AD41" s="6">
        <v>2.5970749999999998</v>
      </c>
      <c r="AE41" s="60"/>
      <c r="AF41" s="26">
        <v>146553.72</v>
      </c>
      <c r="AG41" s="26">
        <v>25850.269123783033</v>
      </c>
      <c r="AH41" s="26">
        <v>16571.681013475263</v>
      </c>
      <c r="AI41" s="26">
        <v>86825.999999999898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13.922831473</v>
      </c>
      <c r="F43" s="6">
        <v>0.74746983</v>
      </c>
      <c r="G43" s="6">
        <v>1.2244491310000001</v>
      </c>
      <c r="H43" s="6" t="s">
        <v>431</v>
      </c>
      <c r="I43" s="6" t="s">
        <v>432</v>
      </c>
      <c r="J43" s="6" t="s">
        <v>432</v>
      </c>
      <c r="K43" s="6" t="s">
        <v>432</v>
      </c>
      <c r="L43" s="6" t="s">
        <v>432</v>
      </c>
      <c r="M43" s="6">
        <v>2.0955264360000001</v>
      </c>
      <c r="N43" s="6">
        <v>5.6015176E-2</v>
      </c>
      <c r="O43" s="6">
        <v>8.9216700000000003E-4</v>
      </c>
      <c r="P43" s="6">
        <v>5.2333140000000002E-3</v>
      </c>
      <c r="Q43" s="6">
        <v>3.7326450000000001E-3</v>
      </c>
      <c r="R43" s="6">
        <v>2.1540549999999999E-2</v>
      </c>
      <c r="S43" s="6">
        <v>1.1968687E-2</v>
      </c>
      <c r="T43" s="6">
        <v>0.28643152799999999</v>
      </c>
      <c r="U43" s="6">
        <v>5.0952860000000001E-3</v>
      </c>
      <c r="V43" s="6">
        <v>0.90483989099999995</v>
      </c>
      <c r="W43" s="6">
        <v>6.5878651067760904E-2</v>
      </c>
      <c r="X43" s="6">
        <v>5.5068304583359672E-3</v>
      </c>
      <c r="Y43" s="6">
        <v>7.8140841105693633E-3</v>
      </c>
      <c r="Z43" s="6">
        <v>4.0044615843957019E-3</v>
      </c>
      <c r="AA43" s="6">
        <v>2.876587306185572E-3</v>
      </c>
      <c r="AB43" s="6">
        <v>2.0201963459486605E-2</v>
      </c>
      <c r="AC43" s="6">
        <v>4.006E-3</v>
      </c>
      <c r="AD43" s="6">
        <v>0.16619300000000001</v>
      </c>
      <c r="AE43" s="60"/>
      <c r="AF43" s="26">
        <v>17060.73505065123</v>
      </c>
      <c r="AG43" s="26">
        <v>374.92</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51.410866642000002</v>
      </c>
      <c r="F44" s="6">
        <v>11.823580975</v>
      </c>
      <c r="G44" s="6">
        <v>8.944949995</v>
      </c>
      <c r="H44" s="6">
        <v>1.0412124E-2</v>
      </c>
      <c r="I44" s="6" t="s">
        <v>432</v>
      </c>
      <c r="J44" s="6" t="s">
        <v>432</v>
      </c>
      <c r="K44" s="6" t="s">
        <v>432</v>
      </c>
      <c r="L44" s="6" t="s">
        <v>432</v>
      </c>
      <c r="M44" s="6">
        <v>31.455739099999999</v>
      </c>
      <c r="N44" s="6" t="s">
        <v>433</v>
      </c>
      <c r="O44" s="6">
        <v>1.4908258000000001E-2</v>
      </c>
      <c r="P44" s="6" t="s">
        <v>433</v>
      </c>
      <c r="Q44" s="6" t="s">
        <v>433</v>
      </c>
      <c r="R44" s="6">
        <v>7.4541255000000001E-2</v>
      </c>
      <c r="S44" s="6">
        <v>2.5344025010000002</v>
      </c>
      <c r="T44" s="6">
        <v>0.10435775899999999</v>
      </c>
      <c r="U44" s="6">
        <v>1.4908258000000001E-2</v>
      </c>
      <c r="V44" s="6">
        <v>1.490824989</v>
      </c>
      <c r="W44" s="6" t="s">
        <v>433</v>
      </c>
      <c r="X44" s="6">
        <v>4.4783879999999998E-2</v>
      </c>
      <c r="Y44" s="6">
        <v>7.4482119999999999E-2</v>
      </c>
      <c r="Z44" s="6">
        <v>5.1284379999999997E-2</v>
      </c>
      <c r="AA44" s="6">
        <v>1.1777517499999999E-2</v>
      </c>
      <c r="AB44" s="6">
        <v>0.1823278975</v>
      </c>
      <c r="AC44" s="6" t="s">
        <v>431</v>
      </c>
      <c r="AD44" s="6" t="s">
        <v>431</v>
      </c>
      <c r="AE44" s="60"/>
      <c r="AF44" s="26">
        <v>64248.703630000004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46.846142043</v>
      </c>
      <c r="F45" s="6">
        <v>1.6456624419999999</v>
      </c>
      <c r="G45" s="6">
        <v>5.0496676880000004</v>
      </c>
      <c r="H45" s="6">
        <v>5.8912809999999999E-3</v>
      </c>
      <c r="I45" s="6" t="s">
        <v>432</v>
      </c>
      <c r="J45" s="6" t="s">
        <v>432</v>
      </c>
      <c r="K45" s="6" t="s">
        <v>432</v>
      </c>
      <c r="L45" s="6" t="s">
        <v>432</v>
      </c>
      <c r="M45" s="6">
        <v>3.733850715</v>
      </c>
      <c r="N45" s="6">
        <v>0.109409468</v>
      </c>
      <c r="O45" s="6">
        <v>8.4161110000000004E-3</v>
      </c>
      <c r="P45" s="6">
        <v>2.5248340000000001E-2</v>
      </c>
      <c r="Q45" s="6">
        <v>3.3664451999999997E-2</v>
      </c>
      <c r="R45" s="6">
        <v>4.2080564000000001E-2</v>
      </c>
      <c r="S45" s="6">
        <v>0.74061792900000001</v>
      </c>
      <c r="T45" s="6">
        <v>0.84161128299999999</v>
      </c>
      <c r="U45" s="6">
        <v>8.4161129000000001E-2</v>
      </c>
      <c r="V45" s="6">
        <v>1.0099335330000001</v>
      </c>
      <c r="W45" s="6">
        <v>0.10940946666</v>
      </c>
      <c r="X45" s="6">
        <v>1.683222564E-3</v>
      </c>
      <c r="Y45" s="6">
        <v>8.4161128200000001E-3</v>
      </c>
      <c r="Z45" s="6">
        <v>8.4161128200000001E-3</v>
      </c>
      <c r="AA45" s="6">
        <v>8.4161128199999999E-4</v>
      </c>
      <c r="AB45" s="6">
        <v>1.9357059486E-2</v>
      </c>
      <c r="AC45" s="6">
        <v>6.7329E-2</v>
      </c>
      <c r="AD45" s="6">
        <v>3.1982999999999998E-2</v>
      </c>
      <c r="AE45" s="60"/>
      <c r="AF45" s="26">
        <v>36273.446254199996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3.5203983760000002</v>
      </c>
      <c r="F47" s="6">
        <v>0.14342031999999999</v>
      </c>
      <c r="G47" s="6">
        <v>0.31555697599999999</v>
      </c>
      <c r="H47" s="6">
        <v>3.7195499999999999E-4</v>
      </c>
      <c r="I47" s="6" t="s">
        <v>432</v>
      </c>
      <c r="J47" s="6" t="s">
        <v>432</v>
      </c>
      <c r="K47" s="6" t="s">
        <v>432</v>
      </c>
      <c r="L47" s="6" t="s">
        <v>432</v>
      </c>
      <c r="M47" s="6">
        <v>1.2285393170000001</v>
      </c>
      <c r="N47" s="6">
        <v>0.76723596299999997</v>
      </c>
      <c r="O47" s="6">
        <v>4.4255500000000002E-4</v>
      </c>
      <c r="P47" s="6">
        <v>1.3241500000000001E-3</v>
      </c>
      <c r="Q47" s="6">
        <v>1.5869910000000001E-3</v>
      </c>
      <c r="R47" s="6">
        <v>3.2758520000000001E-3</v>
      </c>
      <c r="S47" s="6">
        <v>5.2985149000000002E-2</v>
      </c>
      <c r="T47" s="6">
        <v>3.9510676000000002E-2</v>
      </c>
      <c r="U47" s="6">
        <v>3.9721510000000002E-3</v>
      </c>
      <c r="V47" s="6">
        <v>5.6973319000000001E-2</v>
      </c>
      <c r="W47" s="6">
        <v>6.5049269408999997E-3</v>
      </c>
      <c r="X47" s="6">
        <v>1.503865241058736E-4</v>
      </c>
      <c r="Y47" s="6">
        <v>5.3974665576743495E-4</v>
      </c>
      <c r="Z47" s="6">
        <v>5.2049656416617099E-4</v>
      </c>
      <c r="AA47" s="6">
        <v>4.0036014784305208E-3</v>
      </c>
      <c r="AB47" s="6">
        <v>5.2142312232700003E-3</v>
      </c>
      <c r="AC47" s="6">
        <v>3.1289999999999998E-3</v>
      </c>
      <c r="AD47" s="6">
        <v>1.8240000000000001E-3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431</v>
      </c>
      <c r="X49" s="6">
        <v>1.457794</v>
      </c>
      <c r="Y49" s="6" t="s">
        <v>433</v>
      </c>
      <c r="Z49" s="6" t="s">
        <v>433</v>
      </c>
      <c r="AA49" s="6" t="s">
        <v>433</v>
      </c>
      <c r="AB49" s="6">
        <v>1.457794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14.153863740120421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0.90087655756999996</v>
      </c>
      <c r="AL51" s="49" t="s">
        <v>130</v>
      </c>
    </row>
    <row r="52" spans="1:38" s="2" customFormat="1" ht="26.25" customHeight="1" thickBot="1" x14ac:dyDescent="0.25">
      <c r="A52" s="70" t="s">
        <v>119</v>
      </c>
      <c r="B52" s="74" t="s">
        <v>131</v>
      </c>
      <c r="C52" s="76" t="s">
        <v>392</v>
      </c>
      <c r="D52" s="73"/>
      <c r="E52" s="6">
        <v>2.5459999999999998</v>
      </c>
      <c r="F52" s="6">
        <v>1.6200459431700001</v>
      </c>
      <c r="G52" s="6">
        <v>40.298821503973073</v>
      </c>
      <c r="H52" s="6">
        <v>6.1626826000000003E-3</v>
      </c>
      <c r="I52" s="6" t="s">
        <v>432</v>
      </c>
      <c r="J52" s="6" t="s">
        <v>432</v>
      </c>
      <c r="K52" s="6" t="s">
        <v>432</v>
      </c>
      <c r="L52" s="6" t="s">
        <v>432</v>
      </c>
      <c r="M52" s="6">
        <v>0.58635458494226222</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1.5067925404714592E-4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53.555850999999997</v>
      </c>
      <c r="AL52" s="49" t="s">
        <v>132</v>
      </c>
    </row>
    <row r="53" spans="1:38" s="2" customFormat="1" ht="26.25" customHeight="1" thickBot="1" x14ac:dyDescent="0.25">
      <c r="A53" s="70" t="s">
        <v>119</v>
      </c>
      <c r="B53" s="74" t="s">
        <v>133</v>
      </c>
      <c r="C53" s="76" t="s">
        <v>134</v>
      </c>
      <c r="D53" s="73"/>
      <c r="E53" s="6" t="s">
        <v>431</v>
      </c>
      <c r="F53" s="6">
        <v>28.670256944902498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25.780746000000001</v>
      </c>
      <c r="AL53" s="49" t="s">
        <v>135</v>
      </c>
    </row>
    <row r="54" spans="1:38" s="2" customFormat="1" ht="37.5" customHeight="1" thickBot="1" x14ac:dyDescent="0.25">
      <c r="A54" s="70" t="s">
        <v>119</v>
      </c>
      <c r="B54" s="74" t="s">
        <v>136</v>
      </c>
      <c r="C54" s="76" t="s">
        <v>137</v>
      </c>
      <c r="D54" s="73"/>
      <c r="E54" s="6" t="s">
        <v>431</v>
      </c>
      <c r="F54" s="6">
        <v>1.2835561722050672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4.0377660432000004</v>
      </c>
      <c r="F55" s="6">
        <v>0.92275195756919903</v>
      </c>
      <c r="G55" s="6">
        <v>24.3630639832</v>
      </c>
      <c r="H55" s="6" t="s">
        <v>433</v>
      </c>
      <c r="I55" s="6" t="s">
        <v>432</v>
      </c>
      <c r="J55" s="6" t="s">
        <v>432</v>
      </c>
      <c r="K55" s="6" t="s">
        <v>432</v>
      </c>
      <c r="L55" s="6" t="s">
        <v>432</v>
      </c>
      <c r="M55" s="6">
        <v>0.72835957360000003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56454369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14970.513999999999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1329.107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9.0162833941719391</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431</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431</v>
      </c>
      <c r="U74" s="6" t="s">
        <v>433</v>
      </c>
      <c r="V74" s="6" t="s">
        <v>431</v>
      </c>
      <c r="W74" s="6">
        <v>3.0345</v>
      </c>
      <c r="X74" s="6">
        <v>1.46803051</v>
      </c>
      <c r="Y74" s="6">
        <v>1.4583458600000001</v>
      </c>
      <c r="Z74" s="6">
        <v>1.4583458600000001</v>
      </c>
      <c r="AA74" s="6">
        <v>0.17970573000000001</v>
      </c>
      <c r="AB74" s="6">
        <v>4.5644279599999997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57.4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94.685291250999995</v>
      </c>
      <c r="G82" s="6" t="s">
        <v>431</v>
      </c>
      <c r="H82" s="6" t="s">
        <v>431</v>
      </c>
      <c r="I82" s="6" t="s">
        <v>432</v>
      </c>
      <c r="J82" s="6" t="s">
        <v>432</v>
      </c>
      <c r="K82" s="6" t="s">
        <v>432</v>
      </c>
      <c r="L82" s="6" t="s">
        <v>432</v>
      </c>
      <c r="M82" s="6" t="s">
        <v>431</v>
      </c>
      <c r="N82" s="6" t="s">
        <v>431</v>
      </c>
      <c r="O82" s="6" t="s">
        <v>431</v>
      </c>
      <c r="P82" s="6">
        <v>0.21756740399999999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2.3967000010000001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1.04E-2</v>
      </c>
      <c r="G84" s="6" t="s">
        <v>431</v>
      </c>
      <c r="H84" s="6" t="s">
        <v>431</v>
      </c>
      <c r="I84" s="6" t="s">
        <v>432</v>
      </c>
      <c r="J84" s="6" t="s">
        <v>432</v>
      </c>
      <c r="K84" s="6" t="s">
        <v>432</v>
      </c>
      <c r="L84" s="6" t="s">
        <v>432</v>
      </c>
      <c r="M84" s="6">
        <v>7.6000099999999995E-4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195.27713616299999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575.76549499999999</v>
      </c>
      <c r="AL85" s="49" t="s">
        <v>216</v>
      </c>
    </row>
    <row r="86" spans="1:38" s="2" customFormat="1" ht="26.25" customHeight="1" thickBot="1" x14ac:dyDescent="0.25">
      <c r="A86" s="70" t="s">
        <v>208</v>
      </c>
      <c r="B86" s="76" t="s">
        <v>217</v>
      </c>
      <c r="C86" s="80" t="s">
        <v>218</v>
      </c>
      <c r="D86" s="72"/>
      <c r="E86" s="6" t="s">
        <v>431</v>
      </c>
      <c r="F86" s="6">
        <v>33.719244363000001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1.694438307</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1.694438307</v>
      </c>
      <c r="AL87" s="49" t="s">
        <v>219</v>
      </c>
    </row>
    <row r="88" spans="1:38" s="2" customFormat="1" ht="26.25" customHeight="1" thickBot="1" x14ac:dyDescent="0.25">
      <c r="A88" s="70" t="s">
        <v>208</v>
      </c>
      <c r="B88" s="76" t="s">
        <v>222</v>
      </c>
      <c r="C88" s="80" t="s">
        <v>223</v>
      </c>
      <c r="D88" s="72"/>
      <c r="E88" s="6" t="s">
        <v>433</v>
      </c>
      <c r="F88" s="6">
        <v>39.637484461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12.153011677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19.553752064000001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3.6299120999999997E-2</v>
      </c>
      <c r="F91" s="6">
        <v>9.6267601999999994E-2</v>
      </c>
      <c r="G91" s="6">
        <v>5.7742399999999999E-3</v>
      </c>
      <c r="H91" s="6">
        <v>8.2543502000000005E-2</v>
      </c>
      <c r="I91" s="6" t="s">
        <v>432</v>
      </c>
      <c r="J91" s="6" t="s">
        <v>432</v>
      </c>
      <c r="K91" s="6" t="s">
        <v>432</v>
      </c>
      <c r="L91" s="6" t="s">
        <v>432</v>
      </c>
      <c r="M91" s="6">
        <v>1.109609802</v>
      </c>
      <c r="N91" s="6">
        <v>1.4990100000000001E-3</v>
      </c>
      <c r="O91" s="6">
        <v>0.107408831</v>
      </c>
      <c r="P91" s="6">
        <v>1.06E-7</v>
      </c>
      <c r="Q91" s="6">
        <v>2.5409999999999999E-6</v>
      </c>
      <c r="R91" s="6">
        <v>2.9828999999999999E-5</v>
      </c>
      <c r="S91" s="6">
        <v>0.108254921</v>
      </c>
      <c r="T91" s="6">
        <v>5.376036E-2</v>
      </c>
      <c r="U91" s="6" t="s">
        <v>433</v>
      </c>
      <c r="V91" s="6">
        <v>5.4200118999999998E-2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19.492589349999999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8088.4084681000004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1613.7435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2212.7422080000001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6.8858442000000006E-2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0.93063085199999995</v>
      </c>
      <c r="F99" s="6">
        <v>23.411595393999999</v>
      </c>
      <c r="G99" s="6" t="s">
        <v>431</v>
      </c>
      <c r="H99" s="6">
        <v>38.374212714000002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1587.7829999999999</v>
      </c>
      <c r="AL99" s="49" t="s">
        <v>245</v>
      </c>
    </row>
    <row r="100" spans="1:38" s="2" customFormat="1" ht="26.25" customHeight="1" thickBot="1" x14ac:dyDescent="0.25">
      <c r="A100" s="70" t="s">
        <v>243</v>
      </c>
      <c r="B100" s="70" t="s">
        <v>246</v>
      </c>
      <c r="C100" s="71" t="s">
        <v>408</v>
      </c>
      <c r="D100" s="84"/>
      <c r="E100" s="6">
        <v>0.93643596399999995</v>
      </c>
      <c r="F100" s="6">
        <v>13.24421804</v>
      </c>
      <c r="G100" s="6" t="s">
        <v>431</v>
      </c>
      <c r="H100" s="6">
        <v>27.56286545</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3538.3580015186958</v>
      </c>
      <c r="AL100" s="49" t="s">
        <v>245</v>
      </c>
    </row>
    <row r="101" spans="1:38" s="2" customFormat="1" ht="26.25" customHeight="1" thickBot="1" x14ac:dyDescent="0.25">
      <c r="A101" s="70" t="s">
        <v>243</v>
      </c>
      <c r="B101" s="70" t="s">
        <v>247</v>
      </c>
      <c r="C101" s="71" t="s">
        <v>248</v>
      </c>
      <c r="D101" s="84"/>
      <c r="E101" s="6">
        <v>0.31646155599999998</v>
      </c>
      <c r="F101" s="6">
        <v>0.95187074100000002</v>
      </c>
      <c r="G101" s="6" t="s">
        <v>431</v>
      </c>
      <c r="H101" s="6">
        <v>9.3146704880000009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24037.017</v>
      </c>
      <c r="AL101" s="49" t="s">
        <v>245</v>
      </c>
    </row>
    <row r="102" spans="1:38" s="2" customFormat="1" ht="26.25" customHeight="1" thickBot="1" x14ac:dyDescent="0.25">
      <c r="A102" s="70" t="s">
        <v>243</v>
      </c>
      <c r="B102" s="70" t="s">
        <v>249</v>
      </c>
      <c r="C102" s="71" t="s">
        <v>386</v>
      </c>
      <c r="D102" s="84"/>
      <c r="E102" s="6">
        <v>0.532995581</v>
      </c>
      <c r="F102" s="6">
        <v>9.5952384950000003</v>
      </c>
      <c r="G102" s="6" t="s">
        <v>431</v>
      </c>
      <c r="H102" s="6">
        <v>60.209721961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16340.105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9.3442778000000004E-2</v>
      </c>
      <c r="F104" s="6">
        <v>0.201728818</v>
      </c>
      <c r="G104" s="6" t="s">
        <v>431</v>
      </c>
      <c r="H104" s="6">
        <v>2.264114964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3663.3090000000002</v>
      </c>
      <c r="AL104" s="49" t="s">
        <v>245</v>
      </c>
    </row>
    <row r="105" spans="1:38" s="2" customFormat="1" ht="26.25" customHeight="1" thickBot="1" x14ac:dyDescent="0.25">
      <c r="A105" s="70" t="s">
        <v>243</v>
      </c>
      <c r="B105" s="70" t="s">
        <v>254</v>
      </c>
      <c r="C105" s="71" t="s">
        <v>255</v>
      </c>
      <c r="D105" s="84"/>
      <c r="E105" s="6">
        <v>7.2016401999999993E-2</v>
      </c>
      <c r="F105" s="6">
        <v>0.31524613699999998</v>
      </c>
      <c r="G105" s="6" t="s">
        <v>431</v>
      </c>
      <c r="H105" s="6">
        <v>1.9010827749999999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244.867999998306</v>
      </c>
      <c r="AL105" s="49" t="s">
        <v>245</v>
      </c>
    </row>
    <row r="106" spans="1:38" s="2" customFormat="1" ht="26.25" customHeight="1" thickBot="1" x14ac:dyDescent="0.25">
      <c r="A106" s="70" t="s">
        <v>243</v>
      </c>
      <c r="B106" s="70" t="s">
        <v>256</v>
      </c>
      <c r="C106" s="71" t="s">
        <v>257</v>
      </c>
      <c r="D106" s="84"/>
      <c r="E106" s="6">
        <v>1.4248233000000001E-2</v>
      </c>
      <c r="F106" s="6">
        <v>0.23048269699999999</v>
      </c>
      <c r="G106" s="6" t="s">
        <v>431</v>
      </c>
      <c r="H106" s="6">
        <v>0.502940834</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203.097000000436</v>
      </c>
      <c r="AL106" s="49" t="s">
        <v>245</v>
      </c>
    </row>
    <row r="107" spans="1:38" s="2" customFormat="1" ht="26.25" customHeight="1" thickBot="1" x14ac:dyDescent="0.25">
      <c r="A107" s="70" t="s">
        <v>243</v>
      </c>
      <c r="B107" s="70" t="s">
        <v>258</v>
      </c>
      <c r="C107" s="71" t="s">
        <v>379</v>
      </c>
      <c r="D107" s="84"/>
      <c r="E107" s="6">
        <v>0.62109712100000003</v>
      </c>
      <c r="F107" s="6">
        <v>1.8236013209999999</v>
      </c>
      <c r="G107" s="6" t="s">
        <v>431</v>
      </c>
      <c r="H107" s="6">
        <v>9.0176775229999997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49170.686000000002</v>
      </c>
      <c r="AL107" s="49" t="s">
        <v>245</v>
      </c>
    </row>
    <row r="108" spans="1:38" s="2" customFormat="1" ht="26.25" customHeight="1" thickBot="1" x14ac:dyDescent="0.25">
      <c r="A108" s="70" t="s">
        <v>243</v>
      </c>
      <c r="B108" s="70" t="s">
        <v>259</v>
      </c>
      <c r="C108" s="71" t="s">
        <v>380</v>
      </c>
      <c r="D108" s="84"/>
      <c r="E108" s="6">
        <v>0.99295001299999996</v>
      </c>
      <c r="F108" s="6">
        <v>8.6083203929999996</v>
      </c>
      <c r="G108" s="6" t="s">
        <v>431</v>
      </c>
      <c r="H108" s="6">
        <v>20.893802775000001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65321.548999999999</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1.2360979000000001</v>
      </c>
      <c r="F111" s="6">
        <v>0.77669036300000005</v>
      </c>
      <c r="G111" s="6" t="s">
        <v>431</v>
      </c>
      <c r="H111" s="6">
        <v>21.007406564</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10603.859</v>
      </c>
      <c r="AL111" s="49" t="s">
        <v>245</v>
      </c>
    </row>
    <row r="112" spans="1:38" s="2" customFormat="1" ht="26.25" customHeight="1" thickBot="1" x14ac:dyDescent="0.25">
      <c r="A112" s="70" t="s">
        <v>263</v>
      </c>
      <c r="B112" s="70" t="s">
        <v>264</v>
      </c>
      <c r="C112" s="71" t="s">
        <v>265</v>
      </c>
      <c r="D112" s="72"/>
      <c r="E112" s="6">
        <v>42.966960002999997</v>
      </c>
      <c r="F112" s="6" t="s">
        <v>431</v>
      </c>
      <c r="G112" s="6" t="s">
        <v>431</v>
      </c>
      <c r="H112" s="6">
        <v>92.687490905999994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1074174000</v>
      </c>
      <c r="AL112" s="49" t="s">
        <v>418</v>
      </c>
    </row>
    <row r="113" spans="1:38" s="2" customFormat="1" ht="26.25" customHeight="1" thickBot="1" x14ac:dyDescent="0.25">
      <c r="A113" s="70" t="s">
        <v>263</v>
      </c>
      <c r="B113" s="85" t="s">
        <v>266</v>
      </c>
      <c r="C113" s="86" t="s">
        <v>267</v>
      </c>
      <c r="D113" s="72"/>
      <c r="E113" s="6">
        <v>17.830177115000001</v>
      </c>
      <c r="F113" s="6">
        <v>24.097331545999999</v>
      </c>
      <c r="G113" s="6" t="s">
        <v>431</v>
      </c>
      <c r="H113" s="6">
        <v>131.40160045100001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9.2976067229999995</v>
      </c>
      <c r="F116" s="6">
        <v>0.87470045900000004</v>
      </c>
      <c r="G116" s="6" t="s">
        <v>431</v>
      </c>
      <c r="H116" s="6">
        <v>22.898945757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9.0022806230000008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53.730429000000001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21.775295378999999</v>
      </c>
      <c r="F123" s="6">
        <v>40.100687557000001</v>
      </c>
      <c r="G123" s="6">
        <v>3.1726761090000002</v>
      </c>
      <c r="H123" s="6">
        <v>22.265478645999998</v>
      </c>
      <c r="I123" s="6" t="s">
        <v>432</v>
      </c>
      <c r="J123" s="6" t="s">
        <v>432</v>
      </c>
      <c r="K123" s="6" t="s">
        <v>432</v>
      </c>
      <c r="L123" s="6" t="s">
        <v>432</v>
      </c>
      <c r="M123" s="6">
        <v>667.70668442800002</v>
      </c>
      <c r="N123" s="6">
        <v>0.60245159100000001</v>
      </c>
      <c r="O123" s="6">
        <v>5.316817876</v>
      </c>
      <c r="P123" s="6">
        <v>1.028862022</v>
      </c>
      <c r="Q123" s="6">
        <v>7.5826645999999998E-2</v>
      </c>
      <c r="R123" s="6">
        <v>0.92928542700000005</v>
      </c>
      <c r="S123" s="6">
        <v>0.52830447400000002</v>
      </c>
      <c r="T123" s="6">
        <v>0.35222735300000002</v>
      </c>
      <c r="U123" s="6">
        <v>0.24897825200000001</v>
      </c>
      <c r="V123" s="6">
        <v>5.3997858619999999</v>
      </c>
      <c r="W123" s="6">
        <v>4.6386413844332575</v>
      </c>
      <c r="X123" s="6">
        <v>13.242977471316305</v>
      </c>
      <c r="Y123" s="6">
        <v>16.601875293452881</v>
      </c>
      <c r="Z123" s="6">
        <v>6.7866651080192169</v>
      </c>
      <c r="AA123" s="6">
        <v>5.6371722749180311</v>
      </c>
      <c r="AB123" s="6">
        <v>42.268690147706437</v>
      </c>
      <c r="AC123" s="6" t="s">
        <v>431</v>
      </c>
      <c r="AD123" s="6" t="s">
        <v>431</v>
      </c>
      <c r="AE123" s="60"/>
      <c r="AF123" s="26" t="s">
        <v>431</v>
      </c>
      <c r="AG123" s="26" t="s">
        <v>431</v>
      </c>
      <c r="AH123" s="26" t="s">
        <v>431</v>
      </c>
      <c r="AI123" s="26" t="s">
        <v>431</v>
      </c>
      <c r="AJ123" s="26" t="s">
        <v>431</v>
      </c>
      <c r="AK123" s="26">
        <v>1585253.3125629988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3.6699620000000001E-3</v>
      </c>
      <c r="F125" s="6">
        <v>2.1895216710000001</v>
      </c>
      <c r="G125" s="6" t="s">
        <v>431</v>
      </c>
      <c r="H125" s="6" t="s">
        <v>433</v>
      </c>
      <c r="I125" s="6" t="s">
        <v>432</v>
      </c>
      <c r="J125" s="6" t="s">
        <v>432</v>
      </c>
      <c r="K125" s="6" t="s">
        <v>432</v>
      </c>
      <c r="L125" s="6" t="s">
        <v>432</v>
      </c>
      <c r="M125" s="6">
        <v>6.7778405E-2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10817.2993173</v>
      </c>
      <c r="AL125" s="49" t="s">
        <v>425</v>
      </c>
    </row>
    <row r="126" spans="1:38" s="2" customFormat="1" ht="26.25" customHeight="1" thickBot="1" x14ac:dyDescent="0.25">
      <c r="A126" s="70" t="s">
        <v>288</v>
      </c>
      <c r="B126" s="70" t="s">
        <v>291</v>
      </c>
      <c r="C126" s="71" t="s">
        <v>292</v>
      </c>
      <c r="D126" s="72"/>
      <c r="E126" s="6" t="s">
        <v>433</v>
      </c>
      <c r="F126" s="6" t="s">
        <v>433</v>
      </c>
      <c r="G126" s="6" t="s">
        <v>433</v>
      </c>
      <c r="H126" s="6">
        <v>0.285988093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1191.617056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2.5914600999999999E-2</v>
      </c>
      <c r="F131" s="6">
        <v>1.0077898E-2</v>
      </c>
      <c r="G131" s="6">
        <v>1.266936E-3</v>
      </c>
      <c r="H131" s="6" t="s">
        <v>433</v>
      </c>
      <c r="I131" s="6" t="s">
        <v>432</v>
      </c>
      <c r="J131" s="6" t="s">
        <v>432</v>
      </c>
      <c r="K131" s="6" t="s">
        <v>432</v>
      </c>
      <c r="L131" s="6" t="s">
        <v>432</v>
      </c>
      <c r="M131" s="6">
        <v>2.1595501E-2</v>
      </c>
      <c r="N131" s="6" t="s">
        <v>431</v>
      </c>
      <c r="O131" s="6">
        <v>1.727639E-3</v>
      </c>
      <c r="P131" s="6">
        <v>2.3323138E-2</v>
      </c>
      <c r="Q131" s="6">
        <v>1.4395E-5</v>
      </c>
      <c r="R131" s="6">
        <v>2.3035500000000001E-4</v>
      </c>
      <c r="S131" s="6">
        <v>3.5416619000000003E-2</v>
      </c>
      <c r="T131" s="6">
        <v>4.319097E-3</v>
      </c>
      <c r="U131" s="6" t="s">
        <v>433</v>
      </c>
      <c r="V131" s="6" t="s">
        <v>433</v>
      </c>
      <c r="W131" s="6">
        <v>40.311599999999999</v>
      </c>
      <c r="X131" s="6">
        <v>1.02054689376E-7</v>
      </c>
      <c r="Y131" s="6">
        <v>2.1747366754499999E-7</v>
      </c>
      <c r="Z131" s="6">
        <v>1.15418992566E-7</v>
      </c>
      <c r="AA131" s="6">
        <v>1.4093266491000001E-7</v>
      </c>
      <c r="AB131" s="6">
        <v>5.7588000000000005E-7</v>
      </c>
      <c r="AC131" s="6">
        <v>1.4396979999999999</v>
      </c>
      <c r="AD131" s="6">
        <v>0.287941</v>
      </c>
      <c r="AE131" s="60"/>
      <c r="AF131" s="26" t="s">
        <v>431</v>
      </c>
      <c r="AG131" s="26" t="s">
        <v>431</v>
      </c>
      <c r="AH131" s="26" t="s">
        <v>431</v>
      </c>
      <c r="AI131" s="26" t="s">
        <v>431</v>
      </c>
      <c r="AJ131" s="26" t="s">
        <v>431</v>
      </c>
      <c r="AK131" s="26">
        <v>14.397</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35.351735605999998</v>
      </c>
      <c r="F135" s="6">
        <v>9.1446220530000009</v>
      </c>
      <c r="G135" s="6">
        <v>1.4012522759999999</v>
      </c>
      <c r="H135" s="6" t="s">
        <v>433</v>
      </c>
      <c r="I135" s="6" t="s">
        <v>432</v>
      </c>
      <c r="J135" s="6" t="s">
        <v>432</v>
      </c>
      <c r="K135" s="6" t="s">
        <v>432</v>
      </c>
      <c r="L135" s="6" t="s">
        <v>432</v>
      </c>
      <c r="M135" s="6">
        <v>446.07477398399999</v>
      </c>
      <c r="N135" s="6">
        <v>4.6889944689999998</v>
      </c>
      <c r="O135" s="6">
        <v>0.48989494700000003</v>
      </c>
      <c r="P135" s="6" t="s">
        <v>433</v>
      </c>
      <c r="Q135" s="6">
        <v>0.27993996999999998</v>
      </c>
      <c r="R135" s="6">
        <v>6.9984993999999995E-2</v>
      </c>
      <c r="S135" s="6">
        <v>0.97978988700000003</v>
      </c>
      <c r="T135" s="6" t="s">
        <v>433</v>
      </c>
      <c r="U135" s="6">
        <v>0.20995497900000001</v>
      </c>
      <c r="V135" s="6">
        <v>126.32291065</v>
      </c>
      <c r="W135" s="6">
        <v>69.984992049628985</v>
      </c>
      <c r="X135" s="6">
        <v>3.9191634739426967E-2</v>
      </c>
      <c r="Y135" s="6">
        <v>7.348431513642556E-2</v>
      </c>
      <c r="Z135" s="6">
        <v>0.16656444764256462</v>
      </c>
      <c r="AA135" s="6" t="s">
        <v>433</v>
      </c>
      <c r="AB135" s="6">
        <v>0.27924039751841717</v>
      </c>
      <c r="AC135" s="6" t="s">
        <v>433</v>
      </c>
      <c r="AD135" s="6" t="s">
        <v>431</v>
      </c>
      <c r="AE135" s="60"/>
      <c r="AF135" s="26" t="s">
        <v>431</v>
      </c>
      <c r="AG135" s="26" t="s">
        <v>431</v>
      </c>
      <c r="AH135" s="26" t="s">
        <v>431</v>
      </c>
      <c r="AI135" s="26" t="s">
        <v>431</v>
      </c>
      <c r="AJ135" s="26" t="s">
        <v>431</v>
      </c>
      <c r="AK135" s="26">
        <v>4898.9543424283711</v>
      </c>
      <c r="AL135" s="49" t="s">
        <v>412</v>
      </c>
    </row>
    <row r="136" spans="1:38" s="2" customFormat="1" ht="26.25" customHeight="1" thickBot="1" x14ac:dyDescent="0.25">
      <c r="A136" s="70" t="s">
        <v>288</v>
      </c>
      <c r="B136" s="70" t="s">
        <v>313</v>
      </c>
      <c r="C136" s="71" t="s">
        <v>314</v>
      </c>
      <c r="D136" s="72"/>
      <c r="E136" s="6">
        <v>6.0094190000000002E-3</v>
      </c>
      <c r="F136" s="6">
        <v>1.3911534E-2</v>
      </c>
      <c r="G136" s="6" t="s">
        <v>431</v>
      </c>
      <c r="H136" s="6" t="s">
        <v>433</v>
      </c>
      <c r="I136" s="6" t="s">
        <v>432</v>
      </c>
      <c r="J136" s="6" t="s">
        <v>432</v>
      </c>
      <c r="K136" s="6" t="s">
        <v>432</v>
      </c>
      <c r="L136" s="6" t="s">
        <v>432</v>
      </c>
      <c r="M136" s="6">
        <v>0.11094315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1269.107773</v>
      </c>
      <c r="AL136" s="49" t="s">
        <v>416</v>
      </c>
    </row>
    <row r="137" spans="1:38" s="2" customFormat="1" ht="26.25" customHeight="1" thickBot="1" x14ac:dyDescent="0.25">
      <c r="A137" s="70" t="s">
        <v>288</v>
      </c>
      <c r="B137" s="70" t="s">
        <v>315</v>
      </c>
      <c r="C137" s="71" t="s">
        <v>316</v>
      </c>
      <c r="D137" s="72"/>
      <c r="E137" s="6">
        <v>2.444692E-3</v>
      </c>
      <c r="F137" s="6">
        <v>1.8387425294999999E-2</v>
      </c>
      <c r="G137" s="6" t="s">
        <v>431</v>
      </c>
      <c r="H137" s="6" t="s">
        <v>433</v>
      </c>
      <c r="I137" s="6" t="s">
        <v>432</v>
      </c>
      <c r="J137" s="6" t="s">
        <v>432</v>
      </c>
      <c r="K137" s="6" t="s">
        <v>432</v>
      </c>
      <c r="L137" s="6" t="s">
        <v>432</v>
      </c>
      <c r="M137" s="6">
        <v>4.5149628999999997E-2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4231.34</v>
      </c>
      <c r="AL137" s="49" t="s">
        <v>416</v>
      </c>
    </row>
    <row r="138" spans="1:38" s="2" customFormat="1" ht="26.25" customHeight="1" thickBot="1" x14ac:dyDescent="0.25">
      <c r="A138" s="74" t="s">
        <v>288</v>
      </c>
      <c r="B138" s="74" t="s">
        <v>317</v>
      </c>
      <c r="C138" s="76" t="s">
        <v>318</v>
      </c>
      <c r="D138" s="73"/>
      <c r="E138" s="6" t="s">
        <v>431</v>
      </c>
      <c r="F138" s="6" t="s">
        <v>433</v>
      </c>
      <c r="G138" s="6" t="s">
        <v>431</v>
      </c>
      <c r="H138" s="6">
        <v>8.5476638109999996</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5.4343519999999999E-3</v>
      </c>
      <c r="O139" s="6">
        <v>1.0897465E-2</v>
      </c>
      <c r="P139" s="6">
        <v>1.0897465E-2</v>
      </c>
      <c r="Q139" s="6">
        <v>1.7205871000000001E-2</v>
      </c>
      <c r="R139" s="6">
        <v>1.6429679999999999E-2</v>
      </c>
      <c r="S139" s="6">
        <v>3.8507136999999997E-2</v>
      </c>
      <c r="T139" s="6" t="s">
        <v>433</v>
      </c>
      <c r="U139" s="6" t="s">
        <v>433</v>
      </c>
      <c r="V139" s="6" t="s">
        <v>433</v>
      </c>
      <c r="W139" s="6">
        <v>19.074786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1373.2269550765616</v>
      </c>
      <c r="F141" s="20">
        <f t="shared" ref="F141:AD141" si="0">SUM(F14:F140)</f>
        <v>1055.4808778299814</v>
      </c>
      <c r="G141" s="20">
        <f t="shared" si="0"/>
        <v>2126.8610905318023</v>
      </c>
      <c r="H141" s="20">
        <f t="shared" si="0"/>
        <v>495.59356358805366</v>
      </c>
      <c r="I141" s="20">
        <f t="shared" si="0"/>
        <v>0</v>
      </c>
      <c r="J141" s="20">
        <f t="shared" si="0"/>
        <v>0</v>
      </c>
      <c r="K141" s="20">
        <f t="shared" si="0"/>
        <v>0</v>
      </c>
      <c r="L141" s="20">
        <f t="shared" si="0"/>
        <v>0</v>
      </c>
      <c r="M141" s="20">
        <f t="shared" si="0"/>
        <v>4194.5741388797524</v>
      </c>
      <c r="N141" s="20">
        <f t="shared" si="0"/>
        <v>3285.1960689112352</v>
      </c>
      <c r="O141" s="20">
        <f t="shared" si="0"/>
        <v>27.284530051650506</v>
      </c>
      <c r="P141" s="20">
        <f t="shared" si="0"/>
        <v>11.318207752717701</v>
      </c>
      <c r="Q141" s="20">
        <f t="shared" si="0"/>
        <v>10.857087887179436</v>
      </c>
      <c r="R141" s="20">
        <f>SUM(R14:R140)</f>
        <v>29.313162615934761</v>
      </c>
      <c r="S141" s="20">
        <f t="shared" si="0"/>
        <v>83.630513966422768</v>
      </c>
      <c r="T141" s="20">
        <f t="shared" si="0"/>
        <v>200.67787073956794</v>
      </c>
      <c r="U141" s="20">
        <f t="shared" si="0"/>
        <v>7.6139413736756572</v>
      </c>
      <c r="V141" s="20">
        <f t="shared" si="0"/>
        <v>320.25073435500087</v>
      </c>
      <c r="W141" s="20">
        <f t="shared" si="0"/>
        <v>586.12648108424048</v>
      </c>
      <c r="X141" s="20">
        <f t="shared" si="0"/>
        <v>31.163591115420221</v>
      </c>
      <c r="Y141" s="20">
        <f t="shared" si="0"/>
        <v>32.756508697344444</v>
      </c>
      <c r="Z141" s="20">
        <f t="shared" si="0"/>
        <v>14.209261743302227</v>
      </c>
      <c r="AA141" s="20">
        <f t="shared" si="0"/>
        <v>13.53885567038343</v>
      </c>
      <c r="AB141" s="20">
        <f t="shared" si="0"/>
        <v>100.68450087539115</v>
      </c>
      <c r="AC141" s="20">
        <f t="shared" si="0"/>
        <v>57.80883036307943</v>
      </c>
      <c r="AD141" s="20">
        <f t="shared" si="0"/>
        <v>2240.8502311751222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1373.2269550765616</v>
      </c>
      <c r="F152" s="14">
        <f t="shared" ref="F152:AD152" si="1">SUM(F$141, F$151, IF(AND(ISNUMBER(SEARCH($B$4,"AT|BE|CH|GB|IE|LT|LU|NL")),SUM(F$143:F$149)&gt;0),SUM(F$143:F$149)-SUM(F$27:F$33),0))</f>
        <v>1055.4808778299814</v>
      </c>
      <c r="G152" s="14">
        <f t="shared" si="1"/>
        <v>2126.8610905318023</v>
      </c>
      <c r="H152" s="14">
        <f t="shared" si="1"/>
        <v>495.59356358805366</v>
      </c>
      <c r="I152" s="14">
        <f t="shared" si="1"/>
        <v>0</v>
      </c>
      <c r="J152" s="14">
        <f t="shared" si="1"/>
        <v>0</v>
      </c>
      <c r="K152" s="14">
        <f t="shared" si="1"/>
        <v>0</v>
      </c>
      <c r="L152" s="14">
        <f t="shared" si="1"/>
        <v>0</v>
      </c>
      <c r="M152" s="14">
        <f t="shared" si="1"/>
        <v>4194.5741388797524</v>
      </c>
      <c r="N152" s="14">
        <f t="shared" si="1"/>
        <v>3285.1960689112352</v>
      </c>
      <c r="O152" s="14">
        <f t="shared" si="1"/>
        <v>27.284530051650506</v>
      </c>
      <c r="P152" s="14">
        <f t="shared" si="1"/>
        <v>11.318207752717701</v>
      </c>
      <c r="Q152" s="14">
        <f t="shared" si="1"/>
        <v>10.857087887179436</v>
      </c>
      <c r="R152" s="14">
        <f t="shared" si="1"/>
        <v>29.313162615934761</v>
      </c>
      <c r="S152" s="14">
        <f t="shared" si="1"/>
        <v>83.630513966422768</v>
      </c>
      <c r="T152" s="14">
        <f t="shared" si="1"/>
        <v>200.67787073956794</v>
      </c>
      <c r="U152" s="14">
        <f t="shared" si="1"/>
        <v>7.6139413736756572</v>
      </c>
      <c r="V152" s="14">
        <f t="shared" si="1"/>
        <v>320.25073435500087</v>
      </c>
      <c r="W152" s="14">
        <f t="shared" si="1"/>
        <v>586.12648108424048</v>
      </c>
      <c r="X152" s="14">
        <f t="shared" si="1"/>
        <v>31.163591115420221</v>
      </c>
      <c r="Y152" s="14">
        <f t="shared" si="1"/>
        <v>32.756508697344444</v>
      </c>
      <c r="Z152" s="14">
        <f t="shared" si="1"/>
        <v>14.209261743302227</v>
      </c>
      <c r="AA152" s="14">
        <f t="shared" si="1"/>
        <v>13.53885567038343</v>
      </c>
      <c r="AB152" s="14">
        <f t="shared" si="1"/>
        <v>100.68450087539115</v>
      </c>
      <c r="AC152" s="14">
        <f t="shared" si="1"/>
        <v>57.80883036307943</v>
      </c>
      <c r="AD152" s="14">
        <f t="shared" si="1"/>
        <v>2240.8502311751222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1373.2269550765616</v>
      </c>
      <c r="F154" s="14">
        <f>SUM(F$141, F$153, -1 * IF(OR($B$6=2005,$B$6&gt;=2020),SUM(F$99:F$122),0), IF(AND(ISNUMBER(SEARCH($B$4,"AT|BE|CH|GB|IE|LT|LU|NL")),SUM(F$143:F$149)&gt;0),SUM(F$143:F$149)-SUM(F$27:F$33),0))</f>
        <v>1055.4808778299814</v>
      </c>
      <c r="G154" s="14">
        <f>SUM(G$141, G$153, IF(AND(ISNUMBER(SEARCH($B$4,"AT|BE|CH|GB|IE|LT|LU|NL")),SUM(G$143:G$149)&gt;0),SUM(G$143:G$149)-SUM(G$27:G$33),0))</f>
        <v>2126.8610905318023</v>
      </c>
      <c r="H154" s="14">
        <f>SUM(H$141, H$153, IF(AND(ISNUMBER(SEARCH($B$4,"AT|BE|CH|GB|IE|LT|LU|NL")),SUM(H$143:H$149)&gt;0),SUM(H$143:H$149)-SUM(H$27:H$33),0))</f>
        <v>495.59356358805366</v>
      </c>
      <c r="I154" s="14">
        <f t="shared" ref="I154:AD154" si="2">SUM(I$141, I$153, IF(AND(ISNUMBER(SEARCH($B$4,"AT|BE|CH|GB|IE|LT|LU|NL")),SUM(I$143:I$149)&gt;0),SUM(I$143:I$149)-SUM(I$27:I$33),0))</f>
        <v>0</v>
      </c>
      <c r="J154" s="14">
        <f t="shared" si="2"/>
        <v>0</v>
      </c>
      <c r="K154" s="14">
        <f t="shared" si="2"/>
        <v>0</v>
      </c>
      <c r="L154" s="14">
        <f t="shared" si="2"/>
        <v>0</v>
      </c>
      <c r="M154" s="14">
        <f t="shared" si="2"/>
        <v>4194.5741388797524</v>
      </c>
      <c r="N154" s="14">
        <f t="shared" si="2"/>
        <v>3285.1960689112352</v>
      </c>
      <c r="O154" s="14">
        <f t="shared" si="2"/>
        <v>27.284530051650506</v>
      </c>
      <c r="P154" s="14">
        <f t="shared" si="2"/>
        <v>11.318207752717701</v>
      </c>
      <c r="Q154" s="14">
        <f t="shared" si="2"/>
        <v>10.857087887179436</v>
      </c>
      <c r="R154" s="14">
        <f t="shared" si="2"/>
        <v>29.313162615934761</v>
      </c>
      <c r="S154" s="14">
        <f t="shared" si="2"/>
        <v>83.630513966422768</v>
      </c>
      <c r="T154" s="14">
        <f t="shared" si="2"/>
        <v>200.67787073956794</v>
      </c>
      <c r="U154" s="14">
        <f t="shared" si="2"/>
        <v>7.6139413736756572</v>
      </c>
      <c r="V154" s="14">
        <f t="shared" si="2"/>
        <v>320.25073435500087</v>
      </c>
      <c r="W154" s="14">
        <f t="shared" si="2"/>
        <v>586.12648108424048</v>
      </c>
      <c r="X154" s="14">
        <f t="shared" si="2"/>
        <v>31.163591115420221</v>
      </c>
      <c r="Y154" s="14">
        <f t="shared" si="2"/>
        <v>32.756508697344444</v>
      </c>
      <c r="Z154" s="14">
        <f t="shared" si="2"/>
        <v>14.209261743302227</v>
      </c>
      <c r="AA154" s="14">
        <f t="shared" si="2"/>
        <v>13.53885567038343</v>
      </c>
      <c r="AB154" s="14">
        <f t="shared" si="2"/>
        <v>100.68450087539115</v>
      </c>
      <c r="AC154" s="14">
        <f t="shared" si="2"/>
        <v>57.80883036307943</v>
      </c>
      <c r="AD154" s="14">
        <f t="shared" si="2"/>
        <v>2240.8502311751222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19.431476362770404</v>
      </c>
      <c r="F157" s="23">
        <v>0.38869745242772685</v>
      </c>
      <c r="G157" s="23">
        <v>1.1474204501377978</v>
      </c>
      <c r="H157" s="23" t="s">
        <v>433</v>
      </c>
      <c r="I157" s="23" t="s">
        <v>432</v>
      </c>
      <c r="J157" s="23" t="s">
        <v>432</v>
      </c>
      <c r="K157" s="23" t="s">
        <v>432</v>
      </c>
      <c r="L157" s="23" t="s">
        <v>432</v>
      </c>
      <c r="M157" s="23">
        <v>5.1038360485399696</v>
      </c>
      <c r="N157" s="23">
        <v>1.2766820571494282</v>
      </c>
      <c r="O157" s="23">
        <v>7.1061037030689715E-5</v>
      </c>
      <c r="P157" s="23">
        <v>3.1383052275594289E-3</v>
      </c>
      <c r="Q157" s="23">
        <v>1.3606037849880085E-4</v>
      </c>
      <c r="R157" s="23">
        <v>1.6513120504786701E-2</v>
      </c>
      <c r="S157" s="23">
        <v>1.0026956697681668E-2</v>
      </c>
      <c r="T157" s="23">
        <v>1.3941899793930789E-4</v>
      </c>
      <c r="U157" s="23">
        <v>1.3589244752677549E-4</v>
      </c>
      <c r="V157" s="23">
        <v>2.5987981419202673E-2</v>
      </c>
      <c r="W157" s="23" t="s">
        <v>433</v>
      </c>
      <c r="X157" s="23">
        <v>3.7558511285285636E-5</v>
      </c>
      <c r="Y157" s="23">
        <v>6.885727047920618E-5</v>
      </c>
      <c r="Z157" s="23">
        <v>2.3474069605924559E-5</v>
      </c>
      <c r="AA157" s="23">
        <v>2.6819475017384833E-3</v>
      </c>
      <c r="AB157" s="23">
        <v>2.8118373531088999E-3</v>
      </c>
      <c r="AC157" s="23" t="s">
        <v>431</v>
      </c>
      <c r="AD157" s="23" t="s">
        <v>431</v>
      </c>
      <c r="AE157" s="63"/>
      <c r="AF157" s="23">
        <v>59010.192085447467</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5.4307291966645135</v>
      </c>
      <c r="F158" s="23">
        <v>0.23277460253998547</v>
      </c>
      <c r="G158" s="23">
        <v>0.34081697133695693</v>
      </c>
      <c r="H158" s="23" t="s">
        <v>433</v>
      </c>
      <c r="I158" s="23" t="s">
        <v>432</v>
      </c>
      <c r="J158" s="23" t="s">
        <v>432</v>
      </c>
      <c r="K158" s="23" t="s">
        <v>432</v>
      </c>
      <c r="L158" s="23" t="s">
        <v>432</v>
      </c>
      <c r="M158" s="23">
        <v>10.878984290706308</v>
      </c>
      <c r="N158" s="23">
        <v>6.0029007977100575</v>
      </c>
      <c r="O158" s="23">
        <v>2.2203501815982001E-5</v>
      </c>
      <c r="P158" s="23">
        <v>9.7960154385311172E-4</v>
      </c>
      <c r="Q158" s="23">
        <v>4.1898512010157184E-5</v>
      </c>
      <c r="R158" s="23">
        <v>4.8619851054310485E-3</v>
      </c>
      <c r="S158" s="23">
        <v>2.9572509467082697E-3</v>
      </c>
      <c r="T158" s="23">
        <v>5.7695307301556938E-5</v>
      </c>
      <c r="U158" s="23">
        <v>4.1108672245587193E-5</v>
      </c>
      <c r="V158" s="23">
        <v>7.8227152941501722E-3</v>
      </c>
      <c r="W158" s="23" t="s">
        <v>433</v>
      </c>
      <c r="X158" s="23">
        <v>1.6635385314694716E-4</v>
      </c>
      <c r="Y158" s="23">
        <v>3.0498206317046173E-4</v>
      </c>
      <c r="Z158" s="23">
        <v>1.0397115844991065E-4</v>
      </c>
      <c r="AA158" s="23">
        <v>1.1085843124921716E-3</v>
      </c>
      <c r="AB158" s="23">
        <v>1.683891387259491E-3</v>
      </c>
      <c r="AC158" s="23" t="s">
        <v>431</v>
      </c>
      <c r="AD158" s="23" t="s">
        <v>431</v>
      </c>
      <c r="AE158" s="63"/>
      <c r="AF158" s="23">
        <v>17527.72935066259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259.13258433700003</v>
      </c>
      <c r="F159" s="23">
        <v>6.2687120869999999</v>
      </c>
      <c r="G159" s="23">
        <v>233.02118429699999</v>
      </c>
      <c r="H159" s="23">
        <v>2.5878050999999999E-2</v>
      </c>
      <c r="I159" s="23" t="s">
        <v>432</v>
      </c>
      <c r="J159" s="23" t="s">
        <v>432</v>
      </c>
      <c r="K159" s="23" t="s">
        <v>432</v>
      </c>
      <c r="L159" s="23" t="s">
        <v>432</v>
      </c>
      <c r="M159" s="23">
        <v>13.76925795</v>
      </c>
      <c r="N159" s="23">
        <v>0.60609232499999999</v>
      </c>
      <c r="O159" s="23">
        <v>6.2068639000000002E-2</v>
      </c>
      <c r="P159" s="23">
        <v>8.5805920999999993E-2</v>
      </c>
      <c r="Q159" s="23">
        <v>1.754274562</v>
      </c>
      <c r="R159" s="23">
        <v>1.866543201</v>
      </c>
      <c r="S159" s="23">
        <v>4.181940365</v>
      </c>
      <c r="T159" s="23">
        <v>81.506864049000001</v>
      </c>
      <c r="U159" s="23">
        <v>0.64578640700000001</v>
      </c>
      <c r="V159" s="23">
        <v>4.4362368590000001</v>
      </c>
      <c r="W159" s="23">
        <v>1.33399232637</v>
      </c>
      <c r="X159" s="23">
        <v>1.4923728097999999E-2</v>
      </c>
      <c r="Y159" s="23">
        <v>8.7168640490000004E-2</v>
      </c>
      <c r="Z159" s="23">
        <v>6.206864049E-2</v>
      </c>
      <c r="AA159" s="23">
        <v>2.3776864049E-2</v>
      </c>
      <c r="AB159" s="23">
        <v>0.187937873127</v>
      </c>
      <c r="AC159" s="23">
        <v>0.44634600000000002</v>
      </c>
      <c r="AD159" s="23">
        <v>1.475803</v>
      </c>
      <c r="AE159" s="63"/>
      <c r="AF159" s="23">
        <v>151880.14051190001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11.340111732</v>
      </c>
      <c r="F163" s="25">
        <v>30.015872073000001</v>
      </c>
      <c r="G163" s="25">
        <v>2.2629529399999999</v>
      </c>
      <c r="H163" s="25">
        <v>2.5449899889999998</v>
      </c>
      <c r="I163" s="25" t="s">
        <v>432</v>
      </c>
      <c r="J163" s="25" t="s">
        <v>432</v>
      </c>
      <c r="K163" s="25" t="s">
        <v>432</v>
      </c>
      <c r="L163" s="25" t="s">
        <v>432</v>
      </c>
      <c r="M163" s="25">
        <v>324.99991133899999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2023-02-09T15:09:38Z</dcterms:modified>
</cp:coreProperties>
</file>