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<sst xmlns="http://schemas.openxmlformats.org/spreadsheetml/2006/main" count="3867" uniqueCount="436">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</sst>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2016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129.00106234351509</v>
      </c>
      <c r="F14" s="6">
        <v>8.0043910135093768</v>
      </c>
      <c r="G14" s="6">
        <v>91.459468035460432</v>
      </c>
      <c r="H14" s="6">
        <v>1.1024007291119999</v>
      </c>
      <c r="I14" s="6">
        <v>4.099545771479292</v>
      </c>
      <c r="J14" s="6">
        <v>5.586811898283857</v>
      </c>
      <c r="K14" s="6">
        <v>7.1490319889516156</v>
      </c>
      <c r="L14" s="6">
        <v>0.13778283147017428</v>
      </c>
      <c r="M14" s="6">
        <v>25.091537536940113</v>
      </c>
      <c r="N14" s="6">
        <v>3.2104243923077549</v>
      </c>
      <c r="O14" s="6">
        <v>1.6459600795888067</v>
      </c>
      <c r="P14" s="6">
        <v>2.8981633450556301</v>
      </c>
      <c r="Q14" s="6">
        <v>2.3731117942723663</v>
      </c>
      <c r="R14" s="6">
        <v>5.3930360267158459</v>
      </c>
      <c r="S14" s="6">
        <v>4.8760085047516037</v>
      </c>
      <c r="T14" s="6">
        <v>53.16235580091567</v>
      </c>
      <c r="U14" s="6">
        <v>1.7837798669230196</v>
      </c>
      <c r="V14" s="6">
        <v>12.05830443755791</v>
      </c>
      <c r="W14" s="6">
        <v>2.8915602911303222</v>
      </c>
      <c r="X14" s="6">
        <v>0.21519300533240718</v>
      </c>
      <c r="Y14" s="6">
        <v>0.34356841891876444</v>
      </c>
      <c r="Z14" s="6">
        <v>0.11559830813941546</v>
      </c>
      <c r="AA14" s="6">
        <v>8.8862617299578311E-2</v>
      </c>
      <c r="AB14" s="6">
        <v>0.7632223487471832</v>
      </c>
      <c r="AC14" s="6">
        <v>0.48205181665315999</v>
      </c>
      <c r="AD14" s="6">
        <v>2.7489886754485118E-2</v>
      </c>
      <c r="AE14" s="60"/>
      <c r="AF14" s="26">
        <v>121866.00971545988</v>
      </c>
      <c r="AG14" s="26">
        <v>363572.70664867503</v>
      </c>
      <c r="AH14" s="26">
        <v>198221.81423102101</v>
      </c>
      <c r="AI14" s="26">
        <v>40657.009992054605</v>
      </c>
      <c r="AJ14" s="26">
        <v>31548.317155469951</v>
      </c>
      <c r="AK14" s="26" t="s">
        <v>431</v>
      </c>
      <c r="AL14" s="49" t="s">
        <v>49</v>
      </c>
    </row>
    <row r="15" spans="1:38" s="1" customFormat="1" ht="26.25" customHeight="1" thickBot="1" x14ac:dyDescent="0.25">
      <c r="A15" s="70" t="s">
        <v>53</v>
      </c>
      <c r="B15" s="70" t="s">
        <v>54</v>
      </c>
      <c r="C15" s="71" t="s">
        <v>55</v>
      </c>
      <c r="D15" s="72"/>
      <c r="E15" s="6">
        <v>11.965626825678116</v>
      </c>
      <c r="F15" s="6">
        <v>0.42337560809437974</v>
      </c>
      <c r="G15" s="6">
        <v>5.9985145535711446</v>
      </c>
      <c r="H15" s="6" t="s">
        <v>432</v>
      </c>
      <c r="I15" s="6">
        <v>0.2264534410195736</v>
      </c>
      <c r="J15" s="6">
        <v>0.23569972781332343</v>
      </c>
      <c r="K15" s="6">
        <v>0.24979814615220669</v>
      </c>
      <c r="L15" s="6">
        <v>3.2186176670285019E-2</v>
      </c>
      <c r="M15" s="6">
        <v>2.060320746204551</v>
      </c>
      <c r="N15" s="6">
        <v>0.20451341454747243</v>
      </c>
      <c r="O15" s="6">
        <v>0.25516691931985858</v>
      </c>
      <c r="P15" s="6">
        <v>5.0666867417117213E-2</v>
      </c>
      <c r="Q15" s="6">
        <v>6.6239570058879246E-2</v>
      </c>
      <c r="R15" s="6">
        <v>0.82909063824260221</v>
      </c>
      <c r="S15" s="6">
        <v>0.42851767011962172</v>
      </c>
      <c r="T15" s="6">
        <v>4.2976078441552481</v>
      </c>
      <c r="U15" s="6">
        <v>0.18847697772585373</v>
      </c>
      <c r="V15" s="6">
        <v>2.1589567685801061</v>
      </c>
      <c r="W15" s="6">
        <v>1.2443888357516581E-2</v>
      </c>
      <c r="X15" s="6">
        <v>1.1446720955964201E-4</v>
      </c>
      <c r="Y15" s="6">
        <v>2.4694060111383283E-4</v>
      </c>
      <c r="Z15" s="6">
        <v>1.4496674005910691E-4</v>
      </c>
      <c r="AA15" s="6">
        <v>5.6751311324160691E-4</v>
      </c>
      <c r="AB15" s="6">
        <v>1.0738875095883042E-3</v>
      </c>
      <c r="AC15" s="6" t="s">
        <v>431</v>
      </c>
      <c r="AD15" s="6" t="s">
        <v>431</v>
      </c>
      <c r="AE15" s="60"/>
      <c r="AF15" s="26">
        <v>125626.53419642936</v>
      </c>
      <c r="AG15" s="26" t="s">
        <v>433</v>
      </c>
      <c r="AH15" s="26">
        <v>60167.031117906932</v>
      </c>
      <c r="AI15" s="26" t="s">
        <v>433</v>
      </c>
      <c r="AJ15" s="26">
        <v>960.09267999999997</v>
      </c>
      <c r="AK15" s="26" t="s">
        <v>431</v>
      </c>
      <c r="AL15" s="49" t="s">
        <v>49</v>
      </c>
    </row>
    <row r="16" spans="1:38" s="1" customFormat="1" ht="26.25" customHeight="1" thickBot="1" x14ac:dyDescent="0.25">
      <c r="A16" s="70" t="s">
        <v>53</v>
      </c>
      <c r="B16" s="70" t="s">
        <v>56</v>
      </c>
      <c r="C16" s="71" t="s">
        <v>57</v>
      </c>
      <c r="D16" s="72"/>
      <c r="E16" s="6">
        <v>4.0096248827712397</v>
      </c>
      <c r="F16" s="6">
        <v>0.36054492915071201</v>
      </c>
      <c r="G16" s="6">
        <v>1.5007434919741927</v>
      </c>
      <c r="H16" s="6">
        <v>0.22125170699999999</v>
      </c>
      <c r="I16" s="6">
        <v>0.27410228412895499</v>
      </c>
      <c r="J16" s="6">
        <v>0.34678517852895496</v>
      </c>
      <c r="K16" s="6">
        <v>0.47863238452895496</v>
      </c>
      <c r="L16" s="6">
        <v>6.158267903783992E-2</v>
      </c>
      <c r="M16" s="6">
        <v>3.4345733367706308</v>
      </c>
      <c r="N16" s="6">
        <v>0.13009992879053758</v>
      </c>
      <c r="O16" s="6">
        <v>5.0173161697807028E-2</v>
      </c>
      <c r="P16" s="6">
        <v>7.7316878530065943E-3</v>
      </c>
      <c r="Q16" s="6">
        <v>3.1400253603421089E-3</v>
      </c>
      <c r="R16" s="6">
        <v>0.11985775207926282</v>
      </c>
      <c r="S16" s="6">
        <v>3.3659694204242543E-2</v>
      </c>
      <c r="T16" s="6">
        <v>2.1325037798960673E-2</v>
      </c>
      <c r="U16" s="6">
        <v>2.4778173207873075E-3</v>
      </c>
      <c r="V16" s="6">
        <v>2.0804548279268666</v>
      </c>
      <c r="W16" s="6">
        <v>0.39153340943399145</v>
      </c>
      <c r="X16" s="6">
        <v>8.9164727766526619E-2</v>
      </c>
      <c r="Y16" s="6">
        <v>6.2384115540596072E-2</v>
      </c>
      <c r="Z16" s="6">
        <v>1.9488460086366437E-2</v>
      </c>
      <c r="AA16" s="6">
        <v>1.556823509062228E-2</v>
      </c>
      <c r="AB16" s="6">
        <v>0.18660553848408259</v>
      </c>
      <c r="AC16" s="6">
        <v>1.9432383944300999E-2</v>
      </c>
      <c r="AD16" s="6">
        <v>8.1778341999999998E-10</v>
      </c>
      <c r="AE16" s="60"/>
      <c r="AF16" s="26">
        <v>642.29064458880805</v>
      </c>
      <c r="AG16" s="26">
        <v>6437.4221789000003</v>
      </c>
      <c r="AH16" s="26">
        <v>9947.977272543576</v>
      </c>
      <c r="AI16" s="26">
        <v>3858.4549999999999</v>
      </c>
      <c r="AJ16" s="26" t="s">
        <v>431</v>
      </c>
      <c r="AK16" s="26" t="s">
        <v>431</v>
      </c>
      <c r="AL16" s="49" t="s">
        <v>49</v>
      </c>
    </row>
    <row r="17" spans="1:38" s="2" customFormat="1" ht="26.25" customHeight="1" thickBot="1" x14ac:dyDescent="0.25">
      <c r="A17" s="70" t="s">
        <v>53</v>
      </c>
      <c r="B17" s="70" t="s">
        <v>58</v>
      </c>
      <c r="C17" s="71" t="s">
        <v>59</v>
      </c>
      <c r="D17" s="72"/>
      <c r="E17" s="6">
        <v>7.7956301136486177</v>
      </c>
      <c r="F17" s="6">
        <v>0.16353945612173509</v>
      </c>
      <c r="G17" s="6">
        <v>6.8578540792548406</v>
      </c>
      <c r="H17" s="6" t="s">
        <v>432</v>
      </c>
      <c r="I17" s="6">
        <v>0.16507234715348634</v>
      </c>
      <c r="J17" s="6">
        <v>0.71421412906083825</v>
      </c>
      <c r="K17" s="6">
        <v>2.2018855541035798</v>
      </c>
      <c r="L17" s="6">
        <v>9.0894628962245178E-3</v>
      </c>
      <c r="M17" s="6">
        <v>91.559246635860589</v>
      </c>
      <c r="N17" s="6">
        <v>7.6116743508338685</v>
      </c>
      <c r="O17" s="6">
        <v>0.1479311404770362</v>
      </c>
      <c r="P17" s="6">
        <v>3.1210308562885734E-3</v>
      </c>
      <c r="Q17" s="6">
        <v>0.31894296447632287</v>
      </c>
      <c r="R17" s="6">
        <v>1.1845704536493844</v>
      </c>
      <c r="S17" s="6">
        <v>9.9193111498148759E-3</v>
      </c>
      <c r="T17" s="6">
        <v>0.77664469020531091</v>
      </c>
      <c r="U17" s="6">
        <v>7.4810895541238488E-4</v>
      </c>
      <c r="V17" s="6">
        <v>5.3185011008775556</v>
      </c>
      <c r="W17" s="6">
        <v>1.0680173469276459</v>
      </c>
      <c r="X17" s="6">
        <v>1.0062874631849115E-3</v>
      </c>
      <c r="Y17" s="6">
        <v>2.0224289175579118E-3</v>
      </c>
      <c r="Z17" s="6">
        <v>1.0088654503204299E-3</v>
      </c>
      <c r="AA17" s="6">
        <v>1.0089063186094298E-3</v>
      </c>
      <c r="AB17" s="6">
        <v>5.0464881545074832E-3</v>
      </c>
      <c r="AC17" s="6">
        <v>5.3999999999999998E-5</v>
      </c>
      <c r="AD17" s="6">
        <v>3.7123532592843601E-2</v>
      </c>
      <c r="AE17" s="60"/>
      <c r="AF17" s="26">
        <v>2148.3806646275998</v>
      </c>
      <c r="AG17" s="26">
        <v>23845.80181015356</v>
      </c>
      <c r="AH17" s="26">
        <v>31337.976850827978</v>
      </c>
      <c r="AI17" s="26" t="s">
        <v>431</v>
      </c>
      <c r="AJ17" s="26" t="s">
        <v>433</v>
      </c>
      <c r="AK17" s="26" t="s">
        <v>431</v>
      </c>
      <c r="AL17" s="49" t="s">
        <v>49</v>
      </c>
    </row>
    <row r="18" spans="1:38" s="2" customFormat="1" ht="26.25" customHeight="1" thickBot="1" x14ac:dyDescent="0.25">
      <c r="A18" s="70" t="s">
        <v>53</v>
      </c>
      <c r="B18" s="70" t="s">
        <v>60</v>
      </c>
      <c r="C18" s="71" t="s">
        <v>61</v>
      </c>
      <c r="D18" s="72"/>
      <c r="E18" s="6">
        <v>4.7498035308980917</v>
      </c>
      <c r="F18" s="6">
        <v>4.0906256534187668E-2</v>
      </c>
      <c r="G18" s="6">
        <v>7.9714388242335064</v>
      </c>
      <c r="H18" s="6">
        <v>2.8711999999999999E-5</v>
      </c>
      <c r="I18" s="6">
        <v>0.12760339391804129</v>
      </c>
      <c r="J18" s="6">
        <v>0.16017414818670575</v>
      </c>
      <c r="K18" s="6">
        <v>0.18767223985403514</v>
      </c>
      <c r="L18" s="6">
        <v>4.1316298328022152E-2</v>
      </c>
      <c r="M18" s="6">
        <v>0.60164586167131384</v>
      </c>
      <c r="N18" s="6">
        <v>3.621625207548388E-3</v>
      </c>
      <c r="O18" s="6">
        <v>9.0880671899134439E-4</v>
      </c>
      <c r="P18" s="6">
        <v>1.1451598296941987E-3</v>
      </c>
      <c r="Q18" s="6">
        <v>4.0261557952764307E-3</v>
      </c>
      <c r="R18" s="6">
        <v>2.3209803289938082E-3</v>
      </c>
      <c r="S18" s="6">
        <v>4.0049737393323716E-3</v>
      </c>
      <c r="T18" s="6">
        <v>0.19310301267267291</v>
      </c>
      <c r="U18" s="6">
        <v>1.6641062360862504E-3</v>
      </c>
      <c r="V18" s="6">
        <v>6.6189557581582278E-2</v>
      </c>
      <c r="W18" s="6">
        <v>6.5922540075681116E-3</v>
      </c>
      <c r="X18" s="6">
        <v>3.2534185927727997E-5</v>
      </c>
      <c r="Y18" s="6">
        <v>6.0855297713856002E-5</v>
      </c>
      <c r="Z18" s="6">
        <v>3.1133304469328E-5</v>
      </c>
      <c r="AA18" s="6">
        <v>3.0376600869327999E-5</v>
      </c>
      <c r="AB18" s="6">
        <v>1.5489938878246641E-4</v>
      </c>
      <c r="AC18" s="6">
        <v>3.0000000000000001E-6</v>
      </c>
      <c r="AD18" s="6" t="s">
        <v>431</v>
      </c>
      <c r="AE18" s="60"/>
      <c r="AF18" s="26">
        <v>2028.4197588108341</v>
      </c>
      <c r="AG18" s="26">
        <v>1437.9214640133059</v>
      </c>
      <c r="AH18" s="26">
        <v>14946.272530775263</v>
      </c>
      <c r="AI18" s="26">
        <v>0.77600000000000002</v>
      </c>
      <c r="AJ18" s="26" t="s">
        <v>433</v>
      </c>
      <c r="AK18" s="26" t="s">
        <v>431</v>
      </c>
      <c r="AL18" s="49" t="s">
        <v>49</v>
      </c>
    </row>
    <row r="19" spans="1:38" s="2" customFormat="1" ht="26.25" customHeight="1" thickBot="1" x14ac:dyDescent="0.25">
      <c r="A19" s="70" t="s">
        <v>53</v>
      </c>
      <c r="B19" s="70" t="s">
        <v>62</v>
      </c>
      <c r="C19" s="71" t="s">
        <v>63</v>
      </c>
      <c r="D19" s="72"/>
      <c r="E19" s="6">
        <v>9.3606287556433045</v>
      </c>
      <c r="F19" s="6">
        <v>2.0088919533157203</v>
      </c>
      <c r="G19" s="6">
        <v>7.0979911118380565</v>
      </c>
      <c r="H19" s="6">
        <v>7.5474100000000001E-3</v>
      </c>
      <c r="I19" s="6">
        <v>0.21377799419214444</v>
      </c>
      <c r="J19" s="6">
        <v>0.26761612223002168</v>
      </c>
      <c r="K19" s="6">
        <v>0.31691678011112911</v>
      </c>
      <c r="L19" s="6">
        <v>2.3568279607602105E-2</v>
      </c>
      <c r="M19" s="6">
        <v>3.7331625248980047</v>
      </c>
      <c r="N19" s="6">
        <v>8.466417180536609E-2</v>
      </c>
      <c r="O19" s="6">
        <v>9.6367481869544039E-3</v>
      </c>
      <c r="P19" s="6">
        <v>2.2577979169010724E-2</v>
      </c>
      <c r="Q19" s="6">
        <v>6.4394124114325865E-2</v>
      </c>
      <c r="R19" s="6">
        <v>8.9173047370527544E-2</v>
      </c>
      <c r="S19" s="6">
        <v>6.3151796100760077E-2</v>
      </c>
      <c r="T19" s="6">
        <v>0.60793931221459407</v>
      </c>
      <c r="U19" s="6">
        <v>0.15886048268430886</v>
      </c>
      <c r="V19" s="6">
        <v>0.32061483923808037</v>
      </c>
      <c r="W19" s="6">
        <v>0.18005276292994526</v>
      </c>
      <c r="X19" s="6">
        <v>4.3664581341118155E-3</v>
      </c>
      <c r="Y19" s="6">
        <v>8.2599033321518762E-3</v>
      </c>
      <c r="Z19" s="6">
        <v>3.5749904486974083E-3</v>
      </c>
      <c r="AA19" s="6">
        <v>3.187683506116899E-3</v>
      </c>
      <c r="AB19" s="6">
        <v>1.9389035421077998E-2</v>
      </c>
      <c r="AC19" s="6">
        <v>4.5906496689392701E-2</v>
      </c>
      <c r="AD19" s="6">
        <v>2.6986424833999999E-5</v>
      </c>
      <c r="AE19" s="60"/>
      <c r="AF19" s="26">
        <v>3741.8920800000001</v>
      </c>
      <c r="AG19" s="26">
        <v>6748.1486000000004</v>
      </c>
      <c r="AH19" s="26">
        <v>127284.88097013468</v>
      </c>
      <c r="AI19" s="26">
        <v>203.98400000000001</v>
      </c>
      <c r="AJ19" s="26" t="s">
        <v>431</v>
      </c>
      <c r="AK19" s="26" t="s">
        <v>431</v>
      </c>
      <c r="AL19" s="49" t="s">
        <v>49</v>
      </c>
    </row>
    <row r="20" spans="1:38" s="2" customFormat="1" ht="26.25" customHeight="1" thickBot="1" x14ac:dyDescent="0.25">
      <c r="A20" s="70" t="s">
        <v>53</v>
      </c>
      <c r="B20" s="70" t="s">
        <v>64</v>
      </c>
      <c r="C20" s="71" t="s">
        <v>65</v>
      </c>
      <c r="D20" s="72"/>
      <c r="E20" s="6">
        <v>7.684175004938556</v>
      </c>
      <c r="F20" s="6">
        <v>2.0924614443664504</v>
      </c>
      <c r="G20" s="6">
        <v>0.73989840911418481</v>
      </c>
      <c r="H20" s="6">
        <v>0.12945373595462914</v>
      </c>
      <c r="I20" s="6">
        <v>0.9905440549500556</v>
      </c>
      <c r="J20" s="6">
        <v>1.14819399522171</v>
      </c>
      <c r="K20" s="6">
        <v>1.2710582738529927</v>
      </c>
      <c r="L20" s="6">
        <v>3.9793751733263404E-2</v>
      </c>
      <c r="M20" s="6">
        <v>7.689009052756492</v>
      </c>
      <c r="N20" s="6">
        <v>0.92786389973288819</v>
      </c>
      <c r="O20" s="6">
        <v>0.11714504865856004</v>
      </c>
      <c r="P20" s="6">
        <v>6.9887761136821852E-2</v>
      </c>
      <c r="Q20" s="6">
        <v>0.39073468932141847</v>
      </c>
      <c r="R20" s="6">
        <v>0.45306939144713604</v>
      </c>
      <c r="S20" s="6">
        <v>0.87094821013062129</v>
      </c>
      <c r="T20" s="6">
        <v>0.89513832972425733</v>
      </c>
      <c r="U20" s="6">
        <v>5.3778911679938937E-2</v>
      </c>
      <c r="V20" s="6">
        <v>9.1296238696529617</v>
      </c>
      <c r="W20" s="6">
        <v>2.3913035789166499</v>
      </c>
      <c r="X20" s="6">
        <v>8.0062013746705574E-2</v>
      </c>
      <c r="Y20" s="6">
        <v>5.835169799689989E-2</v>
      </c>
      <c r="Z20" s="6">
        <v>1.8445963306365082E-2</v>
      </c>
      <c r="AA20" s="6">
        <v>1.5825281346679924E-2</v>
      </c>
      <c r="AB20" s="6">
        <v>0.17268495629043365</v>
      </c>
      <c r="AC20" s="6">
        <v>0.21742065013388009</v>
      </c>
      <c r="AD20" s="6">
        <v>0.1401069312636973</v>
      </c>
      <c r="AE20" s="60"/>
      <c r="AF20" s="26">
        <v>2863.5216395399998</v>
      </c>
      <c r="AG20" s="26" t="s">
        <v>431</v>
      </c>
      <c r="AH20" s="26">
        <v>71344.38029929559</v>
      </c>
      <c r="AI20" s="26">
        <v>44525.215204799999</v>
      </c>
      <c r="AJ20" s="26" t="s">
        <v>433</v>
      </c>
      <c r="AK20" s="26" t="s">
        <v>431</v>
      </c>
      <c r="AL20" s="49" t="s">
        <v>49</v>
      </c>
    </row>
    <row r="21" spans="1:38" s="2" customFormat="1" ht="26.25" customHeight="1" thickBot="1" x14ac:dyDescent="0.25">
      <c r="A21" s="70" t="s">
        <v>53</v>
      </c>
      <c r="B21" s="70" t="s">
        <v>66</v>
      </c>
      <c r="C21" s="71" t="s">
        <v>67</v>
      </c>
      <c r="D21" s="72"/>
      <c r="E21" s="6">
        <v>7.057285788331777</v>
      </c>
      <c r="F21" s="6">
        <v>5.792187797451243</v>
      </c>
      <c r="G21" s="6">
        <v>6.2495048618892923</v>
      </c>
      <c r="H21" s="6">
        <v>0.57916869800000004</v>
      </c>
      <c r="I21" s="6">
        <v>2.556055702078385</v>
      </c>
      <c r="J21" s="6">
        <v>2.6980831154718961</v>
      </c>
      <c r="K21" s="6">
        <v>2.8960673178537935</v>
      </c>
      <c r="L21" s="6">
        <v>0.66280864729503586</v>
      </c>
      <c r="M21" s="6">
        <v>11.396449493895219</v>
      </c>
      <c r="N21" s="6">
        <v>0.5381515194287283</v>
      </c>
      <c r="O21" s="6">
        <v>0.206686634338375</v>
      </c>
      <c r="P21" s="6">
        <v>1.6401271591000001E-2</v>
      </c>
      <c r="Q21" s="6">
        <v>2.0485737985583261E-2</v>
      </c>
      <c r="R21" s="6">
        <v>0.57066572277463612</v>
      </c>
      <c r="S21" s="6">
        <v>0.13053037251857047</v>
      </c>
      <c r="T21" s="6">
        <v>2.2160686115791335</v>
      </c>
      <c r="U21" s="6">
        <v>1.0744162652610294E-2</v>
      </c>
      <c r="V21" s="6">
        <v>8.147460986734524</v>
      </c>
      <c r="W21" s="6">
        <v>1.7064892224224337</v>
      </c>
      <c r="X21" s="6">
        <v>0.16542188342865907</v>
      </c>
      <c r="Y21" s="6">
        <v>0.2683186260723473</v>
      </c>
      <c r="Z21" s="6">
        <v>8.7175336620902197E-2</v>
      </c>
      <c r="AA21" s="6">
        <v>7.1522457047202184E-2</v>
      </c>
      <c r="AB21" s="6">
        <v>0.59243830317337376</v>
      </c>
      <c r="AC21" s="6">
        <v>7.8993999999999995E-2</v>
      </c>
      <c r="AD21" s="6">
        <v>9.3999999999999997E-4</v>
      </c>
      <c r="AE21" s="60"/>
      <c r="AF21" s="26">
        <v>13633.579060218346</v>
      </c>
      <c r="AG21" s="26">
        <v>260.04057540000002</v>
      </c>
      <c r="AH21" s="26">
        <v>62721.075855626841</v>
      </c>
      <c r="AI21" s="26">
        <v>15653.208000000001</v>
      </c>
      <c r="AJ21" s="26" t="s">
        <v>433</v>
      </c>
      <c r="AK21" s="26" t="s">
        <v>431</v>
      </c>
      <c r="AL21" s="49" t="s">
        <v>49</v>
      </c>
    </row>
    <row r="22" spans="1:38" s="2" customFormat="1" ht="26.25" customHeight="1" thickBot="1" x14ac:dyDescent="0.25">
      <c r="A22" s="70" t="s">
        <v>53</v>
      </c>
      <c r="B22" s="74" t="s">
        <v>68</v>
      </c>
      <c r="C22" s="71" t="s">
        <v>69</v>
      </c>
      <c r="D22" s="72"/>
      <c r="E22" s="6">
        <v>50.686425040431601</v>
      </c>
      <c r="F22" s="6">
        <v>1.5724402342182195</v>
      </c>
      <c r="G22" s="6">
        <v>22.716229051030439</v>
      </c>
      <c r="H22" s="6">
        <v>9.7469430999999995E-2</v>
      </c>
      <c r="I22" s="6">
        <v>0.71414948988254978</v>
      </c>
      <c r="J22" s="6">
        <v>0.98379539370584634</v>
      </c>
      <c r="K22" s="6">
        <v>1.1655818533444287</v>
      </c>
      <c r="L22" s="6">
        <v>0.18411874246534801</v>
      </c>
      <c r="M22" s="6">
        <v>50.130272599775033</v>
      </c>
      <c r="N22" s="6">
        <v>0.69001613312824239</v>
      </c>
      <c r="O22" s="6">
        <v>8.7644191782826328E-2</v>
      </c>
      <c r="P22" s="6">
        <v>0.43178514651584793</v>
      </c>
      <c r="Q22" s="6">
        <v>7.4743983467867786E-2</v>
      </c>
      <c r="R22" s="6">
        <v>0.63098395152269326</v>
      </c>
      <c r="S22" s="6">
        <v>0.48962925713985567</v>
      </c>
      <c r="T22" s="6">
        <v>1.0406020666993707</v>
      </c>
      <c r="U22" s="6">
        <v>0.39861155795809489</v>
      </c>
      <c r="V22" s="6">
        <v>3.0758890225895748</v>
      </c>
      <c r="W22" s="6">
        <v>0.84917921092771054</v>
      </c>
      <c r="X22" s="6">
        <v>2.7609992254110826E-2</v>
      </c>
      <c r="Y22" s="6">
        <v>4.7394037335312347E-2</v>
      </c>
      <c r="Z22" s="6">
        <v>1.4631433642171635E-2</v>
      </c>
      <c r="AA22" s="6">
        <v>1.1378785798834759E-2</v>
      </c>
      <c r="AB22" s="6">
        <v>0.10101424901774612</v>
      </c>
      <c r="AC22" s="6">
        <v>8.5135288999999795E-2</v>
      </c>
      <c r="AD22" s="6">
        <v>4.8274541724553999E-3</v>
      </c>
      <c r="AE22" s="60"/>
      <c r="AF22" s="26">
        <v>65694.162696830055</v>
      </c>
      <c r="AG22" s="26">
        <v>1475.5100551399998</v>
      </c>
      <c r="AH22" s="26">
        <v>87633.48572047615</v>
      </c>
      <c r="AI22" s="26">
        <v>6437.3421156226832</v>
      </c>
      <c r="AJ22" s="26">
        <v>13305.391994698619</v>
      </c>
      <c r="AK22" s="26" t="s">
        <v>431</v>
      </c>
      <c r="AL22" s="49" t="s">
        <v>49</v>
      </c>
    </row>
    <row r="23" spans="1:38" s="2" customFormat="1" ht="26.25" customHeight="1" thickBot="1" x14ac:dyDescent="0.25">
      <c r="A23" s="70" t="s">
        <v>70</v>
      </c>
      <c r="B23" s="74" t="s">
        <v>393</v>
      </c>
      <c r="C23" s="71" t="s">
        <v>389</v>
      </c>
      <c r="D23" s="117"/>
      <c r="E23" s="6">
        <v>10.006702208</v>
      </c>
      <c r="F23" s="6">
        <v>0.92414177600000003</v>
      </c>
      <c r="G23" s="6">
        <v>1.2080036000000001E-2</v>
      </c>
      <c r="H23" s="6">
        <v>4.8320000000000004E-3</v>
      </c>
      <c r="I23" s="6">
        <v>0.53852992600000005</v>
      </c>
      <c r="J23" s="6">
        <v>0.53852992600000005</v>
      </c>
      <c r="K23" s="6">
        <v>0.53852992600000005</v>
      </c>
      <c r="L23" s="6">
        <v>0.39238473800000001</v>
      </c>
      <c r="M23" s="6">
        <v>4.4293164550000004</v>
      </c>
      <c r="N23" s="6" t="s">
        <v>432</v>
      </c>
      <c r="O23" s="6">
        <v>6.0400200000000001E-3</v>
      </c>
      <c r="P23" s="6" t="s">
        <v>432</v>
      </c>
      <c r="Q23" s="6" t="s">
        <v>432</v>
      </c>
      <c r="R23" s="6">
        <v>3.0200102E-2</v>
      </c>
      <c r="S23" s="6">
        <v>1.026802652</v>
      </c>
      <c r="T23" s="6">
        <v>4.2280101E-2</v>
      </c>
      <c r="U23" s="6">
        <v>6.0400200000000001E-3</v>
      </c>
      <c r="V23" s="6">
        <v>0.60400157399999999</v>
      </c>
      <c r="W23" s="6" t="s">
        <v>432</v>
      </c>
      <c r="X23" s="6">
        <v>1.8120047005672799E-2</v>
      </c>
      <c r="Y23" s="6">
        <v>3.0200078342788001E-2</v>
      </c>
      <c r="Z23" s="6">
        <v>2.0777653899838145E-2</v>
      </c>
      <c r="AA23" s="6">
        <v>4.7716123781605044E-3</v>
      </c>
      <c r="AB23" s="6">
        <v>7.3869391626459446E-2</v>
      </c>
      <c r="AC23" s="6" t="s">
        <v>431</v>
      </c>
      <c r="AD23" s="6" t="s">
        <v>431</v>
      </c>
      <c r="AE23" s="60"/>
      <c r="AF23" s="26">
        <v>26032.467531483257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7.7365624851834607</v>
      </c>
      <c r="F24" s="6">
        <v>6.8273215896428914</v>
      </c>
      <c r="G24" s="6">
        <v>4.0176021311200003</v>
      </c>
      <c r="H24" s="6">
        <v>0.67584603600000004</v>
      </c>
      <c r="I24" s="6">
        <v>2.8140748992469486</v>
      </c>
      <c r="J24" s="6">
        <v>2.9286555212469483</v>
      </c>
      <c r="K24" s="6">
        <v>3.1120859672469483</v>
      </c>
      <c r="L24" s="6">
        <v>0.74813435278199902</v>
      </c>
      <c r="M24" s="6">
        <v>13.115619656080769</v>
      </c>
      <c r="N24" s="6">
        <v>0.56623244028600495</v>
      </c>
      <c r="O24" s="6">
        <v>0.23949894971566749</v>
      </c>
      <c r="P24" s="6">
        <v>1.9429609875E-2</v>
      </c>
      <c r="Q24" s="6">
        <v>1.9302259168400001E-2</v>
      </c>
      <c r="R24" s="6">
        <v>0.55302589662010915</v>
      </c>
      <c r="S24" s="6">
        <v>0.13272286130601091</v>
      </c>
      <c r="T24" s="6">
        <v>1.4119778870804418</v>
      </c>
      <c r="U24" s="6">
        <v>1.2701240424866001E-2</v>
      </c>
      <c r="V24" s="6">
        <v>9.4553492479660051</v>
      </c>
      <c r="W24" s="6">
        <v>1.9378930272967434</v>
      </c>
      <c r="X24" s="6">
        <v>0.1882773191420552</v>
      </c>
      <c r="Y24" s="6">
        <v>0.30357861865660279</v>
      </c>
      <c r="Z24" s="6">
        <v>9.6972796006662795E-2</v>
      </c>
      <c r="AA24" s="6">
        <v>7.87075508382028E-2</v>
      </c>
      <c r="AB24" s="6">
        <v>0.66753628464352355</v>
      </c>
      <c r="AC24" s="6">
        <v>9.1755018655999998E-2</v>
      </c>
      <c r="AD24" s="6">
        <v>1.076000011024E-3</v>
      </c>
      <c r="AE24" s="60"/>
      <c r="AF24" s="26">
        <v>9261.6666000000005</v>
      </c>
      <c r="AG24" s="26" t="s">
        <v>431</v>
      </c>
      <c r="AH24" s="26">
        <v>82744.139648551834</v>
      </c>
      <c r="AI24" s="26">
        <v>18266.109</v>
      </c>
      <c r="AJ24" s="26" t="s">
        <v>431</v>
      </c>
      <c r="AK24" s="26" t="s">
        <v>431</v>
      </c>
      <c r="AL24" s="49" t="s">
        <v>49</v>
      </c>
    </row>
    <row r="25" spans="1:38" s="2" customFormat="1" ht="26.25" customHeight="1" thickBot="1" x14ac:dyDescent="0.25">
      <c r="A25" s="70" t="s">
        <v>73</v>
      </c>
      <c r="B25" s="74" t="s">
        <v>74</v>
      </c>
      <c r="C25" s="76" t="s">
        <v>75</v>
      </c>
      <c r="D25" s="72"/>
      <c r="E25" s="6">
        <v>6.6002757934170209</v>
      </c>
      <c r="F25" s="6">
        <v>0.55006655414196248</v>
      </c>
      <c r="G25" s="6">
        <v>0.38058261868688703</v>
      </c>
      <c r="H25" s="6" t="s">
        <v>432</v>
      </c>
      <c r="I25" s="6">
        <v>4.5785746030341926E-2</v>
      </c>
      <c r="J25" s="6">
        <v>4.5785746030341926E-2</v>
      </c>
      <c r="K25" s="6">
        <v>4.5785746030341926E-2</v>
      </c>
      <c r="L25" s="6">
        <v>2.1976335188917544E-2</v>
      </c>
      <c r="M25" s="6">
        <v>3.8895254307106399</v>
      </c>
      <c r="N25" s="6">
        <v>2.7944469818296552E-2</v>
      </c>
      <c r="O25" s="6">
        <v>2.349280491435039E-5</v>
      </c>
      <c r="P25" s="6">
        <v>1.0375940048700774E-3</v>
      </c>
      <c r="Q25" s="6">
        <v>4.5024826806422665E-5</v>
      </c>
      <c r="R25" s="6">
        <v>5.4801774090661838E-3</v>
      </c>
      <c r="S25" s="6">
        <v>3.3272752689534491E-3</v>
      </c>
      <c r="T25" s="6">
        <v>4.5098009512396602E-5</v>
      </c>
      <c r="U25" s="6">
        <v>4.5021167671123969E-5</v>
      </c>
      <c r="V25" s="6">
        <v>8.6125526173580023E-3</v>
      </c>
      <c r="W25" s="6" t="s">
        <v>432</v>
      </c>
      <c r="X25" s="6">
        <v>1.0159493198441566E-6</v>
      </c>
      <c r="Y25" s="6">
        <v>1.8625737473540709E-6</v>
      </c>
      <c r="Z25" s="6">
        <v>6.3496832632598512E-7</v>
      </c>
      <c r="AA25" s="6">
        <v>3.9756682206899367E-3</v>
      </c>
      <c r="AB25" s="6">
        <v>3.9791817120834608E-3</v>
      </c>
      <c r="AC25" s="6" t="s">
        <v>431</v>
      </c>
      <c r="AD25" s="6" t="s">
        <v>431</v>
      </c>
      <c r="AE25" s="60"/>
      <c r="AF25" s="26">
        <v>19695.488944318146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2.4405242583744422</v>
      </c>
      <c r="F26" s="6">
        <v>0.23856067683259599</v>
      </c>
      <c r="G26" s="6">
        <v>0.15601422393441045</v>
      </c>
      <c r="H26" s="6" t="s">
        <v>432</v>
      </c>
      <c r="I26" s="6">
        <v>1.747291766112196E-2</v>
      </c>
      <c r="J26" s="6">
        <v>1.747291766112196E-2</v>
      </c>
      <c r="K26" s="6">
        <v>1.747291766112196E-2</v>
      </c>
      <c r="L26" s="6">
        <v>8.3797801019408393E-3</v>
      </c>
      <c r="M26" s="6">
        <v>1.9746136521042301</v>
      </c>
      <c r="N26" s="6">
        <v>0.2444716691730203</v>
      </c>
      <c r="O26" s="6">
        <v>9.6759527360950081E-6</v>
      </c>
      <c r="P26" s="6">
        <v>4.2731169910695314E-4</v>
      </c>
      <c r="Q26" s="6">
        <v>1.8518776033405191E-5</v>
      </c>
      <c r="R26" s="6">
        <v>2.2447403637218346E-3</v>
      </c>
      <c r="S26" s="6">
        <v>1.363095158331264E-3</v>
      </c>
      <c r="T26" s="6">
        <v>1.9161977092050971E-5</v>
      </c>
      <c r="U26" s="6">
        <v>1.8486615980472903E-5</v>
      </c>
      <c r="V26" s="6">
        <v>3.5348781152188132E-3</v>
      </c>
      <c r="W26" s="6" t="s">
        <v>432</v>
      </c>
      <c r="X26" s="6">
        <v>1.1346581196459321E-5</v>
      </c>
      <c r="Y26" s="6">
        <v>2.0802065463253957E-5</v>
      </c>
      <c r="Z26" s="6">
        <v>7.0916132636841091E-6</v>
      </c>
      <c r="AA26" s="6">
        <v>1.686507546685396E-3</v>
      </c>
      <c r="AB26" s="6">
        <v>1.7257478066087936E-3</v>
      </c>
      <c r="AC26" s="6" t="s">
        <v>431</v>
      </c>
      <c r="AD26" s="6" t="s">
        <v>431</v>
      </c>
      <c r="AE26" s="60"/>
      <c r="AF26" s="26">
        <v>8023.5870013921076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169.62044740900001</v>
      </c>
      <c r="F27" s="6">
        <v>10.555286991999999</v>
      </c>
      <c r="G27" s="6">
        <v>0.24941063399999999</v>
      </c>
      <c r="H27" s="6">
        <v>2.4499443350000001</v>
      </c>
      <c r="I27" s="6">
        <v>6.6881840659999998</v>
      </c>
      <c r="J27" s="6">
        <v>6.6881840659999998</v>
      </c>
      <c r="K27" s="6">
        <v>6.6881840659999998</v>
      </c>
      <c r="L27" s="6">
        <v>5.6887622999999996</v>
      </c>
      <c r="M27" s="6">
        <v>117.87772470500001</v>
      </c>
      <c r="N27" s="6">
        <v>8.2056673359999994</v>
      </c>
      <c r="O27" s="6">
        <v>0.20755164800000001</v>
      </c>
      <c r="P27" s="6">
        <v>0.10865828700000001</v>
      </c>
      <c r="Q27" s="6">
        <v>2.6113709999999999E-3</v>
      </c>
      <c r="R27" s="6">
        <v>1.0101825710000001</v>
      </c>
      <c r="S27" s="6">
        <v>35.250008966999999</v>
      </c>
      <c r="T27" s="6">
        <v>1.4531659809999999</v>
      </c>
      <c r="U27" s="6">
        <v>0.20733397200000001</v>
      </c>
      <c r="V27" s="6">
        <v>20.725164700000001</v>
      </c>
      <c r="W27" s="6">
        <v>10.7201891987</v>
      </c>
      <c r="X27" s="6">
        <v>0.45677086015660001</v>
      </c>
      <c r="Y27" s="6">
        <v>0.51229454259689999</v>
      </c>
      <c r="Z27" s="6">
        <v>0.40021771863380001</v>
      </c>
      <c r="AA27" s="6">
        <v>0.43146703915950002</v>
      </c>
      <c r="AB27" s="6">
        <v>1.8007501605427001</v>
      </c>
      <c r="AC27" s="6" t="s">
        <v>431</v>
      </c>
      <c r="AD27" s="6">
        <v>2.1444489999999998</v>
      </c>
      <c r="AE27" s="60"/>
      <c r="AF27" s="26">
        <v>729500.80423593684</v>
      </c>
      <c r="AG27" s="26" t="s">
        <v>433</v>
      </c>
      <c r="AH27" s="26">
        <v>396.29897227681317</v>
      </c>
      <c r="AI27" s="26">
        <v>30189.993839433908</v>
      </c>
      <c r="AJ27" s="26">
        <v>1028.1278903324226</v>
      </c>
      <c r="AK27" s="26" t="s">
        <v>431</v>
      </c>
      <c r="AL27" s="49" t="s">
        <v>49</v>
      </c>
    </row>
    <row r="28" spans="1:38" s="2" customFormat="1" ht="26.25" customHeight="1" thickBot="1" x14ac:dyDescent="0.25">
      <c r="A28" s="70" t="s">
        <v>78</v>
      </c>
      <c r="B28" s="70" t="s">
        <v>81</v>
      </c>
      <c r="C28" s="71" t="s">
        <v>82</v>
      </c>
      <c r="D28" s="72"/>
      <c r="E28" s="6">
        <v>25.973484505999998</v>
      </c>
      <c r="F28" s="6">
        <v>1.6017921989999999</v>
      </c>
      <c r="G28" s="6">
        <v>3.0453792E-2</v>
      </c>
      <c r="H28" s="6">
        <v>3.9463642E-2</v>
      </c>
      <c r="I28" s="6">
        <v>1.363017192</v>
      </c>
      <c r="J28" s="6">
        <v>1.363017192</v>
      </c>
      <c r="K28" s="6">
        <v>1.363017192</v>
      </c>
      <c r="L28" s="6">
        <v>1.1001777100000001</v>
      </c>
      <c r="M28" s="6">
        <v>17.721044333999998</v>
      </c>
      <c r="N28" s="6">
        <v>1.203625138</v>
      </c>
      <c r="O28" s="6">
        <v>1.5614851000000001E-2</v>
      </c>
      <c r="P28" s="6">
        <v>1.0939265E-2</v>
      </c>
      <c r="Q28" s="6">
        <v>2.10643E-4</v>
      </c>
      <c r="R28" s="6">
        <v>8.2601537000000003E-2</v>
      </c>
      <c r="S28" s="6">
        <v>2.6574895650000001</v>
      </c>
      <c r="T28" s="6">
        <v>0.108928181</v>
      </c>
      <c r="U28" s="6">
        <v>1.5647472999999999E-2</v>
      </c>
      <c r="V28" s="6">
        <v>1.56833164</v>
      </c>
      <c r="W28" s="6">
        <v>1.0814874239000001</v>
      </c>
      <c r="X28" s="6">
        <v>3.9953521820399997E-2</v>
      </c>
      <c r="Y28" s="6">
        <v>4.4871102345899999E-2</v>
      </c>
      <c r="Z28" s="6">
        <v>3.5096138856500002E-2</v>
      </c>
      <c r="AA28" s="6">
        <v>3.7366615235100001E-2</v>
      </c>
      <c r="AB28" s="6">
        <v>0.15728737825879999</v>
      </c>
      <c r="AC28" s="6" t="s">
        <v>431</v>
      </c>
      <c r="AD28" s="6">
        <v>0.22400600000000001</v>
      </c>
      <c r="AE28" s="60"/>
      <c r="AF28" s="26">
        <v>83567.731029903152</v>
      </c>
      <c r="AG28" s="26" t="s">
        <v>433</v>
      </c>
      <c r="AH28" s="26" t="s">
        <v>433</v>
      </c>
      <c r="AI28" s="26">
        <v>3745.523442659623</v>
      </c>
      <c r="AJ28" s="26">
        <v>150.82146147071785</v>
      </c>
      <c r="AK28" s="26" t="s">
        <v>431</v>
      </c>
      <c r="AL28" s="49" t="s">
        <v>49</v>
      </c>
    </row>
    <row r="29" spans="1:38" s="2" customFormat="1" ht="26.25" customHeight="1" thickBot="1" x14ac:dyDescent="0.25">
      <c r="A29" s="70" t="s">
        <v>78</v>
      </c>
      <c r="B29" s="70" t="s">
        <v>83</v>
      </c>
      <c r="C29" s="71" t="s">
        <v>84</v>
      </c>
      <c r="D29" s="72"/>
      <c r="E29" s="6">
        <v>111.58954175</v>
      </c>
      <c r="F29" s="6">
        <v>2.60405672</v>
      </c>
      <c r="G29" s="6">
        <v>9.2115653000000006E-2</v>
      </c>
      <c r="H29" s="6">
        <v>0.180701204</v>
      </c>
      <c r="I29" s="6">
        <v>1.7597872379999999</v>
      </c>
      <c r="J29" s="6">
        <v>1.7597872379999999</v>
      </c>
      <c r="K29" s="6">
        <v>1.7597872379999999</v>
      </c>
      <c r="L29" s="6">
        <v>1.2018810929999999</v>
      </c>
      <c r="M29" s="6">
        <v>29.943997862</v>
      </c>
      <c r="N29" s="6">
        <v>3.6803246139999999</v>
      </c>
      <c r="O29" s="6">
        <v>2.8644254000000001E-2</v>
      </c>
      <c r="P29" s="6">
        <v>3.2629749E-2</v>
      </c>
      <c r="Q29" s="6">
        <v>6.1583099999999995E-4</v>
      </c>
      <c r="R29" s="6">
        <v>0.17163151400000001</v>
      </c>
      <c r="S29" s="6">
        <v>4.8696526110000002</v>
      </c>
      <c r="T29" s="6">
        <v>0.199401364</v>
      </c>
      <c r="U29" s="6">
        <v>2.8827702E-2</v>
      </c>
      <c r="V29" s="6">
        <v>2.9084083550000002</v>
      </c>
      <c r="W29" s="6">
        <v>1.0919577197000001</v>
      </c>
      <c r="X29" s="6">
        <v>2.70934700812E-2</v>
      </c>
      <c r="Y29" s="6">
        <v>0.164066013269</v>
      </c>
      <c r="Z29" s="6">
        <v>0.18333248088189999</v>
      </c>
      <c r="AA29" s="6">
        <v>4.2145397904499997E-2</v>
      </c>
      <c r="AB29" s="6">
        <v>0.41663736213620001</v>
      </c>
      <c r="AC29" s="6" t="s">
        <v>431</v>
      </c>
      <c r="AD29" s="6">
        <v>0.21765899999999999</v>
      </c>
      <c r="AE29" s="60"/>
      <c r="AF29" s="26">
        <v>251739.41810886635</v>
      </c>
      <c r="AG29" s="26" t="s">
        <v>433</v>
      </c>
      <c r="AH29" s="26">
        <v>4152.7013387231864</v>
      </c>
      <c r="AI29" s="26">
        <v>11341.013741640851</v>
      </c>
      <c r="AJ29" s="26">
        <v>461.18419619685955</v>
      </c>
      <c r="AK29" s="26" t="s">
        <v>431</v>
      </c>
      <c r="AL29" s="49" t="s">
        <v>49</v>
      </c>
    </row>
    <row r="30" spans="1:38" s="2" customFormat="1" ht="26.25" customHeight="1" thickBot="1" x14ac:dyDescent="0.25">
      <c r="A30" s="70" t="s">
        <v>78</v>
      </c>
      <c r="B30" s="70" t="s">
        <v>85</v>
      </c>
      <c r="C30" s="71" t="s">
        <v>86</v>
      </c>
      <c r="D30" s="72"/>
      <c r="E30" s="6">
        <v>3.1931511869999998</v>
      </c>
      <c r="F30" s="6">
        <v>9.7878225990000001</v>
      </c>
      <c r="G30" s="6">
        <v>6.0928520000000002E-3</v>
      </c>
      <c r="H30" s="6">
        <v>3.3167136999999999E-2</v>
      </c>
      <c r="I30" s="6">
        <v>0.16365570800000001</v>
      </c>
      <c r="J30" s="6">
        <v>0.16365570800000001</v>
      </c>
      <c r="K30" s="6">
        <v>0.16365570800000001</v>
      </c>
      <c r="L30" s="6">
        <v>3.1028469999999999E-2</v>
      </c>
      <c r="M30" s="6">
        <v>99.127470353000007</v>
      </c>
      <c r="N30" s="6">
        <v>8.3244999999999993E-5</v>
      </c>
      <c r="O30" s="6">
        <v>1.1549121000000001E-2</v>
      </c>
      <c r="P30" s="6">
        <v>4.9672049999999997E-3</v>
      </c>
      <c r="Q30" s="6">
        <v>1.7128400000000001E-4</v>
      </c>
      <c r="R30" s="6">
        <v>5.1744043000000003E-2</v>
      </c>
      <c r="S30" s="6">
        <v>1.9535298809999999</v>
      </c>
      <c r="T30" s="6">
        <v>8.1282500999999993E-2</v>
      </c>
      <c r="U30" s="6">
        <v>1.1498962999999999E-2</v>
      </c>
      <c r="V30" s="6">
        <v>1.1477903350000001</v>
      </c>
      <c r="W30" s="6">
        <v>0.25302264219999998</v>
      </c>
      <c r="X30" s="6">
        <v>6.1351453619000003E-3</v>
      </c>
      <c r="Y30" s="6">
        <v>8.0520397437999994E-3</v>
      </c>
      <c r="Z30" s="6">
        <v>4.6803935210999997E-3</v>
      </c>
      <c r="AA30" s="6">
        <v>8.9823570558999997E-3</v>
      </c>
      <c r="AB30" s="6">
        <v>2.7849935682100001E-2</v>
      </c>
      <c r="AC30" s="6" t="s">
        <v>431</v>
      </c>
      <c r="AD30" s="6">
        <v>0.135848</v>
      </c>
      <c r="AE30" s="60"/>
      <c r="AF30" s="26">
        <v>22976.061899293629</v>
      </c>
      <c r="AG30" s="26" t="s">
        <v>433</v>
      </c>
      <c r="AH30" s="26" t="s">
        <v>433</v>
      </c>
      <c r="AI30" s="26">
        <v>678.67121626561584</v>
      </c>
      <c r="AJ30" s="26" t="s">
        <v>433</v>
      </c>
      <c r="AK30" s="26" t="s">
        <v>431</v>
      </c>
      <c r="AL30" s="49" t="s">
        <v>49</v>
      </c>
    </row>
    <row r="31" spans="1:38" s="2" customFormat="1" ht="26.25" customHeight="1" thickBot="1" x14ac:dyDescent="0.25">
      <c r="A31" s="70" t="s">
        <v>78</v>
      </c>
      <c r="B31" s="70" t="s">
        <v>87</v>
      </c>
      <c r="C31" s="71" t="s">
        <v>88</v>
      </c>
      <c r="D31" s="72"/>
      <c r="E31" s="6" t="s">
        <v>431</v>
      </c>
      <c r="F31" s="6">
        <v>3.4909076689999998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196161.01992200001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3.4800508909999999</v>
      </c>
      <c r="J32" s="6">
        <v>6.2463172130000002</v>
      </c>
      <c r="K32" s="6">
        <v>8.5011759920000003</v>
      </c>
      <c r="L32" s="6">
        <v>0.38324393299999998</v>
      </c>
      <c r="M32" s="6" t="s">
        <v>431</v>
      </c>
      <c r="N32" s="6">
        <v>7.544765752</v>
      </c>
      <c r="O32" s="6">
        <v>3.7167178000000002E-2</v>
      </c>
      <c r="P32" s="6" t="s">
        <v>432</v>
      </c>
      <c r="Q32" s="6">
        <v>8.8120061E-2</v>
      </c>
      <c r="R32" s="6">
        <v>2.7720218640000001</v>
      </c>
      <c r="S32" s="6">
        <v>60.496355710000003</v>
      </c>
      <c r="T32" s="6">
        <v>0.45337160500000001</v>
      </c>
      <c r="U32" s="6">
        <v>6.9601009000000005E-2</v>
      </c>
      <c r="V32" s="6">
        <v>27.330991374</v>
      </c>
      <c r="W32" s="6" t="s">
        <v>431</v>
      </c>
      <c r="X32" s="6">
        <v>9.8567991166999998E-3</v>
      </c>
      <c r="Y32" s="6">
        <v>4.9381890309999998E-4</v>
      </c>
      <c r="Z32" s="6">
        <v>7.2897076219999996E-4</v>
      </c>
      <c r="AA32" s="6" t="s">
        <v>432</v>
      </c>
      <c r="AB32" s="6">
        <v>1.1079588780800001E-2</v>
      </c>
      <c r="AC32" s="6" t="s">
        <v>431</v>
      </c>
      <c r="AD32" s="6" t="s">
        <v>431</v>
      </c>
      <c r="AE32" s="60"/>
      <c r="AF32" s="26" t="s">
        <v>433</v>
      </c>
      <c r="AG32" s="26" t="s">
        <v>433</v>
      </c>
      <c r="AH32" s="26" t="s">
        <v>433</v>
      </c>
      <c r="AI32" s="26" t="s">
        <v>433</v>
      </c>
      <c r="AJ32" s="26" t="s">
        <v>433</v>
      </c>
      <c r="AK32" s="26">
        <v>384900633.28607637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2.0121699820000001</v>
      </c>
      <c r="J33" s="6">
        <v>3.7262407020000001</v>
      </c>
      <c r="K33" s="6">
        <v>7.4524813979999998</v>
      </c>
      <c r="L33" s="6">
        <v>7.8996305000000003E-2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384900633.28607637</v>
      </c>
      <c r="AL33" s="49" t="s">
        <v>413</v>
      </c>
    </row>
    <row r="34" spans="1:38" s="2" customFormat="1" ht="26.25" customHeight="1" thickBot="1" x14ac:dyDescent="0.25">
      <c r="A34" s="70" t="s">
        <v>70</v>
      </c>
      <c r="B34" s="70" t="s">
        <v>93</v>
      </c>
      <c r="C34" s="71" t="s">
        <v>94</v>
      </c>
      <c r="D34" s="72"/>
      <c r="E34" s="6">
        <v>3.8318687819999999</v>
      </c>
      <c r="F34" s="6">
        <v>0.34004179099999998</v>
      </c>
      <c r="G34" s="6">
        <v>1.46255E-3</v>
      </c>
      <c r="H34" s="6">
        <v>5.1188899999999996E-4</v>
      </c>
      <c r="I34" s="6">
        <v>0.100184358</v>
      </c>
      <c r="J34" s="6">
        <v>0.10530326299999999</v>
      </c>
      <c r="K34" s="6">
        <v>0.111153449</v>
      </c>
      <c r="L34" s="6">
        <v>6.5119825000000006E-2</v>
      </c>
      <c r="M34" s="6">
        <v>0.78246175299999998</v>
      </c>
      <c r="N34" s="6" t="s">
        <v>432</v>
      </c>
      <c r="O34" s="6">
        <v>7.3127700000000001E-4</v>
      </c>
      <c r="P34" s="6" t="s">
        <v>432</v>
      </c>
      <c r="Q34" s="6" t="s">
        <v>432</v>
      </c>
      <c r="R34" s="6">
        <v>3.6563580000000002E-3</v>
      </c>
      <c r="S34" s="6">
        <v>0.124316356</v>
      </c>
      <c r="T34" s="6">
        <v>5.1189130000000001E-3</v>
      </c>
      <c r="U34" s="6">
        <v>7.3127700000000001E-4</v>
      </c>
      <c r="V34" s="6">
        <v>7.3127270999999994E-2</v>
      </c>
      <c r="W34" s="6">
        <v>3.5466724495E-3</v>
      </c>
      <c r="X34" s="6">
        <v>2.1938180100000001E-3</v>
      </c>
      <c r="Y34" s="6">
        <v>3.6563633500000001E-3</v>
      </c>
      <c r="Z34" s="6">
        <v>2.5155779848E-3</v>
      </c>
      <c r="AA34" s="6">
        <v>5.7770540930000001E-4</v>
      </c>
      <c r="AB34" s="6">
        <v>8.9434647540999994E-3</v>
      </c>
      <c r="AC34" s="6" t="s">
        <v>431</v>
      </c>
      <c r="AD34" s="6" t="s">
        <v>431</v>
      </c>
      <c r="AE34" s="60"/>
      <c r="AF34" s="26">
        <v>3151.7852076999998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5.0837401880000002</v>
      </c>
      <c r="F36" s="6">
        <v>1.145027268</v>
      </c>
      <c r="G36" s="6">
        <v>7.7252539330000003</v>
      </c>
      <c r="H36" s="6">
        <v>4.2043870000000004E-3</v>
      </c>
      <c r="I36" s="6">
        <v>1.2392837059999999</v>
      </c>
      <c r="J36" s="6">
        <v>1.457171341</v>
      </c>
      <c r="K36" s="6">
        <v>1.457171341</v>
      </c>
      <c r="L36" s="6">
        <v>3.3188339999999997E-2</v>
      </c>
      <c r="M36" s="6">
        <v>2.4496526599999999</v>
      </c>
      <c r="N36" s="6">
        <v>8.9731506000000003E-2</v>
      </c>
      <c r="O36" s="6">
        <v>8.3362609999999993E-3</v>
      </c>
      <c r="P36" s="6">
        <v>1.5688799E-2</v>
      </c>
      <c r="Q36" s="6">
        <v>0.173145088</v>
      </c>
      <c r="R36" s="6">
        <v>0.18614134700000001</v>
      </c>
      <c r="S36" s="6">
        <v>0.61476173300000003</v>
      </c>
      <c r="T36" s="6">
        <v>7.8236269629999997</v>
      </c>
      <c r="U36" s="6">
        <v>8.5692695999999999E-2</v>
      </c>
      <c r="V36" s="6">
        <v>0.72075235500000001</v>
      </c>
      <c r="W36" s="6">
        <v>0.15730150534600001</v>
      </c>
      <c r="X36" s="6">
        <v>1.9002539284000001E-3</v>
      </c>
      <c r="Y36" s="6">
        <v>1.0666269642000001E-2</v>
      </c>
      <c r="Z36" s="6">
        <v>8.3362696420000004E-3</v>
      </c>
      <c r="AA36" s="6">
        <v>2.4646269641999999E-3</v>
      </c>
      <c r="AB36" s="6">
        <v>2.3367420176599998E-2</v>
      </c>
      <c r="AC36" s="6">
        <v>6.2026999999999999E-2</v>
      </c>
      <c r="AD36" s="6">
        <v>0.14677899999999999</v>
      </c>
      <c r="AE36" s="60"/>
      <c r="AF36" s="26">
        <v>25306.852157019999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0.10681296603748368</v>
      </c>
      <c r="F37" s="6">
        <v>3.712239911045319E-3</v>
      </c>
      <c r="G37" s="6">
        <v>3.9176628230422691E-4</v>
      </c>
      <c r="H37" s="6" t="s">
        <v>431</v>
      </c>
      <c r="I37" s="6">
        <v>4.538279762607063E-4</v>
      </c>
      <c r="J37" s="6">
        <v>4.538279762607063E-4</v>
      </c>
      <c r="K37" s="6">
        <v>4.538279762607063E-4</v>
      </c>
      <c r="L37" s="6">
        <v>4.2156652358949799E-5</v>
      </c>
      <c r="M37" s="6">
        <v>1.0973489538448514E-2</v>
      </c>
      <c r="N37" s="6">
        <v>4.3230334578803998E-6</v>
      </c>
      <c r="O37" s="6">
        <v>5.9729975828369998E-7</v>
      </c>
      <c r="P37" s="6">
        <v>2.0740674972330781E-4</v>
      </c>
      <c r="Q37" s="6">
        <v>2.4830051214205909E-4</v>
      </c>
      <c r="R37" s="6">
        <v>3.2029939342187999E-6</v>
      </c>
      <c r="S37" s="6">
        <v>2.6037302061949999E-6</v>
      </c>
      <c r="T37" s="6">
        <v>1.1342243620836999E-6</v>
      </c>
      <c r="U37" s="6">
        <v>2.45096151896603E-5</v>
      </c>
      <c r="V37" s="6">
        <v>4.7648202473462431E-4</v>
      </c>
      <c r="W37" s="6">
        <v>1.0406275101212275E-3</v>
      </c>
      <c r="X37" s="6">
        <v>1.1719604324052E-6</v>
      </c>
      <c r="Y37" s="6">
        <v>1.8571066454012E-6</v>
      </c>
      <c r="Z37" s="6">
        <v>1.7485545723128E-6</v>
      </c>
      <c r="AA37" s="6">
        <v>1.7469222101134999E-6</v>
      </c>
      <c r="AB37" s="6">
        <v>6.5245438592855999E-6</v>
      </c>
      <c r="AC37" s="6">
        <v>1.088574118E-6</v>
      </c>
      <c r="AD37" s="6">
        <v>5.2340600000000001E-11</v>
      </c>
      <c r="AE37" s="60"/>
      <c r="AF37" s="26">
        <v>8.1618100479999995</v>
      </c>
      <c r="AG37" s="26" t="s">
        <v>431</v>
      </c>
      <c r="AH37" s="26">
        <v>2065.09463272431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8.9627399281008948</v>
      </c>
      <c r="F39" s="6">
        <v>1.3765003777837643</v>
      </c>
      <c r="G39" s="6">
        <v>6.9679594729981682</v>
      </c>
      <c r="H39" s="6">
        <v>0.14383700499999999</v>
      </c>
      <c r="I39" s="6">
        <v>1.7300811137804319</v>
      </c>
      <c r="J39" s="6">
        <v>2.1397031867804319</v>
      </c>
      <c r="K39" s="6">
        <v>2.5590440057804322</v>
      </c>
      <c r="L39" s="6">
        <v>0.17484207721570283</v>
      </c>
      <c r="M39" s="6">
        <v>6.5106884351767498</v>
      </c>
      <c r="N39" s="6">
        <v>0.65061724499999996</v>
      </c>
      <c r="O39" s="6">
        <v>6.3938942999999998E-2</v>
      </c>
      <c r="P39" s="6">
        <v>2.936273286060825E-2</v>
      </c>
      <c r="Q39" s="6">
        <v>5.7639010999999997E-2</v>
      </c>
      <c r="R39" s="6">
        <v>0.90377547700000005</v>
      </c>
      <c r="S39" s="6">
        <v>0.15709234599999999</v>
      </c>
      <c r="T39" s="6">
        <v>7.9401768329999998</v>
      </c>
      <c r="U39" s="6">
        <v>1.0344535E-2</v>
      </c>
      <c r="V39" s="6">
        <v>2.4213948059999999</v>
      </c>
      <c r="W39" s="6">
        <v>0.98234050947447749</v>
      </c>
      <c r="X39" s="6">
        <v>9.7963516991582802E-2</v>
      </c>
      <c r="Y39" s="6">
        <v>0.16693950847954406</v>
      </c>
      <c r="Z39" s="6">
        <v>7.2573044987399263E-2</v>
      </c>
      <c r="AA39" s="6">
        <v>6.4198882316951963E-2</v>
      </c>
      <c r="AB39" s="6">
        <v>0.4016749527754781</v>
      </c>
      <c r="AC39" s="6">
        <v>2.90732397956503E-2</v>
      </c>
      <c r="AD39" s="6">
        <v>0.25437399999999999</v>
      </c>
      <c r="AE39" s="60"/>
      <c r="AF39" s="26">
        <v>49277.234960802794</v>
      </c>
      <c r="AG39" s="26">
        <v>1508.4382012053779</v>
      </c>
      <c r="AH39" s="26">
        <v>85386.963375250372</v>
      </c>
      <c r="AI39" s="26">
        <v>6466.3783807791251</v>
      </c>
      <c r="AJ39" s="26" t="s">
        <v>433</v>
      </c>
      <c r="AK39" s="26" t="s">
        <v>431</v>
      </c>
      <c r="AL39" s="49" t="s">
        <v>49</v>
      </c>
    </row>
    <row r="40" spans="1:38" s="2" customFormat="1" ht="26.25" customHeight="1" thickBot="1" x14ac:dyDescent="0.25">
      <c r="A40" s="70" t="s">
        <v>70</v>
      </c>
      <c r="B40" s="70" t="s">
        <v>105</v>
      </c>
      <c r="C40" s="71" t="s">
        <v>391</v>
      </c>
      <c r="D40" s="72"/>
      <c r="E40" s="6">
        <v>3.8710003999999999E-2</v>
      </c>
      <c r="F40" s="6">
        <v>3.1820460009999998</v>
      </c>
      <c r="G40" s="6">
        <v>2.7999998000000002E-2</v>
      </c>
      <c r="H40" s="6">
        <v>4.2001E-5</v>
      </c>
      <c r="I40" s="6">
        <v>5.2667995000000002E-2</v>
      </c>
      <c r="J40" s="6">
        <v>5.2667995000000002E-2</v>
      </c>
      <c r="K40" s="6">
        <v>5.2667995000000002E-2</v>
      </c>
      <c r="L40" s="6">
        <v>2.6319970000000001E-3</v>
      </c>
      <c r="M40" s="6">
        <v>8.6911019980000006</v>
      </c>
      <c r="N40" s="6">
        <v>6.9999995999999995E-2</v>
      </c>
      <c r="O40" s="6">
        <v>1.4000199999999999E-4</v>
      </c>
      <c r="P40" s="6" t="s">
        <v>432</v>
      </c>
      <c r="Q40" s="6" t="s">
        <v>432</v>
      </c>
      <c r="R40" s="6">
        <v>7.0000100000000001E-4</v>
      </c>
      <c r="S40" s="6">
        <v>2.3799997999999999E-2</v>
      </c>
      <c r="T40" s="6">
        <v>9.80002E-4</v>
      </c>
      <c r="U40" s="6">
        <v>1.4000199999999999E-4</v>
      </c>
      <c r="V40" s="6">
        <v>1.4E-2</v>
      </c>
      <c r="W40" s="6" t="s">
        <v>432</v>
      </c>
      <c r="X40" s="6">
        <v>5.5999999999999995E-4</v>
      </c>
      <c r="Y40" s="6">
        <v>5.5999999999999995E-4</v>
      </c>
      <c r="Z40" s="6">
        <v>4.816E-4</v>
      </c>
      <c r="AA40" s="6">
        <v>1.106E-4</v>
      </c>
      <c r="AB40" s="6">
        <v>1.7122000000000001E-3</v>
      </c>
      <c r="AC40" s="6" t="s">
        <v>431</v>
      </c>
      <c r="AD40" s="6" t="s">
        <v>431</v>
      </c>
      <c r="AE40" s="60"/>
      <c r="AF40" s="26">
        <v>589.54</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18.452498286000001</v>
      </c>
      <c r="F41" s="6">
        <v>33.986141830999998</v>
      </c>
      <c r="G41" s="6">
        <v>9.729152054</v>
      </c>
      <c r="H41" s="6">
        <v>4.3802769650000002</v>
      </c>
      <c r="I41" s="6">
        <v>40.224302217999998</v>
      </c>
      <c r="J41" s="6">
        <v>41.327901357000002</v>
      </c>
      <c r="K41" s="6">
        <v>43.508863150000003</v>
      </c>
      <c r="L41" s="6">
        <v>4.5232409310000001</v>
      </c>
      <c r="M41" s="6">
        <v>277.46974792499998</v>
      </c>
      <c r="N41" s="6">
        <v>2.8059784219999999</v>
      </c>
      <c r="O41" s="6">
        <v>0.99678509299999996</v>
      </c>
      <c r="P41" s="6">
        <v>9.1812289000000005E-2</v>
      </c>
      <c r="Q41" s="6">
        <v>5.5530904999999998E-2</v>
      </c>
      <c r="R41" s="6">
        <v>1.8139962569999999</v>
      </c>
      <c r="S41" s="6">
        <v>0.57748270999999995</v>
      </c>
      <c r="T41" s="6">
        <v>0.22787111700000001</v>
      </c>
      <c r="U41" s="6">
        <v>4.7637914000000003E-2</v>
      </c>
      <c r="V41" s="6">
        <v>39.972299761999999</v>
      </c>
      <c r="W41" s="6">
        <v>43.670113180307766</v>
      </c>
      <c r="X41" s="6">
        <v>8.2921410877424417</v>
      </c>
      <c r="Y41" s="6">
        <v>7.730735218471354</v>
      </c>
      <c r="Z41" s="6">
        <v>2.9313926369448802</v>
      </c>
      <c r="AA41" s="6">
        <v>4.5818787191434014</v>
      </c>
      <c r="AB41" s="6">
        <v>23.536147662302078</v>
      </c>
      <c r="AC41" s="6">
        <v>0.38129400000000002</v>
      </c>
      <c r="AD41" s="6">
        <v>0.64808699999999997</v>
      </c>
      <c r="AE41" s="60"/>
      <c r="AF41" s="26">
        <v>112812.5472</v>
      </c>
      <c r="AG41" s="26">
        <v>3792.5</v>
      </c>
      <c r="AH41" s="26">
        <v>139567.72234656764</v>
      </c>
      <c r="AI41" s="26">
        <v>75791.759737999892</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19.872357145999999</v>
      </c>
      <c r="F43" s="6">
        <v>1.4673146370000001</v>
      </c>
      <c r="G43" s="6">
        <v>1.039799323</v>
      </c>
      <c r="H43" s="6">
        <v>0.101379998</v>
      </c>
      <c r="I43" s="6">
        <v>0.89050248200000004</v>
      </c>
      <c r="J43" s="6">
        <v>0.89839328200000002</v>
      </c>
      <c r="K43" s="6">
        <v>0.91313407700000004</v>
      </c>
      <c r="L43" s="6">
        <v>0.54472019100000002</v>
      </c>
      <c r="M43" s="6">
        <v>4.2268457369999997</v>
      </c>
      <c r="N43" s="6">
        <v>7.9447879999999999E-2</v>
      </c>
      <c r="O43" s="6">
        <v>3.5898090000000001E-2</v>
      </c>
      <c r="P43" s="6">
        <v>5.0955050000000002E-3</v>
      </c>
      <c r="Q43" s="6">
        <v>3.5480910000000002E-3</v>
      </c>
      <c r="R43" s="6">
        <v>6.7128086000000003E-2</v>
      </c>
      <c r="S43" s="6">
        <v>2.2547182999999998E-2</v>
      </c>
      <c r="T43" s="6">
        <v>5.3905171000000002E-2</v>
      </c>
      <c r="U43" s="6">
        <v>6.4028959999999999E-3</v>
      </c>
      <c r="V43" s="6">
        <v>2.578580332</v>
      </c>
      <c r="W43" s="6">
        <v>0.30300551031817713</v>
      </c>
      <c r="X43" s="6">
        <v>2.7687241275628396E-2</v>
      </c>
      <c r="Y43" s="6">
        <v>4.4641457996839218E-2</v>
      </c>
      <c r="Z43" s="6">
        <v>1.3987079120673408E-2</v>
      </c>
      <c r="AA43" s="6">
        <v>1.1242984988748417E-2</v>
      </c>
      <c r="AB43" s="6">
        <v>9.7558763381889443E-2</v>
      </c>
      <c r="AC43" s="6">
        <v>1.8304000000000001E-2</v>
      </c>
      <c r="AD43" s="6">
        <v>4.1070000000000002E-2</v>
      </c>
      <c r="AE43" s="60"/>
      <c r="AF43" s="26">
        <v>22595.313847542569</v>
      </c>
      <c r="AG43" s="26" t="s">
        <v>433</v>
      </c>
      <c r="AH43" s="26">
        <v>10884.406644055291</v>
      </c>
      <c r="AI43" s="26">
        <v>2846.197774164787</v>
      </c>
      <c r="AJ43" s="26" t="s">
        <v>433</v>
      </c>
      <c r="AK43" s="26" t="s">
        <v>431</v>
      </c>
      <c r="AL43" s="49" t="s">
        <v>49</v>
      </c>
    </row>
    <row r="44" spans="1:38" s="2" customFormat="1" ht="26.25" customHeight="1" thickBot="1" x14ac:dyDescent="0.25">
      <c r="A44" s="70" t="s">
        <v>70</v>
      </c>
      <c r="B44" s="70" t="s">
        <v>111</v>
      </c>
      <c r="C44" s="71" t="s">
        <v>112</v>
      </c>
      <c r="D44" s="72"/>
      <c r="E44" s="6">
        <v>46.369314893000002</v>
      </c>
      <c r="F44" s="6">
        <v>4.8781207980000003</v>
      </c>
      <c r="G44" s="6">
        <v>6.1932577000000003E-2</v>
      </c>
      <c r="H44" s="6">
        <v>2.0334943000000001E-2</v>
      </c>
      <c r="I44" s="6">
        <v>1.9788451970000001</v>
      </c>
      <c r="J44" s="6">
        <v>1.9788451970000001</v>
      </c>
      <c r="K44" s="6">
        <v>1.9788451970000001</v>
      </c>
      <c r="L44" s="6">
        <v>1.230260543</v>
      </c>
      <c r="M44" s="6">
        <v>23.642116206000001</v>
      </c>
      <c r="N44" s="6" t="s">
        <v>432</v>
      </c>
      <c r="O44" s="6">
        <v>2.5585647999999999E-2</v>
      </c>
      <c r="P44" s="6" t="s">
        <v>432</v>
      </c>
      <c r="Q44" s="6" t="s">
        <v>432</v>
      </c>
      <c r="R44" s="6">
        <v>0.12792820999999999</v>
      </c>
      <c r="S44" s="6">
        <v>4.3495587999999996</v>
      </c>
      <c r="T44" s="6">
        <v>0.17909947300000001</v>
      </c>
      <c r="U44" s="6">
        <v>2.5585647999999999E-2</v>
      </c>
      <c r="V44" s="6">
        <v>2.558563999</v>
      </c>
      <c r="W44" s="6" t="s">
        <v>432</v>
      </c>
      <c r="X44" s="6">
        <v>7.6811270000000001E-2</v>
      </c>
      <c r="Y44" s="6">
        <v>0.12787385000000001</v>
      </c>
      <c r="Z44" s="6">
        <v>8.8014601600000006E-2</v>
      </c>
      <c r="AA44" s="6">
        <v>2.0212655600000001E-2</v>
      </c>
      <c r="AB44" s="6">
        <v>0.31291237719999998</v>
      </c>
      <c r="AC44" s="6" t="s">
        <v>431</v>
      </c>
      <c r="AD44" s="6" t="s">
        <v>431</v>
      </c>
      <c r="AE44" s="60"/>
      <c r="AF44" s="26">
        <v>110268.72775000001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2.7319559149999999</v>
      </c>
      <c r="F45" s="6">
        <v>0.97323615500000005</v>
      </c>
      <c r="G45" s="6">
        <v>0.99544901200000002</v>
      </c>
      <c r="H45" s="6">
        <v>3.4840689999999998E-3</v>
      </c>
      <c r="I45" s="6">
        <v>0.44764559500000001</v>
      </c>
      <c r="J45" s="6">
        <v>0.52587093699999998</v>
      </c>
      <c r="K45" s="6">
        <v>0.52587093699999998</v>
      </c>
      <c r="L45" s="6">
        <v>2.3694290999999999E-2</v>
      </c>
      <c r="M45" s="6">
        <v>2.2081797679999999</v>
      </c>
      <c r="N45" s="6">
        <v>6.4704183999999998E-2</v>
      </c>
      <c r="O45" s="6">
        <v>4.9772419999999998E-3</v>
      </c>
      <c r="P45" s="6">
        <v>1.4931737E-2</v>
      </c>
      <c r="Q45" s="6">
        <v>1.9908974999999999E-2</v>
      </c>
      <c r="R45" s="6">
        <v>2.4886222999999999E-2</v>
      </c>
      <c r="S45" s="6">
        <v>0.43799756299999998</v>
      </c>
      <c r="T45" s="6">
        <v>0.49772451099999998</v>
      </c>
      <c r="U45" s="6">
        <v>4.9772453000000001E-2</v>
      </c>
      <c r="V45" s="6">
        <v>0.597269406</v>
      </c>
      <c r="W45" s="6">
        <v>6.4704185844999998E-2</v>
      </c>
      <c r="X45" s="6">
        <v>9.9544901299999998E-4</v>
      </c>
      <c r="Y45" s="6">
        <v>4.9772450650000001E-3</v>
      </c>
      <c r="Z45" s="6">
        <v>4.9772450650000001E-3</v>
      </c>
      <c r="AA45" s="6">
        <v>4.9772450649999999E-4</v>
      </c>
      <c r="AB45" s="6">
        <v>1.1447663649499999E-2</v>
      </c>
      <c r="AC45" s="6">
        <v>3.9819E-2</v>
      </c>
      <c r="AD45" s="6">
        <v>1.8914E-2</v>
      </c>
      <c r="AE45" s="60"/>
      <c r="AF45" s="26">
        <v>21451.926230149998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3.04018049</v>
      </c>
      <c r="F47" s="6">
        <v>7.4991803999999995E-2</v>
      </c>
      <c r="G47" s="6">
        <v>0.159451602</v>
      </c>
      <c r="H47" s="6">
        <v>1.0495979999999999E-3</v>
      </c>
      <c r="I47" s="6">
        <v>3.7362800000000002E-2</v>
      </c>
      <c r="J47" s="6">
        <v>4.4040313999999997E-2</v>
      </c>
      <c r="K47" s="6">
        <v>4.8026744000000003E-2</v>
      </c>
      <c r="L47" s="6">
        <v>1.0201503000000001E-2</v>
      </c>
      <c r="M47" s="6">
        <v>0.86737404699999998</v>
      </c>
      <c r="N47" s="6">
        <v>0.12352158000000001</v>
      </c>
      <c r="O47" s="6">
        <v>4.2439300000000001E-4</v>
      </c>
      <c r="P47" s="6">
        <v>1.038979E-3</v>
      </c>
      <c r="Q47" s="6">
        <v>9.7890600000000009E-4</v>
      </c>
      <c r="R47" s="6">
        <v>5.1606129999999997E-3</v>
      </c>
      <c r="S47" s="6">
        <v>8.8440297000000001E-2</v>
      </c>
      <c r="T47" s="6">
        <v>2.4184608999999999E-2</v>
      </c>
      <c r="U47" s="6">
        <v>2.495401E-3</v>
      </c>
      <c r="V47" s="6">
        <v>6.4065496999999999E-2</v>
      </c>
      <c r="W47" s="6">
        <v>1.24135527017E-2</v>
      </c>
      <c r="X47" s="6">
        <v>4.3937148339634203E-4</v>
      </c>
      <c r="Y47" s="6">
        <v>7.638830960132937E-4</v>
      </c>
      <c r="Z47" s="6">
        <v>6.8737241857271371E-4</v>
      </c>
      <c r="AA47" s="6">
        <v>9.5513379253396504E-3</v>
      </c>
      <c r="AB47" s="6">
        <v>1.1441964922722E-2</v>
      </c>
      <c r="AC47" s="6">
        <v>1.817E-3</v>
      </c>
      <c r="AD47" s="6">
        <v>2.7659999999999998E-3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4.8236579999999998E-3</v>
      </c>
      <c r="J48" s="6">
        <v>3.1353776999999999E-2</v>
      </c>
      <c r="K48" s="6">
        <v>6.5923326000000004E-2</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0.80394299999999996</v>
      </c>
      <c r="AL48" s="49" t="s">
        <v>122</v>
      </c>
    </row>
    <row r="49" spans="1:38" s="2" customFormat="1" ht="26.25" customHeight="1" thickBot="1" x14ac:dyDescent="0.25">
      <c r="A49" s="70" t="s">
        <v>119</v>
      </c>
      <c r="B49" s="70" t="s">
        <v>123</v>
      </c>
      <c r="C49" s="71" t="s">
        <v>124</v>
      </c>
      <c r="D49" s="72"/>
      <c r="E49" s="6">
        <v>1.4116818E-3</v>
      </c>
      <c r="F49" s="6">
        <v>1.20777214E-2</v>
      </c>
      <c r="G49" s="6">
        <v>1.2548285999999999E-3</v>
      </c>
      <c r="H49" s="6">
        <v>5.8035804000000002E-3</v>
      </c>
      <c r="I49" s="6">
        <v>9.8660865799999997E-2</v>
      </c>
      <c r="J49" s="6">
        <v>0.234496015</v>
      </c>
      <c r="K49" s="6">
        <v>0.54459542839999997</v>
      </c>
      <c r="L49" s="6" t="s">
        <v>432</v>
      </c>
      <c r="M49" s="6">
        <v>0.72168305519999998</v>
      </c>
      <c r="N49" s="6" t="s">
        <v>432</v>
      </c>
      <c r="O49" s="6" t="s">
        <v>432</v>
      </c>
      <c r="P49" s="6" t="s">
        <v>432</v>
      </c>
      <c r="Q49" s="6" t="s">
        <v>432</v>
      </c>
      <c r="R49" s="6" t="s">
        <v>432</v>
      </c>
      <c r="S49" s="6" t="s">
        <v>432</v>
      </c>
      <c r="T49" s="6" t="s">
        <v>432</v>
      </c>
      <c r="U49" s="6" t="s">
        <v>432</v>
      </c>
      <c r="V49" s="6" t="s">
        <v>432</v>
      </c>
      <c r="W49" s="6" t="s">
        <v>431</v>
      </c>
      <c r="X49" s="6">
        <v>0.71211498987999999</v>
      </c>
      <c r="Y49" s="6" t="s">
        <v>432</v>
      </c>
      <c r="Z49" s="6" t="s">
        <v>432</v>
      </c>
      <c r="AA49" s="6" t="s">
        <v>432</v>
      </c>
      <c r="AB49" s="6">
        <v>0.71211498987999999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17.501625379002814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0.15956398641799999</v>
      </c>
      <c r="AL51" s="49" t="s">
        <v>130</v>
      </c>
    </row>
    <row r="52" spans="1:38" s="2" customFormat="1" ht="26.25" customHeight="1" thickBot="1" x14ac:dyDescent="0.25">
      <c r="A52" s="70" t="s">
        <v>119</v>
      </c>
      <c r="B52" s="74" t="s">
        <v>131</v>
      </c>
      <c r="C52" s="76" t="s">
        <v>392</v>
      </c>
      <c r="D52" s="73"/>
      <c r="E52" s="6">
        <v>1.4436908743162229</v>
      </c>
      <c r="F52" s="6">
        <v>0.71967286907297001</v>
      </c>
      <c r="G52" s="6">
        <v>23.060353395912941</v>
      </c>
      <c r="H52" s="6">
        <v>8.0934800466E-3</v>
      </c>
      <c r="I52" s="6">
        <v>0.1937015107</v>
      </c>
      <c r="J52" s="6">
        <v>0.44402710630999997</v>
      </c>
      <c r="K52" s="6">
        <v>0.56505839631867549</v>
      </c>
      <c r="L52" s="6">
        <v>3.0027366000000001E-4</v>
      </c>
      <c r="M52" s="6">
        <v>0.53051565762561703</v>
      </c>
      <c r="N52" s="6">
        <v>1.5998739626999999E-3</v>
      </c>
      <c r="O52" s="6">
        <v>3.2938581584999999E-4</v>
      </c>
      <c r="P52" s="6">
        <v>3.764409324E-4</v>
      </c>
      <c r="Q52" s="6">
        <v>9.4110233100000001E-5</v>
      </c>
      <c r="R52" s="6">
        <v>1.6469290792499999E-3</v>
      </c>
      <c r="S52" s="6">
        <v>7.0582674825000005E-4</v>
      </c>
      <c r="T52" s="6">
        <v>3.1056376922999999E-3</v>
      </c>
      <c r="U52" s="6">
        <v>9.4110233100000001E-5</v>
      </c>
      <c r="V52" s="6">
        <v>6.1171651515000002E-4</v>
      </c>
      <c r="W52" s="6">
        <v>1.7581133810662617E-4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67.959468290000004</v>
      </c>
      <c r="AL52" s="49" t="s">
        <v>132</v>
      </c>
    </row>
    <row r="53" spans="1:38" s="2" customFormat="1" ht="26.25" customHeight="1" thickBot="1" x14ac:dyDescent="0.25">
      <c r="A53" s="70" t="s">
        <v>119</v>
      </c>
      <c r="B53" s="74" t="s">
        <v>133</v>
      </c>
      <c r="C53" s="76" t="s">
        <v>134</v>
      </c>
      <c r="D53" s="73"/>
      <c r="E53" s="6" t="s">
        <v>431</v>
      </c>
      <c r="F53" s="6">
        <v>6.325920550834053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1.4545833831115367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8.5214711927200006E-3</v>
      </c>
      <c r="AL54" s="49" t="s">
        <v>419</v>
      </c>
    </row>
    <row r="55" spans="1:38" s="2" customFormat="1" ht="26.25" customHeight="1" thickBot="1" x14ac:dyDescent="0.25">
      <c r="A55" s="70" t="s">
        <v>119</v>
      </c>
      <c r="B55" s="74" t="s">
        <v>138</v>
      </c>
      <c r="C55" s="76" t="s">
        <v>139</v>
      </c>
      <c r="D55" s="73"/>
      <c r="E55" s="6">
        <v>3.3653050066201273</v>
      </c>
      <c r="F55" s="6">
        <v>0.48677447813096808</v>
      </c>
      <c r="G55" s="6">
        <v>5.5258359900424514</v>
      </c>
      <c r="H55" s="6" t="s">
        <v>432</v>
      </c>
      <c r="I55" s="6">
        <v>1.9005178425286925E-2</v>
      </c>
      <c r="J55" s="6">
        <v>1.9005178425286925E-2</v>
      </c>
      <c r="K55" s="6">
        <v>1.9005178425286925E-2</v>
      </c>
      <c r="L55" s="6">
        <v>4.7516696063217316E-4</v>
      </c>
      <c r="M55" s="6">
        <v>0.87535624733055628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3588.8572169614667</v>
      </c>
      <c r="AG55" s="26" t="s">
        <v>431</v>
      </c>
      <c r="AH55" s="26">
        <v>123.03756440589672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18009.401999999998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5.8068392993184725E-2</v>
      </c>
      <c r="J58" s="6">
        <v>0.38712261995289821</v>
      </c>
      <c r="K58" s="6">
        <v>0.77424523990589633</v>
      </c>
      <c r="L58" s="6">
        <v>2.6711416915904977E-4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1832.567827239491</v>
      </c>
      <c r="AL58" s="49" t="s">
        <v>148</v>
      </c>
    </row>
    <row r="59" spans="1:38" s="2" customFormat="1" ht="26.25" customHeight="1" thickBot="1" x14ac:dyDescent="0.25">
      <c r="A59" s="70" t="s">
        <v>53</v>
      </c>
      <c r="B59" s="78" t="s">
        <v>149</v>
      </c>
      <c r="C59" s="71" t="s">
        <v>402</v>
      </c>
      <c r="D59" s="72"/>
      <c r="E59" s="6" t="s">
        <v>432</v>
      </c>
      <c r="F59" s="6">
        <v>5.2337226270000002E-2</v>
      </c>
      <c r="G59" s="6" t="s">
        <v>432</v>
      </c>
      <c r="H59" s="6">
        <v>7.4626185380000001E-2</v>
      </c>
      <c r="I59" s="6">
        <v>0.71797965427800003</v>
      </c>
      <c r="J59" s="6">
        <v>0.81864284362799999</v>
      </c>
      <c r="K59" s="6">
        <v>0.93031736866199999</v>
      </c>
      <c r="L59" s="6">
        <v>1.216843605058E-3</v>
      </c>
      <c r="M59" s="6" t="s">
        <v>432</v>
      </c>
      <c r="N59" s="6">
        <v>7.9063504790527999</v>
      </c>
      <c r="O59" s="6">
        <v>0.37847047166522002</v>
      </c>
      <c r="P59" s="6">
        <v>2.9856449999999999E-3</v>
      </c>
      <c r="Q59" s="6">
        <v>0.83618237943200002</v>
      </c>
      <c r="R59" s="6">
        <v>1.0445644708405399</v>
      </c>
      <c r="S59" s="6">
        <v>1.7371372239220001E-2</v>
      </c>
      <c r="T59" s="6">
        <v>1.36556462681512</v>
      </c>
      <c r="U59" s="6">
        <v>4.0325761540909202</v>
      </c>
      <c r="V59" s="6">
        <v>0.42577975000000001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4591.4316950000002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0.79571500100000003</v>
      </c>
      <c r="J60" s="6">
        <v>7.9571499990000003</v>
      </c>
      <c r="K60" s="6">
        <v>16.232585999000001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159143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0.37476151400000002</v>
      </c>
      <c r="J61" s="6">
        <v>3.746594242</v>
      </c>
      <c r="K61" s="6">
        <v>12.489379842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20264000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2.4632286999999999E-2</v>
      </c>
      <c r="J62" s="6">
        <v>0.24632282999999999</v>
      </c>
      <c r="K62" s="6">
        <v>0.49264565999999999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41053.805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0.225524</v>
      </c>
      <c r="F65" s="6" t="s">
        <v>431</v>
      </c>
      <c r="G65" s="6" t="s">
        <v>431</v>
      </c>
      <c r="H65" s="6">
        <v>5.9319000000000004E-3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688.09100000000001</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1.231266E-3</v>
      </c>
      <c r="J67" s="6">
        <v>1.6416880000000001E-3</v>
      </c>
      <c r="K67" s="6">
        <v>2.0521089999999999E-3</v>
      </c>
      <c r="L67" s="6">
        <v>2.2163000000000001E-5</v>
      </c>
      <c r="M67" s="6">
        <v>7.4541950000000003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7.4487599999999996E-3</v>
      </c>
      <c r="F68" s="6" t="s">
        <v>432</v>
      </c>
      <c r="G68" s="6">
        <v>0.27381090000000002</v>
      </c>
      <c r="H68" s="6" t="s">
        <v>432</v>
      </c>
      <c r="I68" s="6">
        <v>1.24146E-2</v>
      </c>
      <c r="J68" s="6">
        <v>1.6552799999999999E-2</v>
      </c>
      <c r="K68" s="6">
        <v>2.0691000000000001E-2</v>
      </c>
      <c r="L68" s="6">
        <v>2.23463E-4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0.85072295885399996</v>
      </c>
      <c r="I69" s="6">
        <v>8.6950799999999996E-4</v>
      </c>
      <c r="J69" s="6">
        <v>1.1593440000000001E-3</v>
      </c>
      <c r="K69" s="6">
        <v>1.44918E-3</v>
      </c>
      <c r="L69" s="6">
        <v>1.5655403367E-5</v>
      </c>
      <c r="M69" s="6">
        <v>9.9039318299999994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0.191633</v>
      </c>
      <c r="F70" s="6">
        <v>10.427320275</v>
      </c>
      <c r="G70" s="6">
        <v>3.1111173105000001</v>
      </c>
      <c r="H70" s="6">
        <v>0.32395482323165947</v>
      </c>
      <c r="I70" s="6">
        <v>1.4408010805283384</v>
      </c>
      <c r="J70" s="6">
        <v>1.9644913130377846</v>
      </c>
      <c r="K70" s="6">
        <v>2.521076823546764</v>
      </c>
      <c r="L70" s="6">
        <v>2.6756389764416768E-2</v>
      </c>
      <c r="M70" s="6">
        <v>0.2375814</v>
      </c>
      <c r="N70" s="6" t="s">
        <v>432</v>
      </c>
      <c r="O70" s="6" t="s">
        <v>432</v>
      </c>
      <c r="P70" s="6">
        <v>0.215729005</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1.2196367106406321</v>
      </c>
      <c r="F72" s="6">
        <v>0.7570523690226163</v>
      </c>
      <c r="G72" s="6">
        <v>1.2232431968680439</v>
      </c>
      <c r="H72" s="6" t="s">
        <v>432</v>
      </c>
      <c r="I72" s="6">
        <v>1.1373661755731994</v>
      </c>
      <c r="J72" s="6">
        <v>1.3969029277479379</v>
      </c>
      <c r="K72" s="6">
        <v>2.6507358968633907</v>
      </c>
      <c r="L72" s="6">
        <v>3.1690677751861851E-2</v>
      </c>
      <c r="M72" s="6">
        <v>86.95236087729117</v>
      </c>
      <c r="N72" s="6">
        <v>37.306656452402152</v>
      </c>
      <c r="O72" s="6">
        <v>1.3589609991038121</v>
      </c>
      <c r="P72" s="6">
        <v>0.81081219453624753</v>
      </c>
      <c r="Q72" s="6">
        <v>8.956540876291981E-2</v>
      </c>
      <c r="R72" s="6">
        <v>2.0693471161349004</v>
      </c>
      <c r="S72" s="6">
        <v>2.0031651407618019</v>
      </c>
      <c r="T72" s="6">
        <v>4.2648332997239411</v>
      </c>
      <c r="U72" s="6">
        <v>0.117795955573</v>
      </c>
      <c r="V72" s="6">
        <v>23.595665742581648</v>
      </c>
      <c r="W72" s="6">
        <v>58.615191199970297</v>
      </c>
      <c r="X72" s="6" t="s">
        <v>434</v>
      </c>
      <c r="Y72" s="6" t="s">
        <v>434</v>
      </c>
      <c r="Z72" s="6" t="s">
        <v>434</v>
      </c>
      <c r="AA72" s="6" t="s">
        <v>434</v>
      </c>
      <c r="AB72" s="6">
        <v>8.4391049199041319</v>
      </c>
      <c r="AC72" s="6">
        <v>0.15732194999999999</v>
      </c>
      <c r="AD72" s="6">
        <v>23.329711874975249</v>
      </c>
      <c r="AE72" s="60"/>
      <c r="AF72" s="26" t="s">
        <v>431</v>
      </c>
      <c r="AG72" s="26" t="s">
        <v>431</v>
      </c>
      <c r="AH72" s="26" t="s">
        <v>431</v>
      </c>
      <c r="AI72" s="26" t="s">
        <v>431</v>
      </c>
      <c r="AJ72" s="26" t="s">
        <v>431</v>
      </c>
      <c r="AK72" s="26">
        <v>13447.983600990099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0.20033052600000001</v>
      </c>
      <c r="J73" s="6">
        <v>0.28380157849999998</v>
      </c>
      <c r="K73" s="6">
        <v>0.33388421000000001</v>
      </c>
      <c r="L73" s="6">
        <v>2.00330526E-2</v>
      </c>
      <c r="M73" s="6" t="s">
        <v>431</v>
      </c>
      <c r="N73" s="6">
        <v>0.17810333183999999</v>
      </c>
      <c r="O73" s="6">
        <v>5.4096806400000001E-3</v>
      </c>
      <c r="P73" s="6" t="s">
        <v>432</v>
      </c>
      <c r="Q73" s="6">
        <v>1.262258816E-2</v>
      </c>
      <c r="R73" s="6">
        <v>3.467744E-3</v>
      </c>
      <c r="S73" s="6">
        <v>6.7967782399999998E-3</v>
      </c>
      <c r="T73" s="6">
        <v>1.6645171200000001E-3</v>
      </c>
      <c r="U73" s="6" t="s">
        <v>432</v>
      </c>
      <c r="V73" s="6">
        <v>0.86138760960000005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0.36230947000000002</v>
      </c>
      <c r="F74" s="6" t="s">
        <v>431</v>
      </c>
      <c r="G74" s="6">
        <v>4.5018010000000004</v>
      </c>
      <c r="H74" s="6" t="s">
        <v>432</v>
      </c>
      <c r="I74" s="6">
        <v>0.36469670669999998</v>
      </c>
      <c r="J74" s="6">
        <v>0.86462159999999999</v>
      </c>
      <c r="K74" s="6">
        <v>1.112364001</v>
      </c>
      <c r="L74" s="6">
        <v>8.3880203E-3</v>
      </c>
      <c r="M74" s="6">
        <v>43.477136399999999</v>
      </c>
      <c r="N74" s="6" t="s">
        <v>432</v>
      </c>
      <c r="O74" s="6" t="s">
        <v>432</v>
      </c>
      <c r="P74" s="6" t="s">
        <v>432</v>
      </c>
      <c r="Q74" s="6" t="s">
        <v>432</v>
      </c>
      <c r="R74" s="6" t="s">
        <v>432</v>
      </c>
      <c r="S74" s="6" t="s">
        <v>432</v>
      </c>
      <c r="T74" s="6" t="s">
        <v>431</v>
      </c>
      <c r="U74" s="6" t="s">
        <v>432</v>
      </c>
      <c r="V74" s="6" t="s">
        <v>431</v>
      </c>
      <c r="W74" s="6">
        <v>10.548859999999999</v>
      </c>
      <c r="X74" s="6">
        <v>1.1537606600000001</v>
      </c>
      <c r="Y74" s="6">
        <v>1.1419632099999999</v>
      </c>
      <c r="Z74" s="6">
        <v>1.1419632099999999</v>
      </c>
      <c r="AA74" s="6">
        <v>0.14135600700000001</v>
      </c>
      <c r="AB74" s="6">
        <v>3.5790430870000001</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0.84387500000000004</v>
      </c>
      <c r="H76" s="6" t="s">
        <v>432</v>
      </c>
      <c r="I76" s="6">
        <v>1.3502E-3</v>
      </c>
      <c r="J76" s="6">
        <v>2.7003999999999999E-3</v>
      </c>
      <c r="K76" s="6">
        <v>3.3755E-3</v>
      </c>
      <c r="L76" s="6" t="s">
        <v>432</v>
      </c>
      <c r="M76" s="6" t="s">
        <v>432</v>
      </c>
      <c r="N76" s="6">
        <v>0.1856525</v>
      </c>
      <c r="O76" s="6">
        <v>8.4387500000000001E-3</v>
      </c>
      <c r="P76" s="6" t="s">
        <v>432</v>
      </c>
      <c r="Q76" s="6">
        <v>5.0632499999999997E-2</v>
      </c>
      <c r="R76" s="6" t="s">
        <v>432</v>
      </c>
      <c r="S76" s="6" t="s">
        <v>432</v>
      </c>
      <c r="T76" s="6" t="s">
        <v>432</v>
      </c>
      <c r="U76" s="6" t="s">
        <v>432</v>
      </c>
      <c r="V76" s="6">
        <v>8.4387500000000001E-3</v>
      </c>
      <c r="W76" s="6">
        <v>0.54008</v>
      </c>
      <c r="X76" s="6" t="s">
        <v>432</v>
      </c>
      <c r="Y76" s="6" t="s">
        <v>432</v>
      </c>
      <c r="Z76" s="6" t="s">
        <v>432</v>
      </c>
      <c r="AA76" s="6" t="s">
        <v>432</v>
      </c>
      <c r="AB76" s="6" t="s">
        <v>432</v>
      </c>
      <c r="AC76" s="6" t="s">
        <v>432</v>
      </c>
      <c r="AD76" s="6">
        <v>4.3881500000000001E-4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0.758081212</v>
      </c>
      <c r="H77" s="6" t="s">
        <v>432</v>
      </c>
      <c r="I77" s="6">
        <v>8.2752419120000007E-3</v>
      </c>
      <c r="J77" s="6">
        <v>9.0396867480000004E-3</v>
      </c>
      <c r="K77" s="6">
        <v>1.0299147583999999E-2</v>
      </c>
      <c r="L77" s="6" t="s">
        <v>432</v>
      </c>
      <c r="M77" s="6" t="s">
        <v>432</v>
      </c>
      <c r="N77" s="6">
        <v>0.16947185140000001</v>
      </c>
      <c r="O77" s="6">
        <v>4.0456850760000003E-2</v>
      </c>
      <c r="P77" s="6">
        <v>0.29714431441799999</v>
      </c>
      <c r="Q77" s="6">
        <v>2.6942883599999998E-3</v>
      </c>
      <c r="R77" s="6" t="s">
        <v>432</v>
      </c>
      <c r="S77" s="6" t="s">
        <v>432</v>
      </c>
      <c r="T77" s="6" t="s">
        <v>432</v>
      </c>
      <c r="U77" s="6" t="s">
        <v>432</v>
      </c>
      <c r="V77" s="6">
        <v>3.2833665079999999</v>
      </c>
      <c r="W77" s="6">
        <v>2.9241280600000001</v>
      </c>
      <c r="X77" s="6" t="s">
        <v>432</v>
      </c>
      <c r="Y77" s="6" t="s">
        <v>432</v>
      </c>
      <c r="Z77" s="6" t="s">
        <v>432</v>
      </c>
      <c r="AA77" s="6" t="s">
        <v>432</v>
      </c>
      <c r="AB77" s="6" t="s">
        <v>432</v>
      </c>
      <c r="AC77" s="6" t="s">
        <v>432</v>
      </c>
      <c r="AD77" s="6">
        <v>7.6888660320000002E-4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1.3441014464197805</v>
      </c>
      <c r="H78" s="6" t="s">
        <v>432</v>
      </c>
      <c r="I78" s="6">
        <v>1.1280769231E-2</v>
      </c>
      <c r="J78" s="6">
        <v>1.4695E-2</v>
      </c>
      <c r="K78" s="6">
        <v>3.5441E-2</v>
      </c>
      <c r="L78" s="6">
        <v>1.1280769000000001E-5</v>
      </c>
      <c r="M78" s="6" t="s">
        <v>432</v>
      </c>
      <c r="N78" s="6">
        <v>0.83341899445040102</v>
      </c>
      <c r="O78" s="6">
        <v>6.7299999999999999E-2</v>
      </c>
      <c r="P78" s="6">
        <v>3.0317121556656442E-3</v>
      </c>
      <c r="Q78" s="6">
        <v>0.35034907948670518</v>
      </c>
      <c r="R78" s="6">
        <v>6.2340809999999998</v>
      </c>
      <c r="S78" s="6">
        <v>4.7608819329405261</v>
      </c>
      <c r="T78" s="6">
        <v>2.8582337706332957E-2</v>
      </c>
      <c r="U78" s="6" t="s">
        <v>432</v>
      </c>
      <c r="V78" s="6">
        <v>0.84603328419330825</v>
      </c>
      <c r="W78" s="6">
        <v>0.50296861000000004</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0.86558862000000003</v>
      </c>
      <c r="H80" s="6" t="s">
        <v>432</v>
      </c>
      <c r="I80" s="6" t="s">
        <v>432</v>
      </c>
      <c r="J80" s="6" t="s">
        <v>432</v>
      </c>
      <c r="K80" s="6">
        <v>0.53266992000000002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111.64654707699999</v>
      </c>
      <c r="G82" s="6" t="s">
        <v>431</v>
      </c>
      <c r="H82" s="6" t="s">
        <v>431</v>
      </c>
      <c r="I82" s="6" t="s">
        <v>432</v>
      </c>
      <c r="J82" s="6" t="s">
        <v>431</v>
      </c>
      <c r="K82" s="6" t="s">
        <v>431</v>
      </c>
      <c r="L82" s="6" t="s">
        <v>431</v>
      </c>
      <c r="M82" s="6" t="s">
        <v>431</v>
      </c>
      <c r="N82" s="6" t="s">
        <v>431</v>
      </c>
      <c r="O82" s="6" t="s">
        <v>431</v>
      </c>
      <c r="P82" s="6">
        <v>0.15055664899999999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0.75243333700000004</v>
      </c>
      <c r="G83" s="6" t="s">
        <v>432</v>
      </c>
      <c r="H83" s="6" t="s">
        <v>431</v>
      </c>
      <c r="I83" s="6">
        <v>2.6636661999999998E-2</v>
      </c>
      <c r="J83" s="6">
        <v>0.388633322</v>
      </c>
      <c r="K83" s="6">
        <v>0.69429999399999998</v>
      </c>
      <c r="L83" s="6">
        <v>1.5182920000000001E-3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2.766478E-2</v>
      </c>
      <c r="G84" s="6" t="s">
        <v>431</v>
      </c>
      <c r="H84" s="6" t="s">
        <v>431</v>
      </c>
      <c r="I84" s="6">
        <v>1.7024482000000001E-2</v>
      </c>
      <c r="J84" s="6">
        <v>8.5122400000000001E-2</v>
      </c>
      <c r="K84" s="6">
        <v>0.34048959699999998</v>
      </c>
      <c r="L84" s="6">
        <v>2.2110000000000001E-6</v>
      </c>
      <c r="M84" s="6">
        <v>2.0216589999999999E-3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212806</v>
      </c>
      <c r="AL84" s="49" t="s">
        <v>412</v>
      </c>
    </row>
    <row r="85" spans="1:38" s="2" customFormat="1" ht="26.25" customHeight="1" thickBot="1" x14ac:dyDescent="0.25">
      <c r="A85" s="70" t="s">
        <v>208</v>
      </c>
      <c r="B85" s="76" t="s">
        <v>215</v>
      </c>
      <c r="C85" s="82" t="s">
        <v>403</v>
      </c>
      <c r="D85" s="72"/>
      <c r="E85" s="6" t="s">
        <v>431</v>
      </c>
      <c r="F85" s="6">
        <v>67.814234834629005</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465.07100000000003</v>
      </c>
      <c r="AL85" s="49" t="s">
        <v>216</v>
      </c>
    </row>
    <row r="86" spans="1:38" s="2" customFormat="1" ht="26.25" customHeight="1" thickBot="1" x14ac:dyDescent="0.25">
      <c r="A86" s="70" t="s">
        <v>208</v>
      </c>
      <c r="B86" s="76" t="s">
        <v>217</v>
      </c>
      <c r="C86" s="80" t="s">
        <v>218</v>
      </c>
      <c r="D86" s="72"/>
      <c r="E86" s="6" t="s">
        <v>431</v>
      </c>
      <c r="F86" s="6">
        <v>10.0620011407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0.19731976200000001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0.28626025399999999</v>
      </c>
      <c r="AL87" s="49" t="s">
        <v>219</v>
      </c>
    </row>
    <row r="88" spans="1:38" s="2" customFormat="1" ht="26.25" customHeight="1" thickBot="1" x14ac:dyDescent="0.25">
      <c r="A88" s="70" t="s">
        <v>208</v>
      </c>
      <c r="B88" s="76" t="s">
        <v>222</v>
      </c>
      <c r="C88" s="80" t="s">
        <v>223</v>
      </c>
      <c r="D88" s="72"/>
      <c r="E88" s="6" t="s">
        <v>432</v>
      </c>
      <c r="F88" s="6">
        <v>50.598922641000001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14.269373680999999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16.137985691177001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9.9749999999999991E-4</v>
      </c>
      <c r="Y90" s="6">
        <v>5.0350000000000004E-4</v>
      </c>
      <c r="Z90" s="6">
        <v>5.0350000000000004E-4</v>
      </c>
      <c r="AA90" s="6">
        <v>5.0350000000000004E-4</v>
      </c>
      <c r="AB90" s="6">
        <v>2.5079999999999998E-3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0.11683558400000001</v>
      </c>
      <c r="F91" s="6">
        <v>0.31116359900000001</v>
      </c>
      <c r="G91" s="6">
        <v>1.2934661E-2</v>
      </c>
      <c r="H91" s="6">
        <v>0.26680350000000003</v>
      </c>
      <c r="I91" s="6">
        <v>1.958289019</v>
      </c>
      <c r="J91" s="6">
        <v>2.1637873590000001</v>
      </c>
      <c r="K91" s="6">
        <v>2.2062318869999999</v>
      </c>
      <c r="L91" s="6">
        <v>0.78112350100000005</v>
      </c>
      <c r="M91" s="6">
        <v>3.5730024509999998</v>
      </c>
      <c r="N91" s="6">
        <v>3.3578729999999999E-3</v>
      </c>
      <c r="O91" s="6">
        <v>0.34717234299999999</v>
      </c>
      <c r="P91" s="6">
        <v>2.4600000000000001E-7</v>
      </c>
      <c r="Q91" s="6">
        <v>5.694E-6</v>
      </c>
      <c r="R91" s="6">
        <v>6.6810000000000006E-5</v>
      </c>
      <c r="S91" s="6">
        <v>0.34906765699999998</v>
      </c>
      <c r="T91" s="6">
        <v>0.173711492</v>
      </c>
      <c r="U91" s="6" t="s">
        <v>432</v>
      </c>
      <c r="V91" s="6">
        <v>0.17469658299999999</v>
      </c>
      <c r="W91" s="6">
        <v>6.4289999999999998E-3</v>
      </c>
      <c r="X91" s="6">
        <v>7.1361899999999997E-3</v>
      </c>
      <c r="Y91" s="6">
        <v>2.8930499999999999E-3</v>
      </c>
      <c r="Z91" s="6">
        <v>2.8930499999999999E-3</v>
      </c>
      <c r="AA91" s="6">
        <v>2.8930499999999999E-3</v>
      </c>
      <c r="AB91" s="6">
        <v>1.5815340000000001E-2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1.613929516</v>
      </c>
      <c r="F92" s="6">
        <v>3.2208808196000001</v>
      </c>
      <c r="G92" s="6">
        <v>3.227859032</v>
      </c>
      <c r="H92" s="6" t="s">
        <v>432</v>
      </c>
      <c r="I92" s="6">
        <v>0.83072557079999998</v>
      </c>
      <c r="J92" s="6">
        <v>1.1076340944</v>
      </c>
      <c r="K92" s="6">
        <v>1.384542618</v>
      </c>
      <c r="L92" s="6">
        <v>2.1598864840800001E-2</v>
      </c>
      <c r="M92" s="6">
        <v>8.8177964600000003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1608.5826179999999</v>
      </c>
      <c r="AL92" s="49" t="s">
        <v>231</v>
      </c>
    </row>
    <row r="93" spans="1:38" s="2" customFormat="1" ht="26.25" customHeight="1" thickBot="1" x14ac:dyDescent="0.25">
      <c r="A93" s="70" t="s">
        <v>53</v>
      </c>
      <c r="B93" s="74" t="s">
        <v>232</v>
      </c>
      <c r="C93" s="71" t="s">
        <v>405</v>
      </c>
      <c r="D93" s="77"/>
      <c r="E93" s="6" t="s">
        <v>431</v>
      </c>
      <c r="F93" s="6">
        <v>21.767417340000002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10293.0188206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0.332287997</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2571.953</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563.535167</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8.3160001999999997E-2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0.92107664</v>
      </c>
      <c r="F99" s="6">
        <v>21.482769342000001</v>
      </c>
      <c r="G99" s="6" t="s">
        <v>431</v>
      </c>
      <c r="H99" s="6">
        <v>31.613548763000001</v>
      </c>
      <c r="I99" s="6">
        <v>0.34069237000000002</v>
      </c>
      <c r="J99" s="6">
        <v>0.52350291000000004</v>
      </c>
      <c r="K99" s="6">
        <v>1.1467206599999999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830.95699999999999</v>
      </c>
      <c r="AL99" s="49" t="s">
        <v>245</v>
      </c>
    </row>
    <row r="100" spans="1:38" s="2" customFormat="1" ht="26.25" customHeight="1" thickBot="1" x14ac:dyDescent="0.25">
      <c r="A100" s="70" t="s">
        <v>243</v>
      </c>
      <c r="B100" s="70" t="s">
        <v>246</v>
      </c>
      <c r="C100" s="71" t="s">
        <v>408</v>
      </c>
      <c r="D100" s="84"/>
      <c r="E100" s="6">
        <v>2.045651823</v>
      </c>
      <c r="F100" s="6">
        <v>17.608177508000001</v>
      </c>
      <c r="G100" s="6" t="s">
        <v>431</v>
      </c>
      <c r="H100" s="6">
        <v>33.047103796999998</v>
      </c>
      <c r="I100" s="6">
        <v>0.3512979</v>
      </c>
      <c r="J100" s="6">
        <v>0.52694684999999997</v>
      </c>
      <c r="K100" s="6">
        <v>1.1514764500000001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5553.5709999999999</v>
      </c>
      <c r="AL100" s="49" t="s">
        <v>245</v>
      </c>
    </row>
    <row r="101" spans="1:38" s="2" customFormat="1" ht="26.25" customHeight="1" thickBot="1" x14ac:dyDescent="0.25">
      <c r="A101" s="70" t="s">
        <v>243</v>
      </c>
      <c r="B101" s="70" t="s">
        <v>247</v>
      </c>
      <c r="C101" s="71" t="s">
        <v>248</v>
      </c>
      <c r="D101" s="84"/>
      <c r="E101" s="6">
        <v>0.324923933</v>
      </c>
      <c r="F101" s="6">
        <v>0.92294642800000004</v>
      </c>
      <c r="G101" s="6" t="s">
        <v>431</v>
      </c>
      <c r="H101" s="6">
        <v>8.7102051280000001</v>
      </c>
      <c r="I101" s="6">
        <v>8.7785699999999994E-2</v>
      </c>
      <c r="J101" s="6">
        <v>0.26335710000000001</v>
      </c>
      <c r="K101" s="6">
        <v>0.61449989999999999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15962.886</v>
      </c>
      <c r="AL101" s="49" t="s">
        <v>245</v>
      </c>
    </row>
    <row r="102" spans="1:38" s="2" customFormat="1" ht="26.25" customHeight="1" thickBot="1" x14ac:dyDescent="0.25">
      <c r="A102" s="70" t="s">
        <v>243</v>
      </c>
      <c r="B102" s="70" t="s">
        <v>249</v>
      </c>
      <c r="C102" s="71" t="s">
        <v>386</v>
      </c>
      <c r="D102" s="84"/>
      <c r="E102" s="6">
        <v>0.35126133799999998</v>
      </c>
      <c r="F102" s="6">
        <v>12.913772968</v>
      </c>
      <c r="G102" s="6" t="s">
        <v>431</v>
      </c>
      <c r="H102" s="6">
        <v>69.578608309000003</v>
      </c>
      <c r="I102" s="6">
        <v>0.17318082800000001</v>
      </c>
      <c r="J102" s="6">
        <v>3.8950236199999999</v>
      </c>
      <c r="K102" s="6">
        <v>27.7041532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28387.665000000001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0.23452763700000001</v>
      </c>
      <c r="F104" s="6">
        <v>0.56639115600000001</v>
      </c>
      <c r="G104" s="6" t="s">
        <v>431</v>
      </c>
      <c r="H104" s="6">
        <v>5.673148554</v>
      </c>
      <c r="I104" s="6">
        <v>3.7235780000000003E-2</v>
      </c>
      <c r="J104" s="6">
        <v>0.11170734</v>
      </c>
      <c r="K104" s="6">
        <v>0.26065045999999997</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3088.0279999999998</v>
      </c>
      <c r="AL104" s="49" t="s">
        <v>245</v>
      </c>
    </row>
    <row r="105" spans="1:38" s="2" customFormat="1" ht="26.25" customHeight="1" thickBot="1" x14ac:dyDescent="0.25">
      <c r="A105" s="70" t="s">
        <v>243</v>
      </c>
      <c r="B105" s="70" t="s">
        <v>254</v>
      </c>
      <c r="C105" s="71" t="s">
        <v>255</v>
      </c>
      <c r="D105" s="84"/>
      <c r="E105" s="6">
        <v>0.18781985100000001</v>
      </c>
      <c r="F105" s="6">
        <v>0.82055769599999995</v>
      </c>
      <c r="G105" s="6" t="s">
        <v>431</v>
      </c>
      <c r="H105" s="6">
        <v>4.9612421629999996</v>
      </c>
      <c r="I105" s="6">
        <v>3.3699990999999999E-2</v>
      </c>
      <c r="J105" s="6">
        <v>5.2957131999999997E-2</v>
      </c>
      <c r="K105" s="6">
        <v>0.11554283999999999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670.70499999490005</v>
      </c>
      <c r="AL105" s="49" t="s">
        <v>245</v>
      </c>
    </row>
    <row r="106" spans="1:38" s="2" customFormat="1" ht="26.25" customHeight="1" thickBot="1" x14ac:dyDescent="0.25">
      <c r="A106" s="70" t="s">
        <v>243</v>
      </c>
      <c r="B106" s="70" t="s">
        <v>256</v>
      </c>
      <c r="C106" s="71" t="s">
        <v>257</v>
      </c>
      <c r="D106" s="84"/>
      <c r="E106" s="6">
        <v>1.7689629999999999E-3</v>
      </c>
      <c r="F106" s="6">
        <v>3.2842044000000001E-2</v>
      </c>
      <c r="G106" s="6" t="s">
        <v>431</v>
      </c>
      <c r="H106" s="6">
        <v>6.8966494000000003E-2</v>
      </c>
      <c r="I106" s="6">
        <v>1.1884160000000001E-3</v>
      </c>
      <c r="J106" s="6">
        <v>1.901476E-3</v>
      </c>
      <c r="K106" s="6">
        <v>4.0406310000000003E-3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45.624000002381997</v>
      </c>
      <c r="AL106" s="49" t="s">
        <v>245</v>
      </c>
    </row>
    <row r="107" spans="1:38" s="2" customFormat="1" ht="26.25" customHeight="1" thickBot="1" x14ac:dyDescent="0.25">
      <c r="A107" s="70" t="s">
        <v>243</v>
      </c>
      <c r="B107" s="70" t="s">
        <v>258</v>
      </c>
      <c r="C107" s="71" t="s">
        <v>379</v>
      </c>
      <c r="D107" s="84"/>
      <c r="E107" s="6">
        <v>0.52438203400000005</v>
      </c>
      <c r="F107" s="6">
        <v>1.8961321170000001</v>
      </c>
      <c r="G107" s="6" t="s">
        <v>431</v>
      </c>
      <c r="H107" s="6">
        <v>7.6114267790000003</v>
      </c>
      <c r="I107" s="6">
        <v>0.14068227</v>
      </c>
      <c r="J107" s="6">
        <v>1.8757636</v>
      </c>
      <c r="K107" s="6">
        <v>8.9098770999999992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46894.09</v>
      </c>
      <c r="AL107" s="49" t="s">
        <v>245</v>
      </c>
    </row>
    <row r="108" spans="1:38" s="2" customFormat="1" ht="26.25" customHeight="1" thickBot="1" x14ac:dyDescent="0.25">
      <c r="A108" s="70" t="s">
        <v>243</v>
      </c>
      <c r="B108" s="70" t="s">
        <v>259</v>
      </c>
      <c r="C108" s="71" t="s">
        <v>380</v>
      </c>
      <c r="D108" s="84"/>
      <c r="E108" s="6">
        <v>0.98710199399999998</v>
      </c>
      <c r="F108" s="6">
        <v>11.865209588999999</v>
      </c>
      <c r="G108" s="6" t="s">
        <v>431</v>
      </c>
      <c r="H108" s="6">
        <v>20.806561402</v>
      </c>
      <c r="I108" s="6">
        <v>0.165362178</v>
      </c>
      <c r="J108" s="6">
        <v>1.6536217799999999</v>
      </c>
      <c r="K108" s="6">
        <v>3.3072435599999999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82681.089000000007</v>
      </c>
      <c r="AL108" s="49" t="s">
        <v>245</v>
      </c>
    </row>
    <row r="109" spans="1:38" s="2" customFormat="1" ht="26.25" customHeight="1" thickBot="1" x14ac:dyDescent="0.25">
      <c r="A109" s="70" t="s">
        <v>243</v>
      </c>
      <c r="B109" s="70" t="s">
        <v>260</v>
      </c>
      <c r="C109" s="71" t="s">
        <v>381</v>
      </c>
      <c r="D109" s="84"/>
      <c r="E109" s="6">
        <v>0.198116662</v>
      </c>
      <c r="F109" s="6">
        <v>1.0219272189999999</v>
      </c>
      <c r="G109" s="6" t="s">
        <v>431</v>
      </c>
      <c r="H109" s="6">
        <v>5.7386842099999997</v>
      </c>
      <c r="I109" s="6">
        <v>0.18563615999999999</v>
      </c>
      <c r="J109" s="6">
        <v>1.0209988800000001</v>
      </c>
      <c r="K109" s="6">
        <v>1.0209988800000001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9281.8080000000009</v>
      </c>
      <c r="AL109" s="49" t="s">
        <v>245</v>
      </c>
    </row>
    <row r="110" spans="1:38" s="2" customFormat="1" ht="26.25" customHeight="1" thickBot="1" x14ac:dyDescent="0.25">
      <c r="A110" s="70" t="s">
        <v>243</v>
      </c>
      <c r="B110" s="70" t="s">
        <v>261</v>
      </c>
      <c r="C110" s="71" t="s">
        <v>382</v>
      </c>
      <c r="D110" s="84"/>
      <c r="E110" s="6">
        <v>0.24031398200000001</v>
      </c>
      <c r="F110" s="6">
        <v>1.2451989459999999</v>
      </c>
      <c r="G110" s="6" t="s">
        <v>431</v>
      </c>
      <c r="H110" s="6">
        <v>6.9612583939999997</v>
      </c>
      <c r="I110" s="6">
        <v>0.22650148000000001</v>
      </c>
      <c r="J110" s="6">
        <v>1.24575814</v>
      </c>
      <c r="K110" s="6">
        <v>1.24575814</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11325.074000000001</v>
      </c>
      <c r="AL110" s="49" t="s">
        <v>245</v>
      </c>
    </row>
    <row r="111" spans="1:38" s="2" customFormat="1" ht="26.25" customHeight="1" thickBot="1" x14ac:dyDescent="0.25">
      <c r="A111" s="70" t="s">
        <v>243</v>
      </c>
      <c r="B111" s="70" t="s">
        <v>262</v>
      </c>
      <c r="C111" s="71" t="s">
        <v>376</v>
      </c>
      <c r="D111" s="84"/>
      <c r="E111" s="6">
        <v>1.0602071319999999</v>
      </c>
      <c r="F111" s="6">
        <v>0.666171069</v>
      </c>
      <c r="G111" s="6" t="s">
        <v>431</v>
      </c>
      <c r="H111" s="6">
        <v>18.018153909999999</v>
      </c>
      <c r="I111" s="6">
        <v>3.6379924000000001E-2</v>
      </c>
      <c r="J111" s="6">
        <v>7.2759848000000002E-2</v>
      </c>
      <c r="K111" s="6">
        <v>0.16370965800000001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9094.9809999999998</v>
      </c>
      <c r="AL111" s="49" t="s">
        <v>245</v>
      </c>
    </row>
    <row r="112" spans="1:38" s="2" customFormat="1" ht="26.25" customHeight="1" thickBot="1" x14ac:dyDescent="0.25">
      <c r="A112" s="70" t="s">
        <v>263</v>
      </c>
      <c r="B112" s="70" t="s">
        <v>264</v>
      </c>
      <c r="C112" s="71" t="s">
        <v>265</v>
      </c>
      <c r="D112" s="72"/>
      <c r="E112" s="6">
        <v>39.286199998999997</v>
      </c>
      <c r="F112" s="6" t="s">
        <v>431</v>
      </c>
      <c r="G112" s="6" t="s">
        <v>431</v>
      </c>
      <c r="H112" s="6">
        <v>77.078242802999995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982155000</v>
      </c>
      <c r="AL112" s="49" t="s">
        <v>418</v>
      </c>
    </row>
    <row r="113" spans="1:38" s="2" customFormat="1" ht="26.25" customHeight="1" thickBot="1" x14ac:dyDescent="0.25">
      <c r="A113" s="70" t="s">
        <v>263</v>
      </c>
      <c r="B113" s="85" t="s">
        <v>266</v>
      </c>
      <c r="C113" s="86" t="s">
        <v>267</v>
      </c>
      <c r="D113" s="72"/>
      <c r="E113" s="6">
        <v>18.833155414</v>
      </c>
      <c r="F113" s="6">
        <v>26.900758398000001</v>
      </c>
      <c r="G113" s="6" t="s">
        <v>431</v>
      </c>
      <c r="H113" s="6">
        <v>128.33361808000001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0.841906237</v>
      </c>
      <c r="F114" s="6" t="s">
        <v>431</v>
      </c>
      <c r="G114" s="6" t="s">
        <v>431</v>
      </c>
      <c r="H114" s="6">
        <v>2.7361952789999999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0.44950931799999999</v>
      </c>
      <c r="F115" s="6" t="s">
        <v>431</v>
      </c>
      <c r="G115" s="6" t="s">
        <v>431</v>
      </c>
      <c r="H115" s="6">
        <v>0.89901863599999998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12.437003567</v>
      </c>
      <c r="F116" s="6">
        <v>1.4107309480000001</v>
      </c>
      <c r="G116" s="6" t="s">
        <v>431</v>
      </c>
      <c r="H116" s="6">
        <v>36.532292441000003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1.9351434919999999</v>
      </c>
      <c r="J119" s="6">
        <v>44.047508168</v>
      </c>
      <c r="K119" s="6">
        <v>44.047508168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10.438933145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10.348432000000001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0.54547095499999998</v>
      </c>
      <c r="F123" s="6">
        <v>0.118580645</v>
      </c>
      <c r="G123" s="6">
        <v>0.118580645</v>
      </c>
      <c r="H123" s="6">
        <v>0.56918708500000004</v>
      </c>
      <c r="I123" s="6">
        <v>1.2806709380000001</v>
      </c>
      <c r="J123" s="6">
        <v>1.351819324</v>
      </c>
      <c r="K123" s="6">
        <v>1.3755354529999999</v>
      </c>
      <c r="L123" s="6">
        <v>0.118580645</v>
      </c>
      <c r="M123" s="6">
        <v>15.818657671</v>
      </c>
      <c r="N123" s="6">
        <v>2.6087737999999999E-2</v>
      </c>
      <c r="O123" s="6">
        <v>0.20870193000000001</v>
      </c>
      <c r="P123" s="6">
        <v>3.3202583000000001E-2</v>
      </c>
      <c r="Q123" s="6">
        <v>1.5178329999999999E-3</v>
      </c>
      <c r="R123" s="6">
        <v>1.8972903999999999E-2</v>
      </c>
      <c r="S123" s="6">
        <v>1.7312774E-2</v>
      </c>
      <c r="T123" s="6">
        <v>1.2332387E-2</v>
      </c>
      <c r="U123" s="6">
        <v>4.7432280000000004E-3</v>
      </c>
      <c r="V123" s="6">
        <v>0.13281031900000001</v>
      </c>
      <c r="W123" s="6">
        <v>0.11858064221056505</v>
      </c>
      <c r="X123" s="6">
        <v>9.3204384777504132E-2</v>
      </c>
      <c r="Y123" s="6">
        <v>0.2601659290099797</v>
      </c>
      <c r="Z123" s="6">
        <v>0.11099148110908889</v>
      </c>
      <c r="AA123" s="6">
        <v>7.968619156549972E-2</v>
      </c>
      <c r="AB123" s="6">
        <v>0.54404798646207242</v>
      </c>
      <c r="AC123" s="6" t="s">
        <v>431</v>
      </c>
      <c r="AD123" s="6" t="s">
        <v>431</v>
      </c>
      <c r="AE123" s="60"/>
      <c r="AF123" s="26" t="s">
        <v>431</v>
      </c>
      <c r="AG123" s="26" t="s">
        <v>431</v>
      </c>
      <c r="AH123" s="26" t="s">
        <v>431</v>
      </c>
      <c r="AI123" s="26" t="s">
        <v>431</v>
      </c>
      <c r="AJ123" s="26" t="s">
        <v>431</v>
      </c>
      <c r="AK123" s="26">
        <v>17446.849241659536</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2.1082929E-2</v>
      </c>
      <c r="F125" s="6">
        <v>4.0972363009999997</v>
      </c>
      <c r="G125" s="6" t="s">
        <v>431</v>
      </c>
      <c r="H125" s="6" t="s">
        <v>432</v>
      </c>
      <c r="I125" s="6">
        <v>9.2002630000000002E-3</v>
      </c>
      <c r="J125" s="6">
        <v>1.1647573E-2</v>
      </c>
      <c r="K125" s="6">
        <v>1.4858023999999999E-2</v>
      </c>
      <c r="L125" s="6" t="s">
        <v>431</v>
      </c>
      <c r="M125" s="6">
        <v>0.38936838099999999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13157.585307536199</v>
      </c>
      <c r="AL125" s="49" t="s">
        <v>425</v>
      </c>
    </row>
    <row r="126" spans="1:38" s="2" customFormat="1" ht="26.25" customHeight="1" thickBot="1" x14ac:dyDescent="0.25">
      <c r="A126" s="70" t="s">
        <v>288</v>
      </c>
      <c r="B126" s="70" t="s">
        <v>291</v>
      </c>
      <c r="C126" s="71" t="s">
        <v>292</v>
      </c>
      <c r="D126" s="72"/>
      <c r="E126" s="6" t="s">
        <v>432</v>
      </c>
      <c r="F126" s="6" t="s">
        <v>432</v>
      </c>
      <c r="G126" s="6" t="s">
        <v>432</v>
      </c>
      <c r="H126" s="6">
        <v>0.86008463999999996</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3583.6860000000001</v>
      </c>
      <c r="AL126" s="49" t="s">
        <v>424</v>
      </c>
    </row>
    <row r="127" spans="1:38" s="2" customFormat="1" ht="26.25" customHeight="1" thickBot="1" x14ac:dyDescent="0.25">
      <c r="A127" s="70" t="s">
        <v>288</v>
      </c>
      <c r="B127" s="70" t="s">
        <v>293</v>
      </c>
      <c r="C127" s="71" t="s">
        <v>294</v>
      </c>
      <c r="D127" s="72"/>
      <c r="E127" s="6">
        <v>5.0697570000000003E-3</v>
      </c>
      <c r="F127" s="6" t="s">
        <v>432</v>
      </c>
      <c r="G127" s="6" t="s">
        <v>432</v>
      </c>
      <c r="H127" s="6">
        <v>0.31879698200000001</v>
      </c>
      <c r="I127" s="6">
        <v>2.1079499999999999E-3</v>
      </c>
      <c r="J127" s="6">
        <v>2.1079499999999999E-3</v>
      </c>
      <c r="K127" s="6">
        <v>2.1079499999999999E-3</v>
      </c>
      <c r="L127" s="6" t="s">
        <v>432</v>
      </c>
      <c r="M127" s="6">
        <v>9.3630398000000004E-2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11.592617435676081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0.131038499</v>
      </c>
      <c r="F132" s="6">
        <v>2.6376739999999999E-2</v>
      </c>
      <c r="G132" s="6">
        <v>0.15700439999999999</v>
      </c>
      <c r="H132" s="6" t="s">
        <v>432</v>
      </c>
      <c r="I132" s="6">
        <v>2.4672119999999999E-3</v>
      </c>
      <c r="J132" s="6">
        <v>9.1959710000000007E-3</v>
      </c>
      <c r="K132" s="6">
        <v>0.11663184</v>
      </c>
      <c r="L132" s="6">
        <v>8.6351400000000001E-5</v>
      </c>
      <c r="M132" s="6">
        <v>0.81243870100000004</v>
      </c>
      <c r="N132" s="6">
        <v>2.6207699999999998</v>
      </c>
      <c r="O132" s="6">
        <v>0.83864640000000001</v>
      </c>
      <c r="P132" s="6">
        <v>0.120555421</v>
      </c>
      <c r="Q132" s="6">
        <v>0.24635238000000001</v>
      </c>
      <c r="R132" s="6">
        <v>0.73381560000000001</v>
      </c>
      <c r="S132" s="6">
        <v>2.0966160020000002</v>
      </c>
      <c r="T132" s="6">
        <v>0.41932320099999998</v>
      </c>
      <c r="U132" s="6">
        <v>7.8623110000000003E-3</v>
      </c>
      <c r="V132" s="6">
        <v>3.4594163990000002</v>
      </c>
      <c r="W132" s="6">
        <v>243.73160999999999</v>
      </c>
      <c r="X132" s="6">
        <v>2.859723E-5</v>
      </c>
      <c r="Y132" s="6">
        <v>3.9251099999999998E-6</v>
      </c>
      <c r="Z132" s="6">
        <v>3.4204530000000003E-5</v>
      </c>
      <c r="AA132" s="6">
        <v>5.6072999999999997E-6</v>
      </c>
      <c r="AB132" s="6">
        <v>7.2334170000000001E-5</v>
      </c>
      <c r="AC132" s="6">
        <v>0.24635328000000001</v>
      </c>
      <c r="AD132" s="6">
        <v>0.23587179999999999</v>
      </c>
      <c r="AE132" s="60"/>
      <c r="AF132" s="26" t="s">
        <v>431</v>
      </c>
      <c r="AG132" s="26" t="s">
        <v>431</v>
      </c>
      <c r="AH132" s="26" t="s">
        <v>431</v>
      </c>
      <c r="AI132" s="26" t="s">
        <v>431</v>
      </c>
      <c r="AJ132" s="26" t="s">
        <v>431</v>
      </c>
      <c r="AK132" s="26">
        <v>56.073</v>
      </c>
      <c r="AL132" s="49" t="s">
        <v>414</v>
      </c>
    </row>
    <row r="133" spans="1:38" s="2" customFormat="1" ht="26.25" customHeight="1" thickBot="1" x14ac:dyDescent="0.25">
      <c r="A133" s="70" t="s">
        <v>288</v>
      </c>
      <c r="B133" s="74" t="s">
        <v>307</v>
      </c>
      <c r="C133" s="82" t="s">
        <v>308</v>
      </c>
      <c r="D133" s="72"/>
      <c r="E133" s="6">
        <v>0.125135996</v>
      </c>
      <c r="F133" s="6">
        <v>1.971843E-3</v>
      </c>
      <c r="G133" s="6">
        <v>1.7139841999999999E-2</v>
      </c>
      <c r="H133" s="6" t="s">
        <v>431</v>
      </c>
      <c r="I133" s="6">
        <v>5.2632950000000003E-3</v>
      </c>
      <c r="J133" s="6">
        <v>5.2632950000000003E-3</v>
      </c>
      <c r="K133" s="6">
        <v>5.8487809999999999E-3</v>
      </c>
      <c r="L133" s="6" t="s">
        <v>432</v>
      </c>
      <c r="M133" s="6" t="s">
        <v>434</v>
      </c>
      <c r="N133" s="6">
        <v>4.5549500000000003E-3</v>
      </c>
      <c r="O133" s="6">
        <v>7.6294999999999998E-4</v>
      </c>
      <c r="P133" s="6">
        <v>0.22600319999999999</v>
      </c>
      <c r="Q133" s="6">
        <v>2.0643670000000001E-3</v>
      </c>
      <c r="R133" s="6">
        <v>2.0567799999999998E-3</v>
      </c>
      <c r="S133" s="6">
        <v>1.885383E-3</v>
      </c>
      <c r="T133" s="6">
        <v>2.6286170000000002E-3</v>
      </c>
      <c r="U133" s="6">
        <v>3.0002280000000002E-3</v>
      </c>
      <c r="V133" s="6">
        <v>2.4286998000000001E-2</v>
      </c>
      <c r="W133" s="6">
        <v>4.0953600000000001E-3</v>
      </c>
      <c r="X133" s="6">
        <v>2.0021759999999998E-6</v>
      </c>
      <c r="Y133" s="6">
        <v>1.0936128000000001E-6</v>
      </c>
      <c r="Z133" s="6">
        <v>9.768192000000001E-7</v>
      </c>
      <c r="AA133" s="6">
        <v>1.0602432E-6</v>
      </c>
      <c r="AB133" s="6">
        <v>5.1328511999999996E-6</v>
      </c>
      <c r="AC133" s="6">
        <v>2.2748000000000001E-2</v>
      </c>
      <c r="AD133" s="6">
        <v>6.2188E-2</v>
      </c>
      <c r="AE133" s="60"/>
      <c r="AF133" s="26" t="s">
        <v>431</v>
      </c>
      <c r="AG133" s="26" t="s">
        <v>431</v>
      </c>
      <c r="AH133" s="26" t="s">
        <v>431</v>
      </c>
      <c r="AI133" s="26" t="s">
        <v>431</v>
      </c>
      <c r="AJ133" s="26" t="s">
        <v>431</v>
      </c>
      <c r="AK133" s="26">
        <v>151680</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51.175478767000001</v>
      </c>
      <c r="F135" s="6">
        <v>10.255606967</v>
      </c>
      <c r="G135" s="6">
        <v>1.9485653249999999</v>
      </c>
      <c r="H135" s="6" t="s">
        <v>432</v>
      </c>
      <c r="I135" s="6">
        <v>47.278348119999997</v>
      </c>
      <c r="J135" s="6">
        <v>50.149918069000002</v>
      </c>
      <c r="K135" s="6">
        <v>51.072922699999999</v>
      </c>
      <c r="L135" s="6">
        <v>26.428699157</v>
      </c>
      <c r="M135" s="6">
        <v>644.87256610700001</v>
      </c>
      <c r="N135" s="6">
        <v>6.8712566639999997</v>
      </c>
      <c r="O135" s="6">
        <v>0.71789248699999997</v>
      </c>
      <c r="P135" s="6" t="s">
        <v>432</v>
      </c>
      <c r="Q135" s="6">
        <v>0.41022427900000002</v>
      </c>
      <c r="R135" s="6">
        <v>0.10255607</v>
      </c>
      <c r="S135" s="6">
        <v>1.43578497</v>
      </c>
      <c r="T135" s="6" t="s">
        <v>432</v>
      </c>
      <c r="U135" s="6">
        <v>0.30766821300000002</v>
      </c>
      <c r="V135" s="6">
        <v>185.113705762</v>
      </c>
      <c r="W135" s="6">
        <v>102.55606967329803</v>
      </c>
      <c r="X135" s="6">
        <v>5.7431456448503337E-2</v>
      </c>
      <c r="Y135" s="6">
        <v>0.10768398084094376</v>
      </c>
      <c r="Z135" s="6">
        <v>0.24408368990613918</v>
      </c>
      <c r="AA135" s="6" t="s">
        <v>432</v>
      </c>
      <c r="AB135" s="6">
        <v>0.40919912719558632</v>
      </c>
      <c r="AC135" s="6" t="s">
        <v>432</v>
      </c>
      <c r="AD135" s="6" t="s">
        <v>431</v>
      </c>
      <c r="AE135" s="60"/>
      <c r="AF135" s="26" t="s">
        <v>431</v>
      </c>
      <c r="AG135" s="26" t="s">
        <v>431</v>
      </c>
      <c r="AH135" s="26" t="s">
        <v>431</v>
      </c>
      <c r="AI135" s="26" t="s">
        <v>431</v>
      </c>
      <c r="AJ135" s="26" t="s">
        <v>431</v>
      </c>
      <c r="AK135" s="26">
        <v>7178.9320560629176</v>
      </c>
      <c r="AL135" s="49" t="s">
        <v>412</v>
      </c>
    </row>
    <row r="136" spans="1:38" s="2" customFormat="1" ht="26.25" customHeight="1" thickBot="1" x14ac:dyDescent="0.25">
      <c r="A136" s="70" t="s">
        <v>288</v>
      </c>
      <c r="B136" s="70" t="s">
        <v>313</v>
      </c>
      <c r="C136" s="71" t="s">
        <v>314</v>
      </c>
      <c r="D136" s="72"/>
      <c r="E136" s="6">
        <v>6.8691910000000002E-3</v>
      </c>
      <c r="F136" s="6">
        <v>7.0981185000000002E-2</v>
      </c>
      <c r="G136" s="6" t="s">
        <v>431</v>
      </c>
      <c r="H136" s="6" t="s">
        <v>432</v>
      </c>
      <c r="I136" s="6">
        <v>2.8533569999999999E-3</v>
      </c>
      <c r="J136" s="6">
        <v>2.8533569999999999E-3</v>
      </c>
      <c r="K136" s="6">
        <v>2.8533569999999999E-3</v>
      </c>
      <c r="L136" s="6" t="s">
        <v>432</v>
      </c>
      <c r="M136" s="6">
        <v>0.126815811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1520.8563329999999</v>
      </c>
      <c r="AL136" s="49" t="s">
        <v>416</v>
      </c>
    </row>
    <row r="137" spans="1:38" s="2" customFormat="1" ht="26.25" customHeight="1" thickBot="1" x14ac:dyDescent="0.25">
      <c r="A137" s="70" t="s">
        <v>288</v>
      </c>
      <c r="B137" s="70" t="s">
        <v>315</v>
      </c>
      <c r="C137" s="71" t="s">
        <v>316</v>
      </c>
      <c r="D137" s="72"/>
      <c r="E137" s="6">
        <v>3.0644470000000001E-3</v>
      </c>
      <c r="F137" s="6">
        <v>2.4202441427104999E-2</v>
      </c>
      <c r="G137" s="6" t="s">
        <v>431</v>
      </c>
      <c r="H137" s="6" t="s">
        <v>432</v>
      </c>
      <c r="I137" s="6">
        <v>1.274163E-3</v>
      </c>
      <c r="J137" s="6">
        <v>1.274163E-3</v>
      </c>
      <c r="K137" s="6">
        <v>1.274163E-3</v>
      </c>
      <c r="L137" s="6" t="s">
        <v>432</v>
      </c>
      <c r="M137" s="6">
        <v>5.6595489999999998E-2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5566.44</v>
      </c>
      <c r="AL137" s="49" t="s">
        <v>416</v>
      </c>
    </row>
    <row r="138" spans="1:38" s="2" customFormat="1" ht="26.25" customHeight="1" thickBot="1" x14ac:dyDescent="0.25">
      <c r="A138" s="74" t="s">
        <v>288</v>
      </c>
      <c r="B138" s="74" t="s">
        <v>317</v>
      </c>
      <c r="C138" s="76" t="s">
        <v>318</v>
      </c>
      <c r="D138" s="73"/>
      <c r="E138" s="6" t="s">
        <v>431</v>
      </c>
      <c r="F138" s="6" t="s">
        <v>432</v>
      </c>
      <c r="G138" s="6" t="s">
        <v>431</v>
      </c>
      <c r="H138" s="6">
        <v>2.5873439199999999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0.44018146600000002</v>
      </c>
      <c r="G139" s="6">
        <v>0.271380389</v>
      </c>
      <c r="H139" s="6">
        <v>1.532034E-3</v>
      </c>
      <c r="I139" s="6">
        <v>1.5085026909999999</v>
      </c>
      <c r="J139" s="6">
        <v>5.6422757990000001</v>
      </c>
      <c r="K139" s="6">
        <v>5.6422757990000001</v>
      </c>
      <c r="L139" s="6">
        <v>7.15718E-3</v>
      </c>
      <c r="M139" s="6" t="s">
        <v>432</v>
      </c>
      <c r="N139" s="6">
        <v>1.6733656E-2</v>
      </c>
      <c r="O139" s="6">
        <v>7.495977E-3</v>
      </c>
      <c r="P139" s="6">
        <v>7.495977E-3</v>
      </c>
      <c r="Q139" s="6">
        <v>1.3768058E-2</v>
      </c>
      <c r="R139" s="6">
        <v>8.6607166999999999E-2</v>
      </c>
      <c r="S139" s="6">
        <v>3.8295111E-2</v>
      </c>
      <c r="T139" s="6">
        <v>9.0587538999999995E-2</v>
      </c>
      <c r="U139" s="6">
        <v>2.2933559999999999E-3</v>
      </c>
      <c r="V139" s="6">
        <v>1.7184876469999999</v>
      </c>
      <c r="W139" s="6">
        <v>13.421704</v>
      </c>
      <c r="X139" s="6">
        <v>3.2412756319999998</v>
      </c>
      <c r="Y139" s="6">
        <v>2.652647746</v>
      </c>
      <c r="Z139" s="6">
        <v>2.8399384369999998</v>
      </c>
      <c r="AA139" s="6">
        <v>1.9722856440000001</v>
      </c>
      <c r="AB139" s="6">
        <v>10.706147459</v>
      </c>
      <c r="AC139" s="6" t="s">
        <v>432</v>
      </c>
      <c r="AD139" s="6" t="s">
        <v>432</v>
      </c>
      <c r="AE139" s="60"/>
      <c r="AF139" s="26" t="s">
        <v>431</v>
      </c>
      <c r="AG139" s="26" t="s">
        <v>431</v>
      </c>
      <c r="AH139" s="26" t="s">
        <v>431</v>
      </c>
      <c r="AI139" s="26" t="s">
        <v>431</v>
      </c>
      <c r="AJ139" s="26" t="s">
        <v>431</v>
      </c>
      <c r="AK139" s="26">
        <v>638.82317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817.4469921493469</v>
      </c>
      <c r="F141" s="20">
        <f t="shared" ref="F141:AD141" si="0">SUM(F14:F140)</f>
        <v>563.83679348745216</v>
      </c>
      <c r="G141" s="20">
        <f t="shared" si="0"/>
        <v>229.50737384173109</v>
      </c>
      <c r="H141" s="20">
        <f t="shared" si="0"/>
        <v>474.50071186497894</v>
      </c>
      <c r="I141" s="20">
        <f t="shared" si="0"/>
        <v>137.05547668543861</v>
      </c>
      <c r="J141" s="20">
        <f t="shared" si="0"/>
        <v>218.80303110894818</v>
      </c>
      <c r="K141" s="20">
        <f t="shared" si="0"/>
        <v>288.93618644715383</v>
      </c>
      <c r="L141" s="20">
        <f t="shared" si="0"/>
        <v>44.903320044669016</v>
      </c>
      <c r="M141" s="20">
        <f t="shared" si="0"/>
        <v>1635.3503258518299</v>
      </c>
      <c r="N141" s="20">
        <f t="shared" si="0"/>
        <v>95.605613601201227</v>
      </c>
      <c r="O141" s="20">
        <f t="shared" si="0"/>
        <v>8.1842076925271741</v>
      </c>
      <c r="P141" s="20">
        <f t="shared" si="0"/>
        <v>5.7056001076560392</v>
      </c>
      <c r="Q141" s="20">
        <f t="shared" si="0"/>
        <v>5.7539862795704888</v>
      </c>
      <c r="R141" s="20">
        <f>SUM(R14:R140)</f>
        <v>27.382458775572609</v>
      </c>
      <c r="S141" s="20">
        <f t="shared" si="0"/>
        <v>130.4215049452477</v>
      </c>
      <c r="T141" s="20">
        <f t="shared" si="0"/>
        <v>90.076278967314309</v>
      </c>
      <c r="U141" s="20">
        <f t="shared" si="0"/>
        <v>7.6557167668568411</v>
      </c>
      <c r="V141" s="20">
        <f t="shared" si="0"/>
        <v>374.75339704635263</v>
      </c>
      <c r="W141" s="20">
        <f t="shared" si="0"/>
        <v>502.74608007762026</v>
      </c>
      <c r="X141" s="20">
        <f t="shared" si="0"/>
        <v>15.09583548765313</v>
      </c>
      <c r="Y141" s="20">
        <f t="shared" si="0"/>
        <v>14.110863990290881</v>
      </c>
      <c r="Z141" s="20">
        <f t="shared" si="0"/>
        <v>8.4652890625646826</v>
      </c>
      <c r="AA141" s="20">
        <f t="shared" si="0"/>
        <v>7.7045226483458453</v>
      </c>
      <c r="AB141" s="20">
        <f t="shared" si="0"/>
        <v>53.815616107545274</v>
      </c>
      <c r="AC141" s="20">
        <f t="shared" si="0"/>
        <v>12.327943213446503</v>
      </c>
      <c r="AD141" s="20">
        <f t="shared" si="0"/>
        <v>591.209726168668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817.4469921493469</v>
      </c>
      <c r="F152" s="14">
        <f t="shared" ref="F152:AD152" si="1">SUM(F$141, F$151, IF(AND(ISNUMBER(SEARCH($B$4,"AT|BE|CH|GB|IE|LT|LU|NL")),SUM(F$143:F$149)&gt;0),SUM(F$143:F$149)-SUM(F$27:F$33),0))</f>
        <v>563.83679348745216</v>
      </c>
      <c r="G152" s="14">
        <f t="shared" si="1"/>
        <v>229.50737384173109</v>
      </c>
      <c r="H152" s="14">
        <f t="shared" si="1"/>
        <v>474.50071186497894</v>
      </c>
      <c r="I152" s="14">
        <f t="shared" si="1"/>
        <v>137.05547668543861</v>
      </c>
      <c r="J152" s="14">
        <f t="shared" si="1"/>
        <v>218.80303110894818</v>
      </c>
      <c r="K152" s="14">
        <f t="shared" si="1"/>
        <v>288.93618644715383</v>
      </c>
      <c r="L152" s="14">
        <f t="shared" si="1"/>
        <v>44.903320044669016</v>
      </c>
      <c r="M152" s="14">
        <f t="shared" si="1"/>
        <v>1635.3503258518299</v>
      </c>
      <c r="N152" s="14">
        <f t="shared" si="1"/>
        <v>95.605613601201227</v>
      </c>
      <c r="O152" s="14">
        <f t="shared" si="1"/>
        <v>8.1842076925271741</v>
      </c>
      <c r="P152" s="14">
        <f t="shared" si="1"/>
        <v>5.7056001076560392</v>
      </c>
      <c r="Q152" s="14">
        <f t="shared" si="1"/>
        <v>5.7539862795704888</v>
      </c>
      <c r="R152" s="14">
        <f t="shared" si="1"/>
        <v>27.382458775572609</v>
      </c>
      <c r="S152" s="14">
        <f t="shared" si="1"/>
        <v>130.4215049452477</v>
      </c>
      <c r="T152" s="14">
        <f t="shared" si="1"/>
        <v>90.076278967314309</v>
      </c>
      <c r="U152" s="14">
        <f t="shared" si="1"/>
        <v>7.6557167668568411</v>
      </c>
      <c r="V152" s="14">
        <f t="shared" si="1"/>
        <v>374.75339704635263</v>
      </c>
      <c r="W152" s="14">
        <f t="shared" si="1"/>
        <v>502.74608007762026</v>
      </c>
      <c r="X152" s="14">
        <f t="shared" si="1"/>
        <v>15.09583548765313</v>
      </c>
      <c r="Y152" s="14">
        <f t="shared" si="1"/>
        <v>14.110863990290881</v>
      </c>
      <c r="Z152" s="14">
        <f t="shared" si="1"/>
        <v>8.4652890625646826</v>
      </c>
      <c r="AA152" s="14">
        <f t="shared" si="1"/>
        <v>7.7045226483458453</v>
      </c>
      <c r="AB152" s="14">
        <f t="shared" si="1"/>
        <v>53.815616107545274</v>
      </c>
      <c r="AC152" s="14">
        <f t="shared" si="1"/>
        <v>12.327943213446503</v>
      </c>
      <c r="AD152" s="14">
        <f t="shared" si="1"/>
        <v>591.209726168668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817.4469921493469</v>
      </c>
      <c r="F154" s="14">
        <f>SUM(F$141, F$153, -1 * IF(OR($B$6=2005,$B$6&gt;=2020),SUM(F$99:F$122),0), IF(AND(ISNUMBER(SEARCH($B$4,"AT|BE|CH|GB|IE|LT|LU|NL")),SUM(F$143:F$149)&gt;0),SUM(F$143:F$149)-SUM(F$27:F$33),0))</f>
        <v>563.83679348745216</v>
      </c>
      <c r="G154" s="14">
        <f>SUM(G$141, G$153, IF(AND(ISNUMBER(SEARCH($B$4,"AT|BE|CH|GB|IE|LT|LU|NL")),SUM(G$143:G$149)&gt;0),SUM(G$143:G$149)-SUM(G$27:G$33),0))</f>
        <v>229.50737384173109</v>
      </c>
      <c r="H154" s="14">
        <f>SUM(H$141, H$153, IF(AND(ISNUMBER(SEARCH($B$4,"AT|BE|CH|GB|IE|LT|LU|NL")),SUM(H$143:H$149)&gt;0),SUM(H$143:H$149)-SUM(H$27:H$33),0))</f>
        <v>474.50071186497894</v>
      </c>
      <c r="I154" s="14">
        <f t="shared" ref="I154:AD154" si="2">SUM(I$141, I$153, IF(AND(ISNUMBER(SEARCH($B$4,"AT|BE|CH|GB|IE|LT|LU|NL")),SUM(I$143:I$149)&gt;0),SUM(I$143:I$149)-SUM(I$27:I$33),0))</f>
        <v>137.05547668543861</v>
      </c>
      <c r="J154" s="14">
        <f t="shared" si="2"/>
        <v>218.80303110894818</v>
      </c>
      <c r="K154" s="14">
        <f t="shared" si="2"/>
        <v>288.93618644715383</v>
      </c>
      <c r="L154" s="14">
        <f t="shared" si="2"/>
        <v>44.903320044669016</v>
      </c>
      <c r="M154" s="14">
        <f t="shared" si="2"/>
        <v>1635.3503258518299</v>
      </c>
      <c r="N154" s="14">
        <f t="shared" si="2"/>
        <v>95.605613601201227</v>
      </c>
      <c r="O154" s="14">
        <f t="shared" si="2"/>
        <v>8.1842076925271741</v>
      </c>
      <c r="P154" s="14">
        <f t="shared" si="2"/>
        <v>5.7056001076560392</v>
      </c>
      <c r="Q154" s="14">
        <f t="shared" si="2"/>
        <v>5.7539862795704888</v>
      </c>
      <c r="R154" s="14">
        <f t="shared" si="2"/>
        <v>27.382458775572609</v>
      </c>
      <c r="S154" s="14">
        <f t="shared" si="2"/>
        <v>130.4215049452477</v>
      </c>
      <c r="T154" s="14">
        <f t="shared" si="2"/>
        <v>90.076278967314309</v>
      </c>
      <c r="U154" s="14">
        <f t="shared" si="2"/>
        <v>7.6557167668568411</v>
      </c>
      <c r="V154" s="14">
        <f t="shared" si="2"/>
        <v>374.75339704635263</v>
      </c>
      <c r="W154" s="14">
        <f t="shared" si="2"/>
        <v>502.74608007762026</v>
      </c>
      <c r="X154" s="14">
        <f t="shared" si="2"/>
        <v>15.09583548765313</v>
      </c>
      <c r="Y154" s="14">
        <f t="shared" si="2"/>
        <v>14.110863990290881</v>
      </c>
      <c r="Z154" s="14">
        <f t="shared" si="2"/>
        <v>8.4652890625646826</v>
      </c>
      <c r="AA154" s="14">
        <f t="shared" si="2"/>
        <v>7.7045226483458453</v>
      </c>
      <c r="AB154" s="14">
        <f t="shared" si="2"/>
        <v>53.815616107545274</v>
      </c>
      <c r="AC154" s="14">
        <f t="shared" si="2"/>
        <v>12.327943213446503</v>
      </c>
      <c r="AD154" s="14">
        <f t="shared" si="2"/>
        <v>591.209726168668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71.902393743080239</v>
      </c>
      <c r="F157" s="23">
        <v>1.3113101041228699</v>
      </c>
      <c r="G157" s="23">
        <v>3.9326949527989146</v>
      </c>
      <c r="H157" s="23" t="s">
        <v>432</v>
      </c>
      <c r="I157" s="23">
        <v>0.69539845997964644</v>
      </c>
      <c r="J157" s="23">
        <v>0.69539845997964644</v>
      </c>
      <c r="K157" s="23">
        <v>0.69539845997964644</v>
      </c>
      <c r="L157" s="23">
        <v>0.3337764409629877</v>
      </c>
      <c r="M157" s="23">
        <v>9.374758729130594</v>
      </c>
      <c r="N157" s="23">
        <v>0.39246240484286488</v>
      </c>
      <c r="O157" s="23">
        <v>2.427796930201991E-4</v>
      </c>
      <c r="P157" s="23">
        <v>1.0722701166810837E-2</v>
      </c>
      <c r="Q157" s="23">
        <v>4.6528486480040858E-4</v>
      </c>
      <c r="R157" s="23">
        <v>5.6627823890977515E-2</v>
      </c>
      <c r="S157" s="23">
        <v>3.4381526120205917E-2</v>
      </c>
      <c r="T157" s="23">
        <v>4.6631398851976159E-4</v>
      </c>
      <c r="U157" s="23">
        <v>4.652334086144409E-4</v>
      </c>
      <c r="V157" s="23">
        <v>8.8998466779066046E-2</v>
      </c>
      <c r="W157" s="23" t="s">
        <v>432</v>
      </c>
      <c r="X157" s="23">
        <v>1.0692884165657046E-5</v>
      </c>
      <c r="Y157" s="23">
        <v>1.9603620910446548E-5</v>
      </c>
      <c r="Z157" s="23">
        <v>6.6830526185168302E-6</v>
      </c>
      <c r="AA157" s="23">
        <v>9.449037715448359E-3</v>
      </c>
      <c r="AB157" s="23">
        <v>9.4860172731429798E-3</v>
      </c>
      <c r="AC157" s="23" t="s">
        <v>431</v>
      </c>
      <c r="AD157" s="23" t="s">
        <v>431</v>
      </c>
      <c r="AE157" s="63"/>
      <c r="AF157" s="23">
        <v>202252.87961255785</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9.7983582563843914</v>
      </c>
      <c r="F158" s="23">
        <v>0.34623050211397022</v>
      </c>
      <c r="G158" s="23">
        <v>0.55859881096480646</v>
      </c>
      <c r="H158" s="23" t="s">
        <v>432</v>
      </c>
      <c r="I158" s="23">
        <v>9.6506755434066144E-2</v>
      </c>
      <c r="J158" s="23">
        <v>9.6506755434066144E-2</v>
      </c>
      <c r="K158" s="23">
        <v>9.6506755434066144E-2</v>
      </c>
      <c r="L158" s="23">
        <v>4.6240989401788418E-2</v>
      </c>
      <c r="M158" s="23">
        <v>4.6380899171931711</v>
      </c>
      <c r="N158" s="23">
        <v>1.9579275982793296</v>
      </c>
      <c r="O158" s="23">
        <v>3.4855181040555822E-5</v>
      </c>
      <c r="P158" s="23">
        <v>1.539093701195892E-3</v>
      </c>
      <c r="Q158" s="23">
        <v>6.659110026815489E-5</v>
      </c>
      <c r="R158" s="23">
        <v>8.0288926286038766E-3</v>
      </c>
      <c r="S158" s="23">
        <v>4.8764235837063571E-3</v>
      </c>
      <c r="T158" s="23">
        <v>7.1743021698005338E-5</v>
      </c>
      <c r="U158" s="23">
        <v>6.633350419666237E-5</v>
      </c>
      <c r="V158" s="23">
        <v>1.267633596603515E-2</v>
      </c>
      <c r="W158" s="23" t="s">
        <v>432</v>
      </c>
      <c r="X158" s="23">
        <v>4.5664448515454237E-5</v>
      </c>
      <c r="Y158" s="23">
        <v>8.3718155355754927E-5</v>
      </c>
      <c r="Z158" s="23">
        <v>2.8540280386136693E-5</v>
      </c>
      <c r="AA158" s="23">
        <v>2.3467085537703636E-3</v>
      </c>
      <c r="AB158" s="23">
        <v>2.5046314380277094E-3</v>
      </c>
      <c r="AC158" s="23" t="s">
        <v>431</v>
      </c>
      <c r="AD158" s="23" t="s">
        <v>431</v>
      </c>
      <c r="AE158" s="63"/>
      <c r="AF158" s="23">
        <v>28727.938917527084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535.30555762999995</v>
      </c>
      <c r="F159" s="23">
        <v>12.945027565</v>
      </c>
      <c r="G159" s="23">
        <v>187.16332292800001</v>
      </c>
      <c r="H159" s="23">
        <v>5.3743628000000002E-2</v>
      </c>
      <c r="I159" s="23">
        <v>28.517865286999999</v>
      </c>
      <c r="J159" s="23">
        <v>33.556777762999999</v>
      </c>
      <c r="K159" s="23">
        <v>33.556777762999999</v>
      </c>
      <c r="L159" s="23">
        <v>0.62854305099999996</v>
      </c>
      <c r="M159" s="23">
        <v>28.439100017000001</v>
      </c>
      <c r="N159" s="23">
        <v>1.3048959929999999</v>
      </c>
      <c r="O159" s="23">
        <v>0.13813661399999999</v>
      </c>
      <c r="P159" s="23">
        <v>0.16896984200000001</v>
      </c>
      <c r="Q159" s="23">
        <v>4.2341464579999997</v>
      </c>
      <c r="R159" s="23">
        <v>4.4950030759999997</v>
      </c>
      <c r="S159" s="23">
        <v>9.0266620880000001</v>
      </c>
      <c r="T159" s="23">
        <v>197.89366146500001</v>
      </c>
      <c r="U159" s="23">
        <v>1.4427261440000001</v>
      </c>
      <c r="V159" s="23">
        <v>9.2131937550000007</v>
      </c>
      <c r="W159" s="23">
        <v>3.08433599019</v>
      </c>
      <c r="X159" s="23">
        <v>3.3763322925999997E-2</v>
      </c>
      <c r="Y159" s="23">
        <v>0.19949661463000001</v>
      </c>
      <c r="Z159" s="23">
        <v>0.13813661462999999</v>
      </c>
      <c r="AA159" s="23">
        <v>5.6765661463000001E-2</v>
      </c>
      <c r="AB159" s="23">
        <v>0.42816221364899998</v>
      </c>
      <c r="AC159" s="23">
        <v>0.98237300000000005</v>
      </c>
      <c r="AD159" s="23">
        <v>3.5561039999999999</v>
      </c>
      <c r="AE159" s="63"/>
      <c r="AF159" s="23">
        <v>315628.56905529997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5.988823096</v>
      </c>
      <c r="F163" s="25">
        <v>15.873371378</v>
      </c>
      <c r="G163" s="25">
        <v>1.194343073</v>
      </c>
      <c r="H163" s="25">
        <v>1.341341243</v>
      </c>
      <c r="I163" s="25">
        <v>10.552760454</v>
      </c>
      <c r="J163" s="25">
        <v>12.897818340000001</v>
      </c>
      <c r="K163" s="25">
        <v>19.932991975</v>
      </c>
      <c r="L163" s="25">
        <v>0.949748441</v>
      </c>
      <c r="M163" s="25">
        <v>171.97166841999999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2023-02-09T16:24:20Z</dcterms:modified>
</cp:coreProperties>
</file>