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<sst xmlns="http://schemas.openxmlformats.org/spreadsheetml/2006/main" count="3877" uniqueCount="436">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</sst>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96.242385852660732</v>
      </c>
      <c r="F14" s="6">
        <v>8.6431144023230519</v>
      </c>
      <c r="G14" s="6">
        <v>70.061265670990906</v>
      </c>
      <c r="H14" s="6">
        <v>1.3069685179249999</v>
      </c>
      <c r="I14" s="6">
        <v>3.9827636859996183</v>
      </c>
      <c r="J14" s="6">
        <v>5.3248958401255804</v>
      </c>
      <c r="K14" s="6">
        <v>6.9857804412244926</v>
      </c>
      <c r="L14" s="6">
        <v>0.13675684161332105</v>
      </c>
      <c r="M14" s="6">
        <v>32.117378179643609</v>
      </c>
      <c r="N14" s="6">
        <v>3.1252766552737232</v>
      </c>
      <c r="O14" s="6">
        <v>1.554171089291239</v>
      </c>
      <c r="P14" s="6">
        <v>2.689673960997641</v>
      </c>
      <c r="Q14" s="6">
        <v>2.4288898976066458</v>
      </c>
      <c r="R14" s="6">
        <v>5.4924168804949858</v>
      </c>
      <c r="S14" s="6">
        <v>4.9544955754000641</v>
      </c>
      <c r="T14" s="6">
        <v>50.14502420603646</v>
      </c>
      <c r="U14" s="6">
        <v>1.7002687473228066</v>
      </c>
      <c r="V14" s="6">
        <v>12.767539184670087</v>
      </c>
      <c r="W14" s="6">
        <v>3.2248095266602856</v>
      </c>
      <c r="X14" s="6">
        <v>0.27147998272777274</v>
      </c>
      <c r="Y14" s="6">
        <v>0.43369606019989443</v>
      </c>
      <c r="Z14" s="6">
        <v>0.1427908622113091</v>
      </c>
      <c r="AA14" s="6">
        <v>0.10919298675119936</v>
      </c>
      <c r="AB14" s="6">
        <v>0.95715989099993615</v>
      </c>
      <c r="AC14" s="6">
        <v>0.84641903314800004</v>
      </c>
      <c r="AD14" s="6">
        <v>2.4208613053768459E-2</v>
      </c>
      <c r="AE14" s="60"/>
      <c r="AF14" s="26">
        <v>98858.929574626585</v>
      </c>
      <c r="AG14" s="26">
        <v>374953.15781450999</v>
      </c>
      <c r="AH14" s="26">
        <v>200568.62555697138</v>
      </c>
      <c r="AI14" s="26">
        <v>45411.159778508518</v>
      </c>
      <c r="AJ14" s="26">
        <v>30591.561477906183</v>
      </c>
      <c r="AK14" s="26" t="s">
        <v>431</v>
      </c>
      <c r="AL14" s="49" t="s">
        <v>49</v>
      </c>
    </row>
    <row r="15" spans="1:38" s="1" customFormat="1" ht="26.25" customHeight="1" thickBot="1" x14ac:dyDescent="0.25">
      <c r="A15" s="70" t="s">
        <v>53</v>
      </c>
      <c r="B15" s="70" t="s">
        <v>54</v>
      </c>
      <c r="C15" s="71" t="s">
        <v>55</v>
      </c>
      <c r="D15" s="72"/>
      <c r="E15" s="6">
        <v>10.99346906417184</v>
      </c>
      <c r="F15" s="6">
        <v>0.42546159720495907</v>
      </c>
      <c r="G15" s="6">
        <v>3.3690159144047929</v>
      </c>
      <c r="H15" s="6" t="s">
        <v>432</v>
      </c>
      <c r="I15" s="6">
        <v>0.25753432873046217</v>
      </c>
      <c r="J15" s="6">
        <v>0.26473452965759797</v>
      </c>
      <c r="K15" s="6">
        <v>0.27630609870215761</v>
      </c>
      <c r="L15" s="6">
        <v>4.0011795354634734E-2</v>
      </c>
      <c r="M15" s="6">
        <v>1.9160828179969749</v>
      </c>
      <c r="N15" s="6">
        <v>0.20269559340989288</v>
      </c>
      <c r="O15" s="6">
        <v>0.25916104568256393</v>
      </c>
      <c r="P15" s="6">
        <v>5.1212223531373342E-2</v>
      </c>
      <c r="Q15" s="6">
        <v>6.1533055907082725E-2</v>
      </c>
      <c r="R15" s="6">
        <v>0.82493410281264312</v>
      </c>
      <c r="S15" s="6">
        <v>0.4202541223065096</v>
      </c>
      <c r="T15" s="6">
        <v>3.2150154914447646</v>
      </c>
      <c r="U15" s="6">
        <v>0.19055956804605281</v>
      </c>
      <c r="V15" s="6">
        <v>2.1314474270999528</v>
      </c>
      <c r="W15" s="6">
        <v>2.7529648842790428E-2</v>
      </c>
      <c r="X15" s="6">
        <v>1.1503534392854541E-4</v>
      </c>
      <c r="Y15" s="6">
        <v>2.399383995829727E-4</v>
      </c>
      <c r="Z15" s="6">
        <v>1.4382299797158541E-4</v>
      </c>
      <c r="AA15" s="6">
        <v>5.3772305392158545E-4</v>
      </c>
      <c r="AB15" s="6">
        <v>1.0365196481724806E-3</v>
      </c>
      <c r="AC15" s="6" t="s">
        <v>431</v>
      </c>
      <c r="AD15" s="6" t="s">
        <v>431</v>
      </c>
      <c r="AE15" s="60"/>
      <c r="AF15" s="26">
        <v>126785.5360043431</v>
      </c>
      <c r="AG15" s="26" t="s">
        <v>433</v>
      </c>
      <c r="AH15" s="26">
        <v>57895.11858357014</v>
      </c>
      <c r="AI15" s="26" t="s">
        <v>433</v>
      </c>
      <c r="AJ15" s="26">
        <v>1354.9198645900001</v>
      </c>
      <c r="AK15" s="26" t="s">
        <v>431</v>
      </c>
      <c r="AL15" s="49" t="s">
        <v>49</v>
      </c>
    </row>
    <row r="16" spans="1:38" s="1" customFormat="1" ht="26.25" customHeight="1" thickBot="1" x14ac:dyDescent="0.25">
      <c r="A16" s="70" t="s">
        <v>53</v>
      </c>
      <c r="B16" s="70" t="s">
        <v>56</v>
      </c>
      <c r="C16" s="71" t="s">
        <v>57</v>
      </c>
      <c r="D16" s="72"/>
      <c r="E16" s="6">
        <v>3.5487408415597681</v>
      </c>
      <c r="F16" s="6">
        <v>0.33282505927669898</v>
      </c>
      <c r="G16" s="6">
        <v>1.9365862744640967</v>
      </c>
      <c r="H16" s="6">
        <v>0.1699343122680485</v>
      </c>
      <c r="I16" s="6">
        <v>0.20779140084200737</v>
      </c>
      <c r="J16" s="6">
        <v>0.26252458622100738</v>
      </c>
      <c r="K16" s="6">
        <v>0.36001943654600738</v>
      </c>
      <c r="L16" s="6">
        <v>4.9410968824516531E-2</v>
      </c>
      <c r="M16" s="6">
        <v>3.0550357136326416</v>
      </c>
      <c r="N16" s="6">
        <v>9.7886248360022535E-2</v>
      </c>
      <c r="O16" s="6">
        <v>3.6084715201536E-2</v>
      </c>
      <c r="P16" s="6">
        <v>6.5868392960834474E-3</v>
      </c>
      <c r="Q16" s="6">
        <v>2.7659085482457657E-3</v>
      </c>
      <c r="R16" s="6">
        <v>9.1387226626392815E-2</v>
      </c>
      <c r="S16" s="6">
        <v>2.596526235175748E-2</v>
      </c>
      <c r="T16" s="6">
        <v>1.7609606339603151E-2</v>
      </c>
      <c r="U16" s="6">
        <v>1.9225943874634935E-3</v>
      </c>
      <c r="V16" s="6">
        <v>1.5157520003664395</v>
      </c>
      <c r="W16" s="6">
        <v>0.28306857688019016</v>
      </c>
      <c r="X16" s="6">
        <v>7.2540206206855862E-2</v>
      </c>
      <c r="Y16" s="6">
        <v>4.4973728825862147E-2</v>
      </c>
      <c r="Z16" s="6">
        <v>1.4048615831523704E-2</v>
      </c>
      <c r="AA16" s="6">
        <v>1.1219155401717553E-2</v>
      </c>
      <c r="AB16" s="6">
        <v>0.14278170626595252</v>
      </c>
      <c r="AC16" s="6">
        <v>1.40048181477926E-2</v>
      </c>
      <c r="AD16" s="6">
        <v>2.2945714999999999E-9</v>
      </c>
      <c r="AE16" s="60"/>
      <c r="AF16" s="26">
        <v>611.33164000365605</v>
      </c>
      <c r="AG16" s="26">
        <v>5700.7242437120003</v>
      </c>
      <c r="AH16" s="26">
        <v>9771.6306130027369</v>
      </c>
      <c r="AI16" s="26">
        <v>2774.768</v>
      </c>
      <c r="AJ16" s="26" t="s">
        <v>431</v>
      </c>
      <c r="AK16" s="26" t="s">
        <v>431</v>
      </c>
      <c r="AL16" s="49" t="s">
        <v>49</v>
      </c>
    </row>
    <row r="17" spans="1:38" s="2" customFormat="1" ht="26.25" customHeight="1" thickBot="1" x14ac:dyDescent="0.25">
      <c r="A17" s="70" t="s">
        <v>53</v>
      </c>
      <c r="B17" s="70" t="s">
        <v>58</v>
      </c>
      <c r="C17" s="71" t="s">
        <v>59</v>
      </c>
      <c r="D17" s="72"/>
      <c r="E17" s="6">
        <v>7.7066498745826459</v>
      </c>
      <c r="F17" s="6">
        <v>0.20466225352188533</v>
      </c>
      <c r="G17" s="6">
        <v>6.5898410043880187</v>
      </c>
      <c r="H17" s="6" t="s">
        <v>432</v>
      </c>
      <c r="I17" s="6">
        <v>0.17599688979374276</v>
      </c>
      <c r="J17" s="6">
        <v>0.75827362771787332</v>
      </c>
      <c r="K17" s="6">
        <v>2.3095408678816098</v>
      </c>
      <c r="L17" s="6">
        <v>1.4488859989552325E-2</v>
      </c>
      <c r="M17" s="6">
        <v>90.606663440732092</v>
      </c>
      <c r="N17" s="6">
        <v>7.7171309881838894</v>
      </c>
      <c r="O17" s="6">
        <v>0.15014097703328513</v>
      </c>
      <c r="P17" s="6">
        <v>3.1527502961374246E-3</v>
      </c>
      <c r="Q17" s="6">
        <v>0.32671165374167854</v>
      </c>
      <c r="R17" s="6">
        <v>1.2034103286019555</v>
      </c>
      <c r="S17" s="6">
        <v>9.1028012147855875E-3</v>
      </c>
      <c r="T17" s="6">
        <v>0.78561522955319629</v>
      </c>
      <c r="U17" s="6">
        <v>9.5432889486409065E-4</v>
      </c>
      <c r="V17" s="6">
        <v>5.3757006112982735</v>
      </c>
      <c r="W17" s="6">
        <v>1.0863239240445652</v>
      </c>
      <c r="X17" s="6">
        <v>1.0145731083232501E-3</v>
      </c>
      <c r="Y17" s="6">
        <v>2.0419690351499114E-3</v>
      </c>
      <c r="Z17" s="6">
        <v>1.0175105702540425E-3</v>
      </c>
      <c r="AA17" s="6">
        <v>1.0175992207000426E-3</v>
      </c>
      <c r="AB17" s="6">
        <v>5.0916519330905553E-3</v>
      </c>
      <c r="AC17" s="6">
        <v>5.3999999999999998E-5</v>
      </c>
      <c r="AD17" s="6">
        <v>0.169991094529932</v>
      </c>
      <c r="AE17" s="60"/>
      <c r="AF17" s="26">
        <v>1732.2193702192001</v>
      </c>
      <c r="AG17" s="26">
        <v>23368.550777366072</v>
      </c>
      <c r="AH17" s="26">
        <v>34339.329281556697</v>
      </c>
      <c r="AI17" s="26" t="s">
        <v>431</v>
      </c>
      <c r="AJ17" s="26" t="s">
        <v>433</v>
      </c>
      <c r="AK17" s="26" t="s">
        <v>431</v>
      </c>
      <c r="AL17" s="49" t="s">
        <v>49</v>
      </c>
    </row>
    <row r="18" spans="1:38" s="2" customFormat="1" ht="26.25" customHeight="1" thickBot="1" x14ac:dyDescent="0.25">
      <c r="A18" s="70" t="s">
        <v>53</v>
      </c>
      <c r="B18" s="70" t="s">
        <v>60</v>
      </c>
      <c r="C18" s="71" t="s">
        <v>61</v>
      </c>
      <c r="D18" s="72"/>
      <c r="E18" s="6">
        <v>4.5789663044029352</v>
      </c>
      <c r="F18" s="6">
        <v>7.909146829031849E-2</v>
      </c>
      <c r="G18" s="6">
        <v>7.9652422586770104</v>
      </c>
      <c r="H18" s="6">
        <v>6.6231999999999999E-5</v>
      </c>
      <c r="I18" s="6">
        <v>0.17868144240697817</v>
      </c>
      <c r="J18" s="6">
        <v>0.19761767910408887</v>
      </c>
      <c r="K18" s="6">
        <v>0.21385460988570723</v>
      </c>
      <c r="L18" s="6">
        <v>2.7822618365224368E-2</v>
      </c>
      <c r="M18" s="6">
        <v>0.63366468257750297</v>
      </c>
      <c r="N18" s="6">
        <v>4.0825780754929842E-3</v>
      </c>
      <c r="O18" s="6">
        <v>1.0354365708727001E-3</v>
      </c>
      <c r="P18" s="6">
        <v>1.4044118275503446E-3</v>
      </c>
      <c r="Q18" s="6">
        <v>4.6428306831454427E-3</v>
      </c>
      <c r="R18" s="6">
        <v>2.5817526853778379E-3</v>
      </c>
      <c r="S18" s="6">
        <v>4.5080720938770252E-3</v>
      </c>
      <c r="T18" s="6">
        <v>0.2167430942731598</v>
      </c>
      <c r="U18" s="6">
        <v>1.9543076612681372E-3</v>
      </c>
      <c r="V18" s="6">
        <v>7.6018597200252086E-2</v>
      </c>
      <c r="W18" s="6">
        <v>8.077949611486928E-3</v>
      </c>
      <c r="X18" s="6">
        <v>4.3100555015634997E-5</v>
      </c>
      <c r="Y18" s="6">
        <v>7.993217165887E-5</v>
      </c>
      <c r="Z18" s="6">
        <v>3.7339195988035001E-5</v>
      </c>
      <c r="AA18" s="6">
        <v>3.5606656588034997E-5</v>
      </c>
      <c r="AB18" s="6">
        <v>1.9597857942108731E-4</v>
      </c>
      <c r="AC18" s="6">
        <v>7.9999999999999996E-6</v>
      </c>
      <c r="AD18" s="6" t="s">
        <v>431</v>
      </c>
      <c r="AE18" s="60"/>
      <c r="AF18" s="26">
        <v>1820.8919709287779</v>
      </c>
      <c r="AG18" s="26">
        <v>1132.5753519719519</v>
      </c>
      <c r="AH18" s="26">
        <v>17617.290899606905</v>
      </c>
      <c r="AI18" s="26">
        <v>1.79</v>
      </c>
      <c r="AJ18" s="26" t="s">
        <v>433</v>
      </c>
      <c r="AK18" s="26" t="s">
        <v>431</v>
      </c>
      <c r="AL18" s="49" t="s">
        <v>49</v>
      </c>
    </row>
    <row r="19" spans="1:38" s="2" customFormat="1" ht="26.25" customHeight="1" thickBot="1" x14ac:dyDescent="0.25">
      <c r="A19" s="70" t="s">
        <v>53</v>
      </c>
      <c r="B19" s="70" t="s">
        <v>62</v>
      </c>
      <c r="C19" s="71" t="s">
        <v>63</v>
      </c>
      <c r="D19" s="72"/>
      <c r="E19" s="6">
        <v>10.371540366306483</v>
      </c>
      <c r="F19" s="6">
        <v>2.2858134045100722</v>
      </c>
      <c r="G19" s="6">
        <v>7.3255266303843625</v>
      </c>
      <c r="H19" s="6">
        <v>8.7425860000000001E-3</v>
      </c>
      <c r="I19" s="6">
        <v>0.24364472625719277</v>
      </c>
      <c r="J19" s="6">
        <v>0.30182391351767268</v>
      </c>
      <c r="K19" s="6">
        <v>0.35507562900722184</v>
      </c>
      <c r="L19" s="6">
        <v>2.7565822436834767E-2</v>
      </c>
      <c r="M19" s="6">
        <v>4.1891041033226957</v>
      </c>
      <c r="N19" s="6">
        <v>9.079313805215343E-2</v>
      </c>
      <c r="O19" s="6">
        <v>1.0105646638923301E-2</v>
      </c>
      <c r="P19" s="6">
        <v>2.4084277677413848E-2</v>
      </c>
      <c r="Q19" s="6">
        <v>6.5906477824369578E-2</v>
      </c>
      <c r="R19" s="6">
        <v>0.10032340535765337</v>
      </c>
      <c r="S19" s="6">
        <v>6.4430004022451026E-2</v>
      </c>
      <c r="T19" s="6">
        <v>0.70610219449749978</v>
      </c>
      <c r="U19" s="6">
        <v>0.15788907830342619</v>
      </c>
      <c r="V19" s="6">
        <v>0.344471831839059</v>
      </c>
      <c r="W19" s="6">
        <v>0.19587673825770949</v>
      </c>
      <c r="X19" s="6">
        <v>5.1498785860953607E-3</v>
      </c>
      <c r="Y19" s="6">
        <v>9.7111095927963006E-3</v>
      </c>
      <c r="Z19" s="6">
        <v>4.1998304186296499E-3</v>
      </c>
      <c r="AA19" s="6">
        <v>3.7820071548632516E-3</v>
      </c>
      <c r="AB19" s="6">
        <v>2.2842825752384565E-2</v>
      </c>
      <c r="AC19" s="6">
        <v>4.5648729623870697E-2</v>
      </c>
      <c r="AD19" s="6">
        <v>2.9804190577100001E-5</v>
      </c>
      <c r="AE19" s="60"/>
      <c r="AF19" s="26">
        <v>3734.47084</v>
      </c>
      <c r="AG19" s="26">
        <v>6680.8307000000004</v>
      </c>
      <c r="AH19" s="26">
        <v>143255.59722983118</v>
      </c>
      <c r="AI19" s="26">
        <v>236.286</v>
      </c>
      <c r="AJ19" s="26" t="s">
        <v>431</v>
      </c>
      <c r="AK19" s="26" t="s">
        <v>431</v>
      </c>
      <c r="AL19" s="49" t="s">
        <v>49</v>
      </c>
    </row>
    <row r="20" spans="1:38" s="2" customFormat="1" ht="26.25" customHeight="1" thickBot="1" x14ac:dyDescent="0.25">
      <c r="A20" s="70" t="s">
        <v>53</v>
      </c>
      <c r="B20" s="70" t="s">
        <v>64</v>
      </c>
      <c r="C20" s="71" t="s">
        <v>65</v>
      </c>
      <c r="D20" s="72"/>
      <c r="E20" s="6">
        <v>7.6766385435632785</v>
      </c>
      <c r="F20" s="6">
        <v>1.7159990399391183</v>
      </c>
      <c r="G20" s="6">
        <v>0.76534398658234992</v>
      </c>
      <c r="H20" s="6">
        <v>8.438044596361706E-2</v>
      </c>
      <c r="I20" s="6">
        <v>1.1363550140825549</v>
      </c>
      <c r="J20" s="6">
        <v>1.3178170093746426</v>
      </c>
      <c r="K20" s="6">
        <v>1.4599345380824866</v>
      </c>
      <c r="L20" s="6">
        <v>4.3040931731673476E-2</v>
      </c>
      <c r="M20" s="6">
        <v>5.6861700713652308</v>
      </c>
      <c r="N20" s="6">
        <v>0.80191517224021003</v>
      </c>
      <c r="O20" s="6">
        <v>9.3397762136478685E-2</v>
      </c>
      <c r="P20" s="6">
        <v>6.2517080192475399E-2</v>
      </c>
      <c r="Q20" s="6">
        <v>0.34769455426491958</v>
      </c>
      <c r="R20" s="6">
        <v>0.38602882858595594</v>
      </c>
      <c r="S20" s="6">
        <v>0.76777254809203643</v>
      </c>
      <c r="T20" s="6">
        <v>0.82743439974753175</v>
      </c>
      <c r="U20" s="6">
        <v>4.7772190344840433E-2</v>
      </c>
      <c r="V20" s="6">
        <v>7.6778719577985077</v>
      </c>
      <c r="W20" s="6">
        <v>2.0443010269049919</v>
      </c>
      <c r="X20" s="6">
        <v>6.2994464868431174E-2</v>
      </c>
      <c r="Y20" s="6">
        <v>3.9038617759716621E-2</v>
      </c>
      <c r="Z20" s="6">
        <v>1.2471342171654158E-2</v>
      </c>
      <c r="AA20" s="6">
        <v>1.0969566602618797E-2</v>
      </c>
      <c r="AB20" s="6">
        <v>0.12547399146630236</v>
      </c>
      <c r="AC20" s="6">
        <v>0.18864591788421931</v>
      </c>
      <c r="AD20" s="6">
        <v>0.12418398346521289</v>
      </c>
      <c r="AE20" s="60"/>
      <c r="AF20" s="26">
        <v>2227.3755353299998</v>
      </c>
      <c r="AG20" s="26" t="s">
        <v>431</v>
      </c>
      <c r="AH20" s="26">
        <v>73415.54241717812</v>
      </c>
      <c r="AI20" s="26">
        <v>38783.790314700003</v>
      </c>
      <c r="AJ20" s="26" t="s">
        <v>433</v>
      </c>
      <c r="AK20" s="26" t="s">
        <v>431</v>
      </c>
      <c r="AL20" s="49" t="s">
        <v>49</v>
      </c>
    </row>
    <row r="21" spans="1:38" s="2" customFormat="1" ht="26.25" customHeight="1" thickBot="1" x14ac:dyDescent="0.25">
      <c r="A21" s="70" t="s">
        <v>53</v>
      </c>
      <c r="B21" s="70" t="s">
        <v>66</v>
      </c>
      <c r="C21" s="71" t="s">
        <v>67</v>
      </c>
      <c r="D21" s="72"/>
      <c r="E21" s="6">
        <v>7.5724709547841318</v>
      </c>
      <c r="F21" s="6">
        <v>6.6608964817654952</v>
      </c>
      <c r="G21" s="6">
        <v>5.4173549524366313</v>
      </c>
      <c r="H21" s="6">
        <v>0.66474241199999995</v>
      </c>
      <c r="I21" s="6">
        <v>2.84589310908355</v>
      </c>
      <c r="J21" s="6">
        <v>2.9833135860645568</v>
      </c>
      <c r="K21" s="6">
        <v>3.1868578430528425</v>
      </c>
      <c r="L21" s="6">
        <v>0.74709533292085151</v>
      </c>
      <c r="M21" s="6">
        <v>12.816455629203512</v>
      </c>
      <c r="N21" s="6">
        <v>0.58639455940935459</v>
      </c>
      <c r="O21" s="6">
        <v>0.23637323036358118</v>
      </c>
      <c r="P21" s="6">
        <v>1.8446668404E-2</v>
      </c>
      <c r="Q21" s="6">
        <v>2.0576987464423203E-2</v>
      </c>
      <c r="R21" s="6">
        <v>0.59812689518387252</v>
      </c>
      <c r="S21" s="6">
        <v>0.139865050717559</v>
      </c>
      <c r="T21" s="6">
        <v>1.950970150327068</v>
      </c>
      <c r="U21" s="6">
        <v>1.2329503132379098E-2</v>
      </c>
      <c r="V21" s="6">
        <v>9.3238311779188514</v>
      </c>
      <c r="W21" s="6">
        <v>1.9290433254494712</v>
      </c>
      <c r="X21" s="6">
        <v>0.18749241166040281</v>
      </c>
      <c r="Y21" s="6">
        <v>0.30321448367495807</v>
      </c>
      <c r="Z21" s="6">
        <v>9.7684904990818583E-2</v>
      </c>
      <c r="AA21" s="6">
        <v>7.9719512656818578E-2</v>
      </c>
      <c r="AB21" s="6">
        <v>0.66811131297915105</v>
      </c>
      <c r="AC21" s="6">
        <v>9.0456999999999996E-2</v>
      </c>
      <c r="AD21" s="6">
        <v>1.078E-3</v>
      </c>
      <c r="AE21" s="60"/>
      <c r="AF21" s="26">
        <v>10648.353992184477</v>
      </c>
      <c r="AG21" s="26">
        <v>179.78429697600001</v>
      </c>
      <c r="AH21" s="26">
        <v>73208.694034128595</v>
      </c>
      <c r="AI21" s="26">
        <v>17966.010999999999</v>
      </c>
      <c r="AJ21" s="26" t="s">
        <v>433</v>
      </c>
      <c r="AK21" s="26" t="s">
        <v>431</v>
      </c>
      <c r="AL21" s="49" t="s">
        <v>49</v>
      </c>
    </row>
    <row r="22" spans="1:38" s="2" customFormat="1" ht="26.25" customHeight="1" thickBot="1" x14ac:dyDescent="0.25">
      <c r="A22" s="70" t="s">
        <v>53</v>
      </c>
      <c r="B22" s="74" t="s">
        <v>68</v>
      </c>
      <c r="C22" s="71" t="s">
        <v>69</v>
      </c>
      <c r="D22" s="72"/>
      <c r="E22" s="6">
        <v>54.643571756955154</v>
      </c>
      <c r="F22" s="6">
        <v>1.9342193531413767</v>
      </c>
      <c r="G22" s="6">
        <v>22.421958903762036</v>
      </c>
      <c r="H22" s="6">
        <v>0.117782173</v>
      </c>
      <c r="I22" s="6">
        <v>0.8339593919979571</v>
      </c>
      <c r="J22" s="6">
        <v>1.1109946664643533</v>
      </c>
      <c r="K22" s="6">
        <v>1.292897866387186</v>
      </c>
      <c r="L22" s="6">
        <v>0.22637098536196182</v>
      </c>
      <c r="M22" s="6">
        <v>52.982813790951141</v>
      </c>
      <c r="N22" s="6">
        <v>0.73551824924478371</v>
      </c>
      <c r="O22" s="6">
        <v>9.6044811697761384E-2</v>
      </c>
      <c r="P22" s="6">
        <v>0.44348240638949032</v>
      </c>
      <c r="Q22" s="6">
        <v>7.7488778192280061E-2</v>
      </c>
      <c r="R22" s="6">
        <v>0.67711309732422886</v>
      </c>
      <c r="S22" s="6">
        <v>0.51031816925290285</v>
      </c>
      <c r="T22" s="6">
        <v>1.2802148001443938</v>
      </c>
      <c r="U22" s="6">
        <v>0.4096703597880138</v>
      </c>
      <c r="V22" s="6">
        <v>3.43990094860672</v>
      </c>
      <c r="W22" s="6">
        <v>0.93179172735208537</v>
      </c>
      <c r="X22" s="6">
        <v>3.3138175558780708E-2</v>
      </c>
      <c r="Y22" s="6">
        <v>5.6354775214938618E-2</v>
      </c>
      <c r="Z22" s="6">
        <v>1.7420264987978277E-2</v>
      </c>
      <c r="AA22" s="6">
        <v>1.3601619562892107E-2</v>
      </c>
      <c r="AB22" s="6">
        <v>0.12051483533725213</v>
      </c>
      <c r="AC22" s="6">
        <v>9.1835875399999753E-2</v>
      </c>
      <c r="AD22" s="6">
        <v>5.0867051117081995E-3</v>
      </c>
      <c r="AE22" s="60"/>
      <c r="AF22" s="26">
        <v>67751.376283137477</v>
      </c>
      <c r="AG22" s="26">
        <v>1800.0611624384001</v>
      </c>
      <c r="AH22" s="26">
        <v>97365.859508632755</v>
      </c>
      <c r="AI22" s="26">
        <v>7582.4850131092599</v>
      </c>
      <c r="AJ22" s="26">
        <v>13455.428668808099</v>
      </c>
      <c r="AK22" s="26" t="s">
        <v>431</v>
      </c>
      <c r="AL22" s="49" t="s">
        <v>49</v>
      </c>
    </row>
    <row r="23" spans="1:38" s="2" customFormat="1" ht="26.25" customHeight="1" thickBot="1" x14ac:dyDescent="0.25">
      <c r="A23" s="70" t="s">
        <v>70</v>
      </c>
      <c r="B23" s="74" t="s">
        <v>393</v>
      </c>
      <c r="C23" s="71" t="s">
        <v>389</v>
      </c>
      <c r="D23" s="117"/>
      <c r="E23" s="6">
        <v>9.8068241250000003</v>
      </c>
      <c r="F23" s="6">
        <v>0.89763482999999999</v>
      </c>
      <c r="G23" s="6">
        <v>1.4140053E-2</v>
      </c>
      <c r="H23" s="6">
        <v>5.6560279999999996E-3</v>
      </c>
      <c r="I23" s="6">
        <v>0.49293868400000002</v>
      </c>
      <c r="J23" s="6">
        <v>0.49293868400000002</v>
      </c>
      <c r="K23" s="6">
        <v>0.49293868400000002</v>
      </c>
      <c r="L23" s="6">
        <v>0.37054443100000001</v>
      </c>
      <c r="M23" s="6">
        <v>4.9000009479999997</v>
      </c>
      <c r="N23" s="6" t="s">
        <v>432</v>
      </c>
      <c r="O23" s="6">
        <v>7.0699930000000001E-3</v>
      </c>
      <c r="P23" s="6" t="s">
        <v>432</v>
      </c>
      <c r="Q23" s="6" t="s">
        <v>432</v>
      </c>
      <c r="R23" s="6">
        <v>3.5350091E-2</v>
      </c>
      <c r="S23" s="6">
        <v>1.201903122</v>
      </c>
      <c r="T23" s="6">
        <v>4.9490122999999997E-2</v>
      </c>
      <c r="U23" s="6">
        <v>7.0699930000000001E-3</v>
      </c>
      <c r="V23" s="6">
        <v>0.70700183900000002</v>
      </c>
      <c r="W23" s="6" t="s">
        <v>432</v>
      </c>
      <c r="X23" s="6">
        <v>2.1210055020209999E-2</v>
      </c>
      <c r="Y23" s="6">
        <v>3.535009170035E-2</v>
      </c>
      <c r="Z23" s="6">
        <v>2.43208630898408E-2</v>
      </c>
      <c r="AA23" s="6">
        <v>5.5853144886553003E-3</v>
      </c>
      <c r="AB23" s="6">
        <v>8.6466324299056097E-2</v>
      </c>
      <c r="AC23" s="6" t="s">
        <v>431</v>
      </c>
      <c r="AD23" s="6" t="s">
        <v>431</v>
      </c>
      <c r="AE23" s="60"/>
      <c r="AF23" s="26">
        <v>30471.7790457017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8.1133004324679927</v>
      </c>
      <c r="F24" s="6">
        <v>7.6396633464755972</v>
      </c>
      <c r="G24" s="6">
        <v>3.4378365186800002</v>
      </c>
      <c r="H24" s="6">
        <v>0.76285416100000003</v>
      </c>
      <c r="I24" s="6">
        <v>3.1146681354228911</v>
      </c>
      <c r="J24" s="6">
        <v>3.226825925422891</v>
      </c>
      <c r="K24" s="6">
        <v>3.4179081794228914</v>
      </c>
      <c r="L24" s="6">
        <v>0.83564160057722603</v>
      </c>
      <c r="M24" s="6">
        <v>14.518761369709321</v>
      </c>
      <c r="N24" s="6">
        <v>0.61829863316740996</v>
      </c>
      <c r="O24" s="6">
        <v>0.269759858469235</v>
      </c>
      <c r="P24" s="6">
        <v>2.1216588782000001E-2</v>
      </c>
      <c r="Q24" s="6">
        <v>1.9324684480799999E-2</v>
      </c>
      <c r="R24" s="6">
        <v>0.58621719413335438</v>
      </c>
      <c r="S24" s="6">
        <v>0.14319971125733544</v>
      </c>
      <c r="T24" s="6">
        <v>1.1987897752801193</v>
      </c>
      <c r="U24" s="6">
        <v>1.4141868731461E-2</v>
      </c>
      <c r="V24" s="6">
        <v>10.65251847784741</v>
      </c>
      <c r="W24" s="6">
        <v>2.1652804858013011</v>
      </c>
      <c r="X24" s="6">
        <v>0.21091557776044639</v>
      </c>
      <c r="Y24" s="6">
        <v>0.33945194000958961</v>
      </c>
      <c r="Z24" s="6">
        <v>0.1078551944679496</v>
      </c>
      <c r="AA24" s="6">
        <v>8.7238568497989596E-2</v>
      </c>
      <c r="AB24" s="6">
        <v>0.74546128073597517</v>
      </c>
      <c r="AC24" s="6">
        <v>0.103432018656</v>
      </c>
      <c r="AD24" s="6">
        <v>1.218000011024E-3</v>
      </c>
      <c r="AE24" s="60"/>
      <c r="AF24" s="26">
        <v>6449.0654000000004</v>
      </c>
      <c r="AG24" s="26" t="s">
        <v>431</v>
      </c>
      <c r="AH24" s="26">
        <v>90258.104940307006</v>
      </c>
      <c r="AI24" s="26">
        <v>20617.68</v>
      </c>
      <c r="AJ24" s="26" t="s">
        <v>431</v>
      </c>
      <c r="AK24" s="26" t="s">
        <v>431</v>
      </c>
      <c r="AL24" s="49" t="s">
        <v>49</v>
      </c>
    </row>
    <row r="25" spans="1:38" s="2" customFormat="1" ht="26.25" customHeight="1" thickBot="1" x14ac:dyDescent="0.25">
      <c r="A25" s="70" t="s">
        <v>73</v>
      </c>
      <c r="B25" s="74" t="s">
        <v>74</v>
      </c>
      <c r="C25" s="76" t="s">
        <v>75</v>
      </c>
      <c r="D25" s="72"/>
      <c r="E25" s="6">
        <v>7.2620109275826001</v>
      </c>
      <c r="F25" s="6">
        <v>0.58477210565274851</v>
      </c>
      <c r="G25" s="6">
        <v>0.42782452282628108</v>
      </c>
      <c r="H25" s="6" t="s">
        <v>432</v>
      </c>
      <c r="I25" s="6">
        <v>5.020406916405927E-2</v>
      </c>
      <c r="J25" s="6">
        <v>5.020406916405927E-2</v>
      </c>
      <c r="K25" s="6">
        <v>5.020406916405927E-2</v>
      </c>
      <c r="L25" s="6">
        <v>2.4096974566940411E-2</v>
      </c>
      <c r="M25" s="6">
        <v>4.579731174777919</v>
      </c>
      <c r="N25" s="6">
        <v>3.5386450071845481E-2</v>
      </c>
      <c r="O25" s="6">
        <v>2.6409754043334541E-5</v>
      </c>
      <c r="P25" s="6">
        <v>1.1664246220635384E-3</v>
      </c>
      <c r="Q25" s="6">
        <v>5.0614831801555491E-5</v>
      </c>
      <c r="R25" s="6">
        <v>6.1604044891516415E-3</v>
      </c>
      <c r="S25" s="6">
        <v>3.74027687662938E-3</v>
      </c>
      <c r="T25" s="6">
        <v>5.0707554557612546E-5</v>
      </c>
      <c r="U25" s="6">
        <v>5.0610195663752641E-5</v>
      </c>
      <c r="V25" s="6">
        <v>9.6817065736421806E-3</v>
      </c>
      <c r="W25" s="6" t="s">
        <v>432</v>
      </c>
      <c r="X25" s="6">
        <v>1.3062216885735563E-6</v>
      </c>
      <c r="Y25" s="6">
        <v>2.3947397550645689E-6</v>
      </c>
      <c r="Z25" s="6">
        <v>8.1638855718854363E-7</v>
      </c>
      <c r="AA25" s="6">
        <v>4.2257243118437229E-3</v>
      </c>
      <c r="AB25" s="6">
        <v>4.2302416618445497E-3</v>
      </c>
      <c r="AC25" s="6" t="s">
        <v>431</v>
      </c>
      <c r="AD25" s="6" t="s">
        <v>431</v>
      </c>
      <c r="AE25" s="60"/>
      <c r="AF25" s="26">
        <v>22197.364472000238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2.7708031522305969</v>
      </c>
      <c r="F26" s="6">
        <v>0.25647205609655305</v>
      </c>
      <c r="G26" s="6">
        <v>0.17823341627497097</v>
      </c>
      <c r="H26" s="6" t="s">
        <v>432</v>
      </c>
      <c r="I26" s="6">
        <v>2.0138922317932885E-2</v>
      </c>
      <c r="J26" s="6">
        <v>2.0138922317932885E-2</v>
      </c>
      <c r="K26" s="6">
        <v>2.0138922317932885E-2</v>
      </c>
      <c r="L26" s="6">
        <v>9.6594252653274936E-3</v>
      </c>
      <c r="M26" s="6">
        <v>2.2176638332198042</v>
      </c>
      <c r="N26" s="6">
        <v>0.26237421864502736</v>
      </c>
      <c r="O26" s="6">
        <v>1.1050684659625085E-5</v>
      </c>
      <c r="P26" s="6">
        <v>4.8802588631341909E-4</v>
      </c>
      <c r="Q26" s="6">
        <v>2.1151716751767565E-5</v>
      </c>
      <c r="R26" s="6">
        <v>2.5645606876508113E-3</v>
      </c>
      <c r="S26" s="6">
        <v>1.5572876768679262E-3</v>
      </c>
      <c r="T26" s="6">
        <v>2.1842009052099953E-5</v>
      </c>
      <c r="U26" s="6">
        <v>2.1117202136750946E-5</v>
      </c>
      <c r="V26" s="6">
        <v>4.0379968138058286E-3</v>
      </c>
      <c r="W26" s="6" t="s">
        <v>432</v>
      </c>
      <c r="X26" s="6">
        <v>1.0224776905280007E-5</v>
      </c>
      <c r="Y26" s="6">
        <v>1.8745424269045326E-5</v>
      </c>
      <c r="Z26" s="6">
        <v>6.3904855801253429E-6</v>
      </c>
      <c r="AA26" s="6">
        <v>1.8199582684979465E-3</v>
      </c>
      <c r="AB26" s="6">
        <v>1.8553189552523973E-3</v>
      </c>
      <c r="AC26" s="6" t="s">
        <v>431</v>
      </c>
      <c r="AD26" s="6" t="s">
        <v>431</v>
      </c>
      <c r="AE26" s="60"/>
      <c r="AF26" s="26">
        <v>9166.289838347051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168.60565104299999</v>
      </c>
      <c r="F27" s="6">
        <v>10.707155480000001</v>
      </c>
      <c r="G27" s="6">
        <v>0.23890318699999999</v>
      </c>
      <c r="H27" s="6">
        <v>2.5132684439999999</v>
      </c>
      <c r="I27" s="6">
        <v>6.6600984590000003</v>
      </c>
      <c r="J27" s="6">
        <v>6.6600984590000003</v>
      </c>
      <c r="K27" s="6">
        <v>6.6600984590000003</v>
      </c>
      <c r="L27" s="6">
        <v>5.6727322070000001</v>
      </c>
      <c r="M27" s="6">
        <v>120.748717734</v>
      </c>
      <c r="N27" s="6">
        <v>10.232472963999999</v>
      </c>
      <c r="O27" s="6">
        <v>0.216039541</v>
      </c>
      <c r="P27" s="6">
        <v>0.113416327</v>
      </c>
      <c r="Q27" s="6">
        <v>2.739652E-3</v>
      </c>
      <c r="R27" s="6">
        <v>1.0510530229999999</v>
      </c>
      <c r="S27" s="6">
        <v>36.688543252999999</v>
      </c>
      <c r="T27" s="6">
        <v>1.512716188</v>
      </c>
      <c r="U27" s="6">
        <v>0.21580661400000001</v>
      </c>
      <c r="V27" s="6">
        <v>21.572565139999998</v>
      </c>
      <c r="W27" s="6">
        <v>10.744250855600001</v>
      </c>
      <c r="X27" s="6">
        <v>0.4691140863496</v>
      </c>
      <c r="Y27" s="6">
        <v>0.52614405634469996</v>
      </c>
      <c r="Z27" s="6">
        <v>0.41097558678950002</v>
      </c>
      <c r="AA27" s="6">
        <v>0.44337465063870002</v>
      </c>
      <c r="AB27" s="6">
        <v>1.8496083801226999</v>
      </c>
      <c r="AC27" s="6" t="s">
        <v>431</v>
      </c>
      <c r="AD27" s="6">
        <v>2.1492870000000002</v>
      </c>
      <c r="AE27" s="60"/>
      <c r="AF27" s="26">
        <v>743448.68672237941</v>
      </c>
      <c r="AG27" s="26" t="s">
        <v>433</v>
      </c>
      <c r="AH27" s="26">
        <v>862.26262219237651</v>
      </c>
      <c r="AI27" s="26">
        <v>43582.740111561609</v>
      </c>
      <c r="AJ27" s="26">
        <v>1789.873688258685</v>
      </c>
      <c r="AK27" s="26" t="s">
        <v>431</v>
      </c>
      <c r="AL27" s="49" t="s">
        <v>49</v>
      </c>
    </row>
    <row r="28" spans="1:38" s="2" customFormat="1" ht="26.25" customHeight="1" thickBot="1" x14ac:dyDescent="0.25">
      <c r="A28" s="70" t="s">
        <v>78</v>
      </c>
      <c r="B28" s="70" t="s">
        <v>81</v>
      </c>
      <c r="C28" s="71" t="s">
        <v>82</v>
      </c>
      <c r="D28" s="72"/>
      <c r="E28" s="6">
        <v>27.395828870999999</v>
      </c>
      <c r="F28" s="6">
        <v>1.642647521</v>
      </c>
      <c r="G28" s="6">
        <v>2.9267774E-2</v>
      </c>
      <c r="H28" s="6">
        <v>5.9695602E-2</v>
      </c>
      <c r="I28" s="6">
        <v>1.3850801230000001</v>
      </c>
      <c r="J28" s="6">
        <v>1.3850801230000001</v>
      </c>
      <c r="K28" s="6">
        <v>1.3850801230000001</v>
      </c>
      <c r="L28" s="6">
        <v>1.1118451439999999</v>
      </c>
      <c r="M28" s="6">
        <v>18.973618884</v>
      </c>
      <c r="N28" s="6">
        <v>1.3235886530000001</v>
      </c>
      <c r="O28" s="6">
        <v>1.6982527000000001E-2</v>
      </c>
      <c r="P28" s="6">
        <v>1.1924588E-2</v>
      </c>
      <c r="Q28" s="6">
        <v>2.2991E-4</v>
      </c>
      <c r="R28" s="6">
        <v>8.9861146000000003E-2</v>
      </c>
      <c r="S28" s="6">
        <v>2.8901853609999999</v>
      </c>
      <c r="T28" s="6">
        <v>0.118470748</v>
      </c>
      <c r="U28" s="6">
        <v>1.7018075000000001E-2</v>
      </c>
      <c r="V28" s="6">
        <v>1.7057481759999999</v>
      </c>
      <c r="W28" s="6">
        <v>1.0668949159000001</v>
      </c>
      <c r="X28" s="6">
        <v>4.36961284443E-2</v>
      </c>
      <c r="Y28" s="6">
        <v>4.9079361539199999E-2</v>
      </c>
      <c r="Z28" s="6">
        <v>3.8381577161799997E-2</v>
      </c>
      <c r="AA28" s="6">
        <v>4.0877023987900003E-2</v>
      </c>
      <c r="AB28" s="6">
        <v>0.17203409113189999</v>
      </c>
      <c r="AC28" s="6" t="s">
        <v>431</v>
      </c>
      <c r="AD28" s="6">
        <v>0.222189</v>
      </c>
      <c r="AE28" s="60"/>
      <c r="AF28" s="26">
        <v>88674.579159898305</v>
      </c>
      <c r="AG28" s="26" t="s">
        <v>433</v>
      </c>
      <c r="AH28" s="26" t="s">
        <v>433</v>
      </c>
      <c r="AI28" s="26">
        <v>5920.9641609317077</v>
      </c>
      <c r="AJ28" s="26">
        <v>277.03213880339479</v>
      </c>
      <c r="AK28" s="26" t="s">
        <v>431</v>
      </c>
      <c r="AL28" s="49" t="s">
        <v>49</v>
      </c>
    </row>
    <row r="29" spans="1:38" s="2" customFormat="1" ht="26.25" customHeight="1" thickBot="1" x14ac:dyDescent="0.25">
      <c r="A29" s="70" t="s">
        <v>78</v>
      </c>
      <c r="B29" s="70" t="s">
        <v>83</v>
      </c>
      <c r="C29" s="71" t="s">
        <v>84</v>
      </c>
      <c r="D29" s="72"/>
      <c r="E29" s="6">
        <v>94.487933765999998</v>
      </c>
      <c r="F29" s="6">
        <v>2.3008797200000002</v>
      </c>
      <c r="G29" s="6">
        <v>8.4829890000000005E-2</v>
      </c>
      <c r="H29" s="6">
        <v>0.215714721</v>
      </c>
      <c r="I29" s="6">
        <v>1.4916489100000001</v>
      </c>
      <c r="J29" s="6">
        <v>1.4916489100000001</v>
      </c>
      <c r="K29" s="6">
        <v>1.4916489100000001</v>
      </c>
      <c r="L29" s="6">
        <v>1.0070037409999999</v>
      </c>
      <c r="M29" s="6">
        <v>26.142782146999998</v>
      </c>
      <c r="N29" s="6">
        <v>3.850547003</v>
      </c>
      <c r="O29" s="6">
        <v>2.9681948999999999E-2</v>
      </c>
      <c r="P29" s="6">
        <v>3.4157740999999998E-2</v>
      </c>
      <c r="Q29" s="6">
        <v>6.4465300000000002E-4</v>
      </c>
      <c r="R29" s="6">
        <v>0.17839086600000001</v>
      </c>
      <c r="S29" s="6">
        <v>5.0458821739999999</v>
      </c>
      <c r="T29" s="6">
        <v>0.206615196</v>
      </c>
      <c r="U29" s="6">
        <v>2.9875312000000001E-2</v>
      </c>
      <c r="V29" s="6">
        <v>3.0146242239999999</v>
      </c>
      <c r="W29" s="6">
        <v>0.93112477029999996</v>
      </c>
      <c r="X29" s="6">
        <v>2.9149921309500001E-2</v>
      </c>
      <c r="Y29" s="6">
        <v>0.17651896792899999</v>
      </c>
      <c r="Z29" s="6">
        <v>0.1972478008611</v>
      </c>
      <c r="AA29" s="6">
        <v>4.53443220366E-2</v>
      </c>
      <c r="AB29" s="6">
        <v>0.44826101213530001</v>
      </c>
      <c r="AC29" s="6" t="s">
        <v>431</v>
      </c>
      <c r="AD29" s="6">
        <v>0.185617</v>
      </c>
      <c r="AE29" s="60"/>
      <c r="AF29" s="26">
        <v>256592.77289897992</v>
      </c>
      <c r="AG29" s="26" t="s">
        <v>433</v>
      </c>
      <c r="AH29" s="26">
        <v>4468.0259578076239</v>
      </c>
      <c r="AI29" s="26">
        <v>17280.807566416326</v>
      </c>
      <c r="AJ29" s="26">
        <v>814.81220793792033</v>
      </c>
      <c r="AK29" s="26" t="s">
        <v>431</v>
      </c>
      <c r="AL29" s="49" t="s">
        <v>49</v>
      </c>
    </row>
    <row r="30" spans="1:38" s="2" customFormat="1" ht="26.25" customHeight="1" thickBot="1" x14ac:dyDescent="0.25">
      <c r="A30" s="70" t="s">
        <v>78</v>
      </c>
      <c r="B30" s="70" t="s">
        <v>85</v>
      </c>
      <c r="C30" s="71" t="s">
        <v>86</v>
      </c>
      <c r="D30" s="72"/>
      <c r="E30" s="6">
        <v>2.9611054189999999</v>
      </c>
      <c r="F30" s="6">
        <v>8.7884973320000004</v>
      </c>
      <c r="G30" s="6">
        <v>7.1950249999999999E-3</v>
      </c>
      <c r="H30" s="6">
        <v>3.5135452999999997E-2</v>
      </c>
      <c r="I30" s="6">
        <v>0.15300918499999999</v>
      </c>
      <c r="J30" s="6">
        <v>0.15300918499999999</v>
      </c>
      <c r="K30" s="6">
        <v>0.15300918499999999</v>
      </c>
      <c r="L30" s="6">
        <v>2.9340150999999998E-2</v>
      </c>
      <c r="M30" s="6">
        <v>93.693019663000001</v>
      </c>
      <c r="N30" s="6">
        <v>0.24278195899999999</v>
      </c>
      <c r="O30" s="6">
        <v>1.0106152E-2</v>
      </c>
      <c r="P30" s="6">
        <v>5.2543299999999998E-3</v>
      </c>
      <c r="Q30" s="6">
        <v>1.8118499999999999E-4</v>
      </c>
      <c r="R30" s="6">
        <v>4.5848498000000001E-2</v>
      </c>
      <c r="S30" s="6">
        <v>1.706360629</v>
      </c>
      <c r="T30" s="6">
        <v>7.1220918999999994E-2</v>
      </c>
      <c r="U30" s="6">
        <v>1.0062365E-2</v>
      </c>
      <c r="V30" s="6">
        <v>1.005765703</v>
      </c>
      <c r="W30" s="6">
        <v>0.2493214802</v>
      </c>
      <c r="X30" s="6">
        <v>6.3663863092999996E-3</v>
      </c>
      <c r="Y30" s="6">
        <v>8.2520902841000006E-3</v>
      </c>
      <c r="Z30" s="6">
        <v>4.8841844300999996E-3</v>
      </c>
      <c r="AA30" s="6">
        <v>9.1855275210000007E-3</v>
      </c>
      <c r="AB30" s="6">
        <v>2.8688188544100001E-2</v>
      </c>
      <c r="AC30" s="6" t="s">
        <v>431</v>
      </c>
      <c r="AD30" s="6">
        <v>0.13064400000000001</v>
      </c>
      <c r="AE30" s="60"/>
      <c r="AF30" s="26">
        <v>24222.781242742374</v>
      </c>
      <c r="AG30" s="26" t="s">
        <v>433</v>
      </c>
      <c r="AH30" s="26" t="s">
        <v>433</v>
      </c>
      <c r="AI30" s="26">
        <v>769.67548009035818</v>
      </c>
      <c r="AJ30" s="26" t="s">
        <v>433</v>
      </c>
      <c r="AK30" s="26" t="s">
        <v>431</v>
      </c>
      <c r="AL30" s="49" t="s">
        <v>49</v>
      </c>
    </row>
    <row r="31" spans="1:38" s="2" customFormat="1" ht="26.25" customHeight="1" thickBot="1" x14ac:dyDescent="0.25">
      <c r="A31" s="70" t="s">
        <v>78</v>
      </c>
      <c r="B31" s="70" t="s">
        <v>87</v>
      </c>
      <c r="C31" s="71" t="s">
        <v>88</v>
      </c>
      <c r="D31" s="72"/>
      <c r="E31" s="6" t="s">
        <v>431</v>
      </c>
      <c r="F31" s="6">
        <v>3.395613327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209226.90106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3.6340189189999998</v>
      </c>
      <c r="J32" s="6">
        <v>6.5205450300000001</v>
      </c>
      <c r="K32" s="6">
        <v>8.8769343490000008</v>
      </c>
      <c r="L32" s="6">
        <v>0.400448894</v>
      </c>
      <c r="M32" s="6" t="s">
        <v>431</v>
      </c>
      <c r="N32" s="6">
        <v>7.8669959709999997</v>
      </c>
      <c r="O32" s="6">
        <v>3.8776819999999997E-2</v>
      </c>
      <c r="P32" s="6" t="s">
        <v>432</v>
      </c>
      <c r="Q32" s="6">
        <v>9.1893724999999996E-2</v>
      </c>
      <c r="R32" s="6">
        <v>2.890175041</v>
      </c>
      <c r="S32" s="6">
        <v>63.072913149999998</v>
      </c>
      <c r="T32" s="6">
        <v>0.47284696399999998</v>
      </c>
      <c r="U32" s="6">
        <v>7.2680375000000005E-2</v>
      </c>
      <c r="V32" s="6">
        <v>28.537759598000001</v>
      </c>
      <c r="W32" s="6" t="s">
        <v>431</v>
      </c>
      <c r="X32" s="6">
        <v>1.02990965692E-2</v>
      </c>
      <c r="Y32" s="6">
        <v>5.1484254229999999E-4</v>
      </c>
      <c r="Z32" s="6">
        <v>7.6000565790000001E-4</v>
      </c>
      <c r="AA32" s="6" t="s">
        <v>432</v>
      </c>
      <c r="AB32" s="6">
        <v>1.1573944768500001E-2</v>
      </c>
      <c r="AC32" s="6" t="s">
        <v>431</v>
      </c>
      <c r="AD32" s="6" t="s">
        <v>431</v>
      </c>
      <c r="AE32" s="60"/>
      <c r="AF32" s="26" t="s">
        <v>433</v>
      </c>
      <c r="AG32" s="26" t="s">
        <v>433</v>
      </c>
      <c r="AH32" s="26" t="s">
        <v>433</v>
      </c>
      <c r="AI32" s="26" t="s">
        <v>433</v>
      </c>
      <c r="AJ32" s="26" t="s">
        <v>433</v>
      </c>
      <c r="AK32" s="26">
        <v>401175392.69885749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2.1137267839999998</v>
      </c>
      <c r="J33" s="6">
        <v>3.914308863</v>
      </c>
      <c r="K33" s="6">
        <v>7.8286177209999996</v>
      </c>
      <c r="L33" s="6">
        <v>8.2983350999999997E-2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401175392.69885749</v>
      </c>
      <c r="AL33" s="49" t="s">
        <v>413</v>
      </c>
    </row>
    <row r="34" spans="1:38" s="2" customFormat="1" ht="26.25" customHeight="1" thickBot="1" x14ac:dyDescent="0.25">
      <c r="A34" s="70" t="s">
        <v>70</v>
      </c>
      <c r="B34" s="70" t="s">
        <v>93</v>
      </c>
      <c r="C34" s="71" t="s">
        <v>94</v>
      </c>
      <c r="D34" s="72"/>
      <c r="E34" s="6">
        <v>4.1284266890000003</v>
      </c>
      <c r="F34" s="6">
        <v>0.36635847500000002</v>
      </c>
      <c r="G34" s="6">
        <v>1.575737E-3</v>
      </c>
      <c r="H34" s="6">
        <v>5.5150499999999999E-4</v>
      </c>
      <c r="I34" s="6">
        <v>0.107937874</v>
      </c>
      <c r="J34" s="6">
        <v>0.113452941</v>
      </c>
      <c r="K34" s="6">
        <v>0.119755893</v>
      </c>
      <c r="L34" s="6">
        <v>7.0159616999999994E-2</v>
      </c>
      <c r="M34" s="6">
        <v>0.84301843300000001</v>
      </c>
      <c r="N34" s="6" t="s">
        <v>432</v>
      </c>
      <c r="O34" s="6">
        <v>7.8786899999999996E-4</v>
      </c>
      <c r="P34" s="6" t="s">
        <v>432</v>
      </c>
      <c r="Q34" s="6" t="s">
        <v>432</v>
      </c>
      <c r="R34" s="6">
        <v>3.9393350000000004E-3</v>
      </c>
      <c r="S34" s="6">
        <v>0.13393750400000001</v>
      </c>
      <c r="T34" s="6">
        <v>5.515074E-3</v>
      </c>
      <c r="U34" s="6">
        <v>7.8786899999999996E-4</v>
      </c>
      <c r="V34" s="6">
        <v>7.8786763999999995E-2</v>
      </c>
      <c r="W34" s="6">
        <v>3.8211582965000002E-3</v>
      </c>
      <c r="X34" s="6">
        <v>2.3636030699999999E-3</v>
      </c>
      <c r="Y34" s="6">
        <v>3.9393384499999996E-3</v>
      </c>
      <c r="Z34" s="6">
        <v>2.7102648536000001E-3</v>
      </c>
      <c r="AA34" s="6">
        <v>6.224154751E-4</v>
      </c>
      <c r="AB34" s="6">
        <v>9.6356218486999996E-3</v>
      </c>
      <c r="AC34" s="6" t="s">
        <v>431</v>
      </c>
      <c r="AD34" s="6" t="s">
        <v>431</v>
      </c>
      <c r="AE34" s="60"/>
      <c r="AF34" s="26">
        <v>3395.7097438999999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7.9856825789999997</v>
      </c>
      <c r="F36" s="6">
        <v>1.8423406309999999</v>
      </c>
      <c r="G36" s="6">
        <v>16.230029612999999</v>
      </c>
      <c r="H36" s="6">
        <v>6.9231049999999997E-3</v>
      </c>
      <c r="I36" s="6">
        <v>2.5386326100000001</v>
      </c>
      <c r="J36" s="6">
        <v>2.9853168139999999</v>
      </c>
      <c r="K36" s="6">
        <v>2.9853168139999999</v>
      </c>
      <c r="L36" s="6">
        <v>6.2871200000000002E-2</v>
      </c>
      <c r="M36" s="6">
        <v>3.952927131</v>
      </c>
      <c r="N36" s="6">
        <v>0.154021926</v>
      </c>
      <c r="O36" s="6">
        <v>1.4980145E-2</v>
      </c>
      <c r="P36" s="6">
        <v>2.4580448000000001E-2</v>
      </c>
      <c r="Q36" s="6">
        <v>0.365320596</v>
      </c>
      <c r="R36" s="6">
        <v>0.39048074199999999</v>
      </c>
      <c r="S36" s="6">
        <v>1.058663023</v>
      </c>
      <c r="T36" s="6">
        <v>16.768014801</v>
      </c>
      <c r="U36" s="6">
        <v>0.154891482</v>
      </c>
      <c r="V36" s="6">
        <v>1.1868177609999999</v>
      </c>
      <c r="W36" s="6">
        <v>0.30163192453173882</v>
      </c>
      <c r="X36" s="6">
        <v>3.5050296081848131E-3</v>
      </c>
      <c r="Y36" s="6">
        <v>2.0070148040914615E-2</v>
      </c>
      <c r="Z36" s="6">
        <v>1.4980148040933514E-2</v>
      </c>
      <c r="AA36" s="6">
        <v>5.0610148040801228E-3</v>
      </c>
      <c r="AB36" s="6">
        <v>4.3616340494113066E-2</v>
      </c>
      <c r="AC36" s="6">
        <v>0.10965900000000001</v>
      </c>
      <c r="AD36" s="6">
        <v>0.30836999999999998</v>
      </c>
      <c r="AE36" s="60"/>
      <c r="AF36" s="26">
        <v>41292.958056509844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0.16415981906306196</v>
      </c>
      <c r="F37" s="6">
        <v>6.3839493431377152E-3</v>
      </c>
      <c r="G37" s="6">
        <v>2.3534386444796344E-3</v>
      </c>
      <c r="H37" s="6" t="s">
        <v>431</v>
      </c>
      <c r="I37" s="6">
        <v>7.3670032819198223E-4</v>
      </c>
      <c r="J37" s="6">
        <v>7.3670032819198223E-4</v>
      </c>
      <c r="K37" s="6">
        <v>7.3670032819198223E-4</v>
      </c>
      <c r="L37" s="6">
        <v>2.0351086404676381E-4</v>
      </c>
      <c r="M37" s="6">
        <v>1.8171244596337104E-2</v>
      </c>
      <c r="N37" s="6">
        <v>1.1042598023559499E-5</v>
      </c>
      <c r="O37" s="6">
        <v>1.1008409280045E-6</v>
      </c>
      <c r="P37" s="6">
        <v>2.5116682531125048E-4</v>
      </c>
      <c r="Q37" s="6">
        <v>2.9787254846098509E-4</v>
      </c>
      <c r="R37" s="6">
        <v>1.16758108310458E-5</v>
      </c>
      <c r="S37" s="6">
        <v>1.48986331760488E-5</v>
      </c>
      <c r="T37" s="6">
        <v>1.7398649864045001E-6</v>
      </c>
      <c r="U37" s="6">
        <v>3.7818316991496897E-5</v>
      </c>
      <c r="V37" s="6">
        <v>2.8474120393398661E-3</v>
      </c>
      <c r="W37" s="6">
        <v>1.2774319929597187E-3</v>
      </c>
      <c r="X37" s="6">
        <v>1.4695162667991999E-6</v>
      </c>
      <c r="Y37" s="6">
        <v>2.7999873414079002E-6</v>
      </c>
      <c r="Z37" s="6">
        <v>2.1478900477169001E-6</v>
      </c>
      <c r="AA37" s="6">
        <v>2.1380840732321002E-6</v>
      </c>
      <c r="AB37" s="6">
        <v>8.5554777114752005E-6</v>
      </c>
      <c r="AC37" s="6">
        <v>6.0966828682000003E-6</v>
      </c>
      <c r="AD37" s="6">
        <v>5.7129800000000002E-11</v>
      </c>
      <c r="AE37" s="60"/>
      <c r="AF37" s="26">
        <v>49.029871759999999</v>
      </c>
      <c r="AG37" s="26" t="s">
        <v>431</v>
      </c>
      <c r="AH37" s="26">
        <v>2457.7848472786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10.69528198974259</v>
      </c>
      <c r="F39" s="6">
        <v>1.5833144266247845</v>
      </c>
      <c r="G39" s="6">
        <v>11.922045962875066</v>
      </c>
      <c r="H39" s="6">
        <v>0.132600203</v>
      </c>
      <c r="I39" s="6">
        <v>2.1694026898053336</v>
      </c>
      <c r="J39" s="6">
        <v>2.6341975558053337</v>
      </c>
      <c r="K39" s="6">
        <v>3.1079518958053338</v>
      </c>
      <c r="L39" s="6">
        <v>0.1955481971462647</v>
      </c>
      <c r="M39" s="6">
        <v>7.7587154335182253</v>
      </c>
      <c r="N39" s="6">
        <v>1.173049081</v>
      </c>
      <c r="O39" s="6">
        <v>6.6022431000000006E-2</v>
      </c>
      <c r="P39" s="6">
        <v>7.498938797308044E-2</v>
      </c>
      <c r="Q39" s="6">
        <v>8.1977643000000003E-2</v>
      </c>
      <c r="R39" s="6">
        <v>1.0430397490000001</v>
      </c>
      <c r="S39" s="6">
        <v>0.215536645</v>
      </c>
      <c r="T39" s="6">
        <v>8.7090448669999994</v>
      </c>
      <c r="U39" s="6">
        <v>2.0797438000000001E-2</v>
      </c>
      <c r="V39" s="6">
        <v>3.0292535869999999</v>
      </c>
      <c r="W39" s="6">
        <v>1.4872127225559513</v>
      </c>
      <c r="X39" s="6">
        <v>0.16282631452684879</v>
      </c>
      <c r="Y39" s="6">
        <v>0.25337413391968361</v>
      </c>
      <c r="Z39" s="6">
        <v>0.11917437303589004</v>
      </c>
      <c r="AA39" s="6">
        <v>9.6266963698617564E-2</v>
      </c>
      <c r="AB39" s="6">
        <v>0.63164178518103997</v>
      </c>
      <c r="AC39" s="6">
        <v>3.14098629611776E-2</v>
      </c>
      <c r="AD39" s="6">
        <v>1.095132</v>
      </c>
      <c r="AE39" s="60"/>
      <c r="AF39" s="26">
        <v>52179.216533985542</v>
      </c>
      <c r="AG39" s="26">
        <v>6441.3</v>
      </c>
      <c r="AH39" s="26">
        <v>95292.059355544698</v>
      </c>
      <c r="AI39" s="26">
        <v>6219.7972560598291</v>
      </c>
      <c r="AJ39" s="26" t="s">
        <v>433</v>
      </c>
      <c r="AK39" s="26" t="s">
        <v>431</v>
      </c>
      <c r="AL39" s="49" t="s">
        <v>49</v>
      </c>
    </row>
    <row r="40" spans="1:38" s="2" customFormat="1" ht="26.25" customHeight="1" thickBot="1" x14ac:dyDescent="0.25">
      <c r="A40" s="70" t="s">
        <v>70</v>
      </c>
      <c r="B40" s="70" t="s">
        <v>105</v>
      </c>
      <c r="C40" s="71" t="s">
        <v>391</v>
      </c>
      <c r="D40" s="72"/>
      <c r="E40" s="6">
        <v>6.6359997000000004E-2</v>
      </c>
      <c r="F40" s="6">
        <v>5.4549359989999999</v>
      </c>
      <c r="G40" s="6">
        <v>4.8000002E-2</v>
      </c>
      <c r="H40" s="6">
        <v>7.2000000000000002E-5</v>
      </c>
      <c r="I40" s="6">
        <v>9.0287997999999994E-2</v>
      </c>
      <c r="J40" s="6">
        <v>9.0287997999999994E-2</v>
      </c>
      <c r="K40" s="6">
        <v>9.0287997999999994E-2</v>
      </c>
      <c r="L40" s="6">
        <v>4.5120009999999999E-3</v>
      </c>
      <c r="M40" s="6">
        <v>14.899032</v>
      </c>
      <c r="N40" s="6">
        <v>0.119999999</v>
      </c>
      <c r="O40" s="6">
        <v>2.4000000000000001E-4</v>
      </c>
      <c r="P40" s="6" t="s">
        <v>432</v>
      </c>
      <c r="Q40" s="6" t="s">
        <v>432</v>
      </c>
      <c r="R40" s="6">
        <v>1.199997E-3</v>
      </c>
      <c r="S40" s="6">
        <v>4.0800000000000003E-2</v>
      </c>
      <c r="T40" s="6">
        <v>1.6799969999999999E-3</v>
      </c>
      <c r="U40" s="6">
        <v>2.4000000000000001E-4</v>
      </c>
      <c r="V40" s="6">
        <v>2.4000006000000001E-2</v>
      </c>
      <c r="W40" s="6" t="s">
        <v>432</v>
      </c>
      <c r="X40" s="6">
        <v>9.6000000000000002E-4</v>
      </c>
      <c r="Y40" s="6">
        <v>9.6000000000000002E-4</v>
      </c>
      <c r="Z40" s="6">
        <v>8.2560000000000001E-4</v>
      </c>
      <c r="AA40" s="6">
        <v>1.896E-4</v>
      </c>
      <c r="AB40" s="6">
        <v>2.9351999999999998E-3</v>
      </c>
      <c r="AC40" s="6" t="s">
        <v>431</v>
      </c>
      <c r="AD40" s="6" t="s">
        <v>431</v>
      </c>
      <c r="AE40" s="60"/>
      <c r="AF40" s="26">
        <v>1010.64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19.119978842999998</v>
      </c>
      <c r="F41" s="6">
        <v>32.676037915999999</v>
      </c>
      <c r="G41" s="6">
        <v>9.4028501149999997</v>
      </c>
      <c r="H41" s="6">
        <v>4.2981127829999997</v>
      </c>
      <c r="I41" s="6">
        <v>38.498809221999998</v>
      </c>
      <c r="J41" s="6">
        <v>39.542367136000003</v>
      </c>
      <c r="K41" s="6">
        <v>41.612805006000002</v>
      </c>
      <c r="L41" s="6">
        <v>4.4104019020000003</v>
      </c>
      <c r="M41" s="6">
        <v>268.29685729900001</v>
      </c>
      <c r="N41" s="6">
        <v>2.706724629</v>
      </c>
      <c r="O41" s="6">
        <v>0.99710289699999999</v>
      </c>
      <c r="P41" s="6">
        <v>9.0256494000000007E-2</v>
      </c>
      <c r="Q41" s="6">
        <v>5.4501861999999998E-2</v>
      </c>
      <c r="R41" s="6">
        <v>1.8098815509999999</v>
      </c>
      <c r="S41" s="6">
        <v>0.56307749699999998</v>
      </c>
      <c r="T41" s="6">
        <v>0.21785622099999999</v>
      </c>
      <c r="U41" s="6">
        <v>4.6820427999999997E-2</v>
      </c>
      <c r="V41" s="6">
        <v>39.891530738</v>
      </c>
      <c r="W41" s="6">
        <v>41.912051108888029</v>
      </c>
      <c r="X41" s="6">
        <v>7.9020095211738717</v>
      </c>
      <c r="Y41" s="6">
        <v>7.3881046701489268</v>
      </c>
      <c r="Z41" s="6">
        <v>2.796507290764954</v>
      </c>
      <c r="AA41" s="6">
        <v>4.383926100690541</v>
      </c>
      <c r="AB41" s="6">
        <v>22.470547582778295</v>
      </c>
      <c r="AC41" s="6">
        <v>0.38168200000000002</v>
      </c>
      <c r="AD41" s="6">
        <v>0.56030500000000005</v>
      </c>
      <c r="AE41" s="60"/>
      <c r="AF41" s="26">
        <v>112939.1272</v>
      </c>
      <c r="AG41" s="26">
        <v>3276.72</v>
      </c>
      <c r="AH41" s="26">
        <v>153707.65542930365</v>
      </c>
      <c r="AI41" s="26">
        <v>75934.869444069904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20.332748452000001</v>
      </c>
      <c r="F43" s="6">
        <v>1.503577511</v>
      </c>
      <c r="G43" s="6">
        <v>1.056522929</v>
      </c>
      <c r="H43" s="6">
        <v>0.10430299799999999</v>
      </c>
      <c r="I43" s="6">
        <v>0.91077802699999999</v>
      </c>
      <c r="J43" s="6">
        <v>0.91842502800000003</v>
      </c>
      <c r="K43" s="6">
        <v>0.933119527</v>
      </c>
      <c r="L43" s="6">
        <v>0.55702213700000003</v>
      </c>
      <c r="M43" s="6">
        <v>4.3483059730000004</v>
      </c>
      <c r="N43" s="6">
        <v>8.1246782000000003E-2</v>
      </c>
      <c r="O43" s="6">
        <v>3.6917690000000003E-2</v>
      </c>
      <c r="P43" s="6">
        <v>5.288811E-3</v>
      </c>
      <c r="Q43" s="6">
        <v>3.6748729999999999E-3</v>
      </c>
      <c r="R43" s="6">
        <v>6.9026023000000006E-2</v>
      </c>
      <c r="S43" s="6">
        <v>2.3148334E-2</v>
      </c>
      <c r="T43" s="6">
        <v>4.6032111000000001E-2</v>
      </c>
      <c r="U43" s="6">
        <v>6.478592E-3</v>
      </c>
      <c r="V43" s="6">
        <v>2.644404609</v>
      </c>
      <c r="W43" s="6">
        <v>0.31146322284516142</v>
      </c>
      <c r="X43" s="6">
        <v>2.843846773527536E-2</v>
      </c>
      <c r="Y43" s="6">
        <v>4.5832371039705763E-2</v>
      </c>
      <c r="Z43" s="6">
        <v>1.4343499572325365E-2</v>
      </c>
      <c r="AA43" s="6">
        <v>1.1520319383757508E-2</v>
      </c>
      <c r="AB43" s="6">
        <v>0.100134657731064</v>
      </c>
      <c r="AC43" s="6">
        <v>1.8773000000000001E-2</v>
      </c>
      <c r="AD43" s="6">
        <v>3.4236999999999997E-2</v>
      </c>
      <c r="AE43" s="60"/>
      <c r="AF43" s="26">
        <v>22906.532707802053</v>
      </c>
      <c r="AG43" s="26" t="s">
        <v>433</v>
      </c>
      <c r="AH43" s="26">
        <v>12037.0896140768</v>
      </c>
      <c r="AI43" s="26">
        <v>2908.0013147980553</v>
      </c>
      <c r="AJ43" s="26" t="s">
        <v>433</v>
      </c>
      <c r="AK43" s="26" t="s">
        <v>431</v>
      </c>
      <c r="AL43" s="49" t="s">
        <v>49</v>
      </c>
    </row>
    <row r="44" spans="1:38" s="2" customFormat="1" ht="26.25" customHeight="1" thickBot="1" x14ac:dyDescent="0.25">
      <c r="A44" s="70" t="s">
        <v>70</v>
      </c>
      <c r="B44" s="70" t="s">
        <v>111</v>
      </c>
      <c r="C44" s="71" t="s">
        <v>112</v>
      </c>
      <c r="D44" s="72"/>
      <c r="E44" s="6">
        <v>44.775093908000002</v>
      </c>
      <c r="F44" s="6">
        <v>4.8832249970000001</v>
      </c>
      <c r="G44" s="6">
        <v>6.6734079000000002E-2</v>
      </c>
      <c r="H44" s="6">
        <v>2.1399321999999998E-2</v>
      </c>
      <c r="I44" s="6">
        <v>1.868301363</v>
      </c>
      <c r="J44" s="6">
        <v>1.868301363</v>
      </c>
      <c r="K44" s="6">
        <v>1.868301363</v>
      </c>
      <c r="L44" s="6">
        <v>1.1636622999999999</v>
      </c>
      <c r="M44" s="6">
        <v>24.904926357000001</v>
      </c>
      <c r="N44" s="6" t="s">
        <v>432</v>
      </c>
      <c r="O44" s="6">
        <v>2.6888492E-2</v>
      </c>
      <c r="P44" s="6" t="s">
        <v>432</v>
      </c>
      <c r="Q44" s="6" t="s">
        <v>432</v>
      </c>
      <c r="R44" s="6">
        <v>0.13444241400000001</v>
      </c>
      <c r="S44" s="6">
        <v>4.5710416049999996</v>
      </c>
      <c r="T44" s="6">
        <v>0.188219361</v>
      </c>
      <c r="U44" s="6">
        <v>2.6888492E-2</v>
      </c>
      <c r="V44" s="6">
        <v>2.6888480129999999</v>
      </c>
      <c r="W44" s="6" t="s">
        <v>432</v>
      </c>
      <c r="X44" s="6">
        <v>8.0730880000000005E-2</v>
      </c>
      <c r="Y44" s="6">
        <v>0.13437695999999999</v>
      </c>
      <c r="Z44" s="6">
        <v>9.2496371199999997E-2</v>
      </c>
      <c r="AA44" s="6">
        <v>2.1241899200000001E-2</v>
      </c>
      <c r="AB44" s="6">
        <v>0.3288461104</v>
      </c>
      <c r="AC44" s="6" t="s">
        <v>431</v>
      </c>
      <c r="AD44" s="6" t="s">
        <v>431</v>
      </c>
      <c r="AE44" s="60"/>
      <c r="AF44" s="26">
        <v>115882.87024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1.8745432360000001</v>
      </c>
      <c r="F45" s="6">
        <v>0.66779014999999997</v>
      </c>
      <c r="G45" s="6">
        <v>0.68303159999999996</v>
      </c>
      <c r="H45" s="6">
        <v>2.3906069999999999E-3</v>
      </c>
      <c r="I45" s="6">
        <v>0.30715393600000002</v>
      </c>
      <c r="J45" s="6">
        <v>0.36082859099999998</v>
      </c>
      <c r="K45" s="6">
        <v>0.36082859099999998</v>
      </c>
      <c r="L45" s="6">
        <v>1.6257943E-2</v>
      </c>
      <c r="M45" s="6">
        <v>1.515151991</v>
      </c>
      <c r="N45" s="6">
        <v>4.4397053999999998E-2</v>
      </c>
      <c r="O45" s="6">
        <v>3.4151569999999998E-3</v>
      </c>
      <c r="P45" s="6">
        <v>1.024547E-2</v>
      </c>
      <c r="Q45" s="6">
        <v>1.3660629000000001E-2</v>
      </c>
      <c r="R45" s="6">
        <v>1.7075791E-2</v>
      </c>
      <c r="S45" s="6">
        <v>0.30053390699999999</v>
      </c>
      <c r="T45" s="6">
        <v>0.34151579799999998</v>
      </c>
      <c r="U45" s="6">
        <v>3.4151575000000003E-2</v>
      </c>
      <c r="V45" s="6">
        <v>0.40981896099999998</v>
      </c>
      <c r="W45" s="6">
        <v>4.4397053856999998E-2</v>
      </c>
      <c r="X45" s="6">
        <v>6.830315978E-4</v>
      </c>
      <c r="Y45" s="6">
        <v>3.4151579890000002E-3</v>
      </c>
      <c r="Z45" s="6">
        <v>3.4151579890000002E-3</v>
      </c>
      <c r="AA45" s="6">
        <v>3.415157989E-4</v>
      </c>
      <c r="AB45" s="6">
        <v>7.8548633747000003E-3</v>
      </c>
      <c r="AC45" s="6">
        <v>2.7320000000000001E-2</v>
      </c>
      <c r="AD45" s="6">
        <v>1.2977000000000001E-2</v>
      </c>
      <c r="AE45" s="60"/>
      <c r="AF45" s="26">
        <v>14719.330932590001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3.0341835869999998</v>
      </c>
      <c r="F47" s="6">
        <v>7.5028280000000003E-2</v>
      </c>
      <c r="G47" s="6">
        <v>0.14949226299999999</v>
      </c>
      <c r="H47" s="6">
        <v>1.0715480000000001E-3</v>
      </c>
      <c r="I47" s="6">
        <v>3.8374785000000002E-2</v>
      </c>
      <c r="J47" s="6">
        <v>4.5467076000000002E-2</v>
      </c>
      <c r="K47" s="6">
        <v>4.9543252000000003E-2</v>
      </c>
      <c r="L47" s="6">
        <v>9.7291170000000007E-3</v>
      </c>
      <c r="M47" s="6">
        <v>0.81789013600000005</v>
      </c>
      <c r="N47" s="6">
        <v>0.13529613600000001</v>
      </c>
      <c r="O47" s="6">
        <v>4.4774799999999998E-4</v>
      </c>
      <c r="P47" s="6">
        <v>1.073007E-3</v>
      </c>
      <c r="Q47" s="6">
        <v>1.0658060000000001E-3</v>
      </c>
      <c r="R47" s="6">
        <v>5.1302400000000003E-3</v>
      </c>
      <c r="S47" s="6">
        <v>9.1094758999999997E-2</v>
      </c>
      <c r="T47" s="6">
        <v>2.6388556000000001E-2</v>
      </c>
      <c r="U47" s="6">
        <v>2.7154280000000002E-3</v>
      </c>
      <c r="V47" s="6">
        <v>6.6893138000000005E-2</v>
      </c>
      <c r="W47" s="6">
        <v>1.24157712E-2</v>
      </c>
      <c r="X47" s="6">
        <v>4.5034379326517471E-4</v>
      </c>
      <c r="Y47" s="6">
        <v>7.9918849271897537E-4</v>
      </c>
      <c r="Z47" s="6">
        <v>7.2220815556550395E-4</v>
      </c>
      <c r="AA47" s="6">
        <v>8.4072130267512663E-3</v>
      </c>
      <c r="AB47" s="6">
        <v>1.03789534666E-2</v>
      </c>
      <c r="AC47" s="6">
        <v>1.9919999999999998E-3</v>
      </c>
      <c r="AD47" s="6">
        <v>2.7929999999999999E-3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1.3613561999999999E-2</v>
      </c>
      <c r="J48" s="6">
        <v>8.8488153E-2</v>
      </c>
      <c r="K48" s="6">
        <v>0.18605201399999999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2.2689270000000001</v>
      </c>
      <c r="AL48" s="49" t="s">
        <v>122</v>
      </c>
    </row>
    <row r="49" spans="1:38" s="2" customFormat="1" ht="26.25" customHeight="1" thickBot="1" x14ac:dyDescent="0.25">
      <c r="A49" s="70" t="s">
        <v>119</v>
      </c>
      <c r="B49" s="70" t="s">
        <v>123</v>
      </c>
      <c r="C49" s="71" t="s">
        <v>124</v>
      </c>
      <c r="D49" s="72"/>
      <c r="E49" s="6">
        <v>1.2284615999999999E-3</v>
      </c>
      <c r="F49" s="6">
        <v>1.05101698E-2</v>
      </c>
      <c r="G49" s="6">
        <v>1.0919662000000001E-3</v>
      </c>
      <c r="H49" s="6">
        <v>5.0503418000000001E-3</v>
      </c>
      <c r="I49" s="6">
        <v>8.5855805600000001E-2</v>
      </c>
      <c r="J49" s="6">
        <v>0.204061096</v>
      </c>
      <c r="K49" s="6">
        <v>0.47391312679999997</v>
      </c>
      <c r="L49" s="6" t="s">
        <v>432</v>
      </c>
      <c r="M49" s="6">
        <v>0.62801679040000002</v>
      </c>
      <c r="N49" s="6" t="s">
        <v>432</v>
      </c>
      <c r="O49" s="6" t="s">
        <v>432</v>
      </c>
      <c r="P49" s="6" t="s">
        <v>432</v>
      </c>
      <c r="Q49" s="6" t="s">
        <v>432</v>
      </c>
      <c r="R49" s="6" t="s">
        <v>432</v>
      </c>
      <c r="S49" s="6" t="s">
        <v>432</v>
      </c>
      <c r="T49" s="6" t="s">
        <v>432</v>
      </c>
      <c r="U49" s="6" t="s">
        <v>432</v>
      </c>
      <c r="V49" s="6" t="s">
        <v>432</v>
      </c>
      <c r="W49" s="6" t="s">
        <v>431</v>
      </c>
      <c r="X49" s="6">
        <v>0.61969055200199996</v>
      </c>
      <c r="Y49" s="6" t="s">
        <v>432</v>
      </c>
      <c r="Z49" s="6" t="s">
        <v>432</v>
      </c>
      <c r="AA49" s="6" t="s">
        <v>432</v>
      </c>
      <c r="AB49" s="6">
        <v>0.61969055200199996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18.401709098997831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9.8517553788000006E-2</v>
      </c>
      <c r="AL51" s="49" t="s">
        <v>130</v>
      </c>
    </row>
    <row r="52" spans="1:38" s="2" customFormat="1" ht="26.25" customHeight="1" thickBot="1" x14ac:dyDescent="0.25">
      <c r="A52" s="70" t="s">
        <v>119</v>
      </c>
      <c r="B52" s="74" t="s">
        <v>131</v>
      </c>
      <c r="C52" s="76" t="s">
        <v>392</v>
      </c>
      <c r="D52" s="73"/>
      <c r="E52" s="6">
        <v>1.4246757761</v>
      </c>
      <c r="F52" s="6">
        <v>0.59410483749051002</v>
      </c>
      <c r="G52" s="6">
        <v>22.02428553964236</v>
      </c>
      <c r="H52" s="6">
        <v>7.6081693751360001E-3</v>
      </c>
      <c r="I52" s="6">
        <v>0.20018825379999999</v>
      </c>
      <c r="J52" s="6">
        <v>0.45885436353999998</v>
      </c>
      <c r="K52" s="6">
        <v>0.58378379485999998</v>
      </c>
      <c r="L52" s="6">
        <v>2.8761843999999999E-4</v>
      </c>
      <c r="M52" s="6">
        <v>0.51277547616030683</v>
      </c>
      <c r="N52" s="6">
        <v>1.5035907855999999E-3</v>
      </c>
      <c r="O52" s="6">
        <v>3.095628088E-4</v>
      </c>
      <c r="P52" s="6">
        <v>3.5378606719999999E-4</v>
      </c>
      <c r="Q52" s="6">
        <v>8.8446516799999998E-5</v>
      </c>
      <c r="R52" s="6">
        <v>1.547814044E-3</v>
      </c>
      <c r="S52" s="6">
        <v>6.6334887599999999E-4</v>
      </c>
      <c r="T52" s="6">
        <v>2.9187350544000001E-3</v>
      </c>
      <c r="U52" s="6">
        <v>8.8446516799999998E-5</v>
      </c>
      <c r="V52" s="6">
        <v>5.749023592E-4</v>
      </c>
      <c r="W52" s="6">
        <v>1.5642967635329599E-4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71.054093570000006</v>
      </c>
      <c r="AL52" s="49" t="s">
        <v>132</v>
      </c>
    </row>
    <row r="53" spans="1:38" s="2" customFormat="1" ht="26.25" customHeight="1" thickBot="1" x14ac:dyDescent="0.25">
      <c r="A53" s="70" t="s">
        <v>119</v>
      </c>
      <c r="B53" s="74" t="s">
        <v>133</v>
      </c>
      <c r="C53" s="76" t="s">
        <v>134</v>
      </c>
      <c r="D53" s="73"/>
      <c r="E53" s="6" t="s">
        <v>431</v>
      </c>
      <c r="F53" s="6">
        <v>6.3562270912111911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1.3026790690320216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9.1053471375539402E-3</v>
      </c>
      <c r="AL54" s="49" t="s">
        <v>419</v>
      </c>
    </row>
    <row r="55" spans="1:38" s="2" customFormat="1" ht="26.25" customHeight="1" thickBot="1" x14ac:dyDescent="0.25">
      <c r="A55" s="70" t="s">
        <v>119</v>
      </c>
      <c r="B55" s="74" t="s">
        <v>138</v>
      </c>
      <c r="C55" s="76" t="s">
        <v>139</v>
      </c>
      <c r="D55" s="73"/>
      <c r="E55" s="6">
        <v>3.6035646940265589</v>
      </c>
      <c r="F55" s="6">
        <v>0.45256525312517415</v>
      </c>
      <c r="G55" s="6">
        <v>3.1422651021573045</v>
      </c>
      <c r="H55" s="6" t="s">
        <v>432</v>
      </c>
      <c r="I55" s="6">
        <v>2.0025229113E-2</v>
      </c>
      <c r="J55" s="6">
        <v>2.0025229113E-2</v>
      </c>
      <c r="K55" s="6">
        <v>2.0025229113E-2</v>
      </c>
      <c r="L55" s="6">
        <v>5.0066072800000001E-4</v>
      </c>
      <c r="M55" s="6">
        <v>0.99871005854014017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4439.6055435279432</v>
      </c>
      <c r="AG55" s="26" t="s">
        <v>431</v>
      </c>
      <c r="AH55" s="26">
        <v>122.88673798924619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18459.510999999999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6.5319576718290001E-2</v>
      </c>
      <c r="J58" s="6">
        <v>0.4354638447916</v>
      </c>
      <c r="K58" s="6">
        <v>0.87092768958419997</v>
      </c>
      <c r="L58" s="6">
        <v>3.00470045084934E-4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2103.2096455430001</v>
      </c>
      <c r="AL58" s="49" t="s">
        <v>148</v>
      </c>
    </row>
    <row r="59" spans="1:38" s="2" customFormat="1" ht="26.25" customHeight="1" thickBot="1" x14ac:dyDescent="0.25">
      <c r="A59" s="70" t="s">
        <v>53</v>
      </c>
      <c r="B59" s="78" t="s">
        <v>149</v>
      </c>
      <c r="C59" s="71" t="s">
        <v>402</v>
      </c>
      <c r="D59" s="72"/>
      <c r="E59" s="6" t="s">
        <v>432</v>
      </c>
      <c r="F59" s="6">
        <v>7.2938100389999996E-2</v>
      </c>
      <c r="G59" s="6" t="s">
        <v>432</v>
      </c>
      <c r="H59" s="6">
        <v>0.10769458466</v>
      </c>
      <c r="I59" s="6">
        <v>0.74613941926600003</v>
      </c>
      <c r="J59" s="6">
        <v>0.84947406034600004</v>
      </c>
      <c r="K59" s="6">
        <v>0.97155171591400002</v>
      </c>
      <c r="L59" s="6">
        <v>1.5526011798664E-3</v>
      </c>
      <c r="M59" s="6" t="s">
        <v>432</v>
      </c>
      <c r="N59" s="6">
        <v>8.1018776068295999</v>
      </c>
      <c r="O59" s="6">
        <v>0.38406548142553998</v>
      </c>
      <c r="P59" s="6">
        <v>2.8347060000000002E-3</v>
      </c>
      <c r="Q59" s="6">
        <v>0.85582061211399996</v>
      </c>
      <c r="R59" s="6">
        <v>1.0686656283967799</v>
      </c>
      <c r="S59" s="6">
        <v>1.7929141923540001E-2</v>
      </c>
      <c r="T59" s="6">
        <v>1.34670468874984</v>
      </c>
      <c r="U59" s="6">
        <v>4.1371667096504403</v>
      </c>
      <c r="V59" s="6">
        <v>0.41011666000000002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4690.6160460000001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0.95138999599999996</v>
      </c>
      <c r="J60" s="6">
        <v>9.5139000019999997</v>
      </c>
      <c r="K60" s="6">
        <v>19.408356001000001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190278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0.58447116200000004</v>
      </c>
      <c r="J61" s="6">
        <v>5.8414219159999998</v>
      </c>
      <c r="K61" s="6">
        <v>19.486746729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26352000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2.7386036999999998E-2</v>
      </c>
      <c r="J62" s="6">
        <v>0.27386036499999999</v>
      </c>
      <c r="K62" s="6">
        <v>0.54772072800000005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45643.394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0.19498572</v>
      </c>
      <c r="F65" s="6" t="s">
        <v>431</v>
      </c>
      <c r="G65" s="6" t="s">
        <v>431</v>
      </c>
      <c r="H65" s="6">
        <v>8.201E-3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716.20799999999997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1.126801E-3</v>
      </c>
      <c r="J67" s="6">
        <v>1.503175E-3</v>
      </c>
      <c r="K67" s="6">
        <v>1.87955E-3</v>
      </c>
      <c r="L67" s="6">
        <v>2.0299E-5</v>
      </c>
      <c r="M67" s="6">
        <v>7.8495185999999997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7.1057519999999999E-3</v>
      </c>
      <c r="F68" s="6" t="s">
        <v>432</v>
      </c>
      <c r="G68" s="6">
        <v>0.26120218000000001</v>
      </c>
      <c r="H68" s="6" t="s">
        <v>432</v>
      </c>
      <c r="I68" s="6">
        <v>1.184292E-2</v>
      </c>
      <c r="J68" s="6">
        <v>1.5790559999999999E-2</v>
      </c>
      <c r="K68" s="6">
        <v>1.9738200000000001E-2</v>
      </c>
      <c r="L68" s="6">
        <v>2.1317299999999999E-4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0.83904105621165259</v>
      </c>
      <c r="I69" s="6">
        <v>3.9267130000000001E-3</v>
      </c>
      <c r="J69" s="6">
        <v>5.2362099999999998E-3</v>
      </c>
      <c r="K69" s="6">
        <v>6.5450130040397977E-3</v>
      </c>
      <c r="L69" s="6">
        <v>7.0686140443629823E-5</v>
      </c>
      <c r="M69" s="6">
        <v>7.5046668802935903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0.22308700000000001</v>
      </c>
      <c r="F70" s="6">
        <v>10.216722240999999</v>
      </c>
      <c r="G70" s="6">
        <v>3.185054005</v>
      </c>
      <c r="H70" s="6">
        <v>0.3201711328878179</v>
      </c>
      <c r="I70" s="6">
        <v>1.6111352692249441</v>
      </c>
      <c r="J70" s="6">
        <v>2.1861238003032586</v>
      </c>
      <c r="K70" s="6">
        <v>2.7897881443720833</v>
      </c>
      <c r="L70" s="6">
        <v>2.974145994449888E-2</v>
      </c>
      <c r="M70" s="6">
        <v>0.25551940000000001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1.29197800590514</v>
      </c>
      <c r="F72" s="6">
        <v>0.78711780733365999</v>
      </c>
      <c r="G72" s="6">
        <v>1.3657503200981465</v>
      </c>
      <c r="H72" s="6" t="s">
        <v>432</v>
      </c>
      <c r="I72" s="6">
        <v>1.1006072429937399</v>
      </c>
      <c r="J72" s="6">
        <v>1.35019418705234</v>
      </c>
      <c r="K72" s="6">
        <v>2.5801458932664199</v>
      </c>
      <c r="L72" s="6">
        <v>3.4917639586195523E-2</v>
      </c>
      <c r="M72" s="6">
        <v>97.103335749720003</v>
      </c>
      <c r="N72" s="6">
        <v>34.818090423280999</v>
      </c>
      <c r="O72" s="6">
        <v>1.3921432183560001</v>
      </c>
      <c r="P72" s="6">
        <v>0.84238102429420003</v>
      </c>
      <c r="Q72" s="6">
        <v>9.3185207357520006E-2</v>
      </c>
      <c r="R72" s="6">
        <v>2.1100260905333998</v>
      </c>
      <c r="S72" s="6">
        <v>1.7882536402389999</v>
      </c>
      <c r="T72" s="6">
        <v>4.4659204879679999</v>
      </c>
      <c r="U72" s="6">
        <v>0.11840779238</v>
      </c>
      <c r="V72" s="6">
        <v>24.510734569864201</v>
      </c>
      <c r="W72" s="6">
        <v>55.829508367599999</v>
      </c>
      <c r="X72" s="6" t="s">
        <v>434</v>
      </c>
      <c r="Y72" s="6" t="s">
        <v>434</v>
      </c>
      <c r="Z72" s="6" t="s">
        <v>434</v>
      </c>
      <c r="AA72" s="6" t="s">
        <v>434</v>
      </c>
      <c r="AB72" s="6">
        <v>9.0707379240238399</v>
      </c>
      <c r="AC72" s="6">
        <v>0.15572828999999999</v>
      </c>
      <c r="AD72" s="6">
        <v>24.638738743000001</v>
      </c>
      <c r="AE72" s="60"/>
      <c r="AF72" s="26" t="s">
        <v>431</v>
      </c>
      <c r="AG72" s="26" t="s">
        <v>431</v>
      </c>
      <c r="AH72" s="26" t="s">
        <v>431</v>
      </c>
      <c r="AI72" s="26" t="s">
        <v>431</v>
      </c>
      <c r="AJ72" s="26" t="s">
        <v>431</v>
      </c>
      <c r="AK72" s="26">
        <v>14531.599009199999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0.21905586299999999</v>
      </c>
      <c r="J73" s="6">
        <v>0.31032913925</v>
      </c>
      <c r="K73" s="6">
        <v>0.36509310499999997</v>
      </c>
      <c r="L73" s="6">
        <v>2.1905586300000002E-2</v>
      </c>
      <c r="M73" s="6" t="s">
        <v>431</v>
      </c>
      <c r="N73" s="6">
        <v>0.12824832108000001</v>
      </c>
      <c r="O73" s="6">
        <v>3.8953929299999999E-3</v>
      </c>
      <c r="P73" s="6" t="s">
        <v>432</v>
      </c>
      <c r="Q73" s="6">
        <v>9.0892501700000003E-3</v>
      </c>
      <c r="R73" s="6">
        <v>2.4970467500000002E-3</v>
      </c>
      <c r="S73" s="6">
        <v>4.89421163E-3</v>
      </c>
      <c r="T73" s="6">
        <v>1.1985824400000001E-3</v>
      </c>
      <c r="U73" s="6" t="s">
        <v>432</v>
      </c>
      <c r="V73" s="6">
        <v>0.62026641270000005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0.35552499999999998</v>
      </c>
      <c r="F74" s="6" t="s">
        <v>431</v>
      </c>
      <c r="G74" s="6">
        <v>4.4369543599999997</v>
      </c>
      <c r="H74" s="6" t="s">
        <v>432</v>
      </c>
      <c r="I74" s="6">
        <v>0.3616460567</v>
      </c>
      <c r="J74" s="6">
        <v>0.85754973000000001</v>
      </c>
      <c r="K74" s="6">
        <v>1.1026579190000001</v>
      </c>
      <c r="L74" s="6">
        <v>8.3178555000000005E-3</v>
      </c>
      <c r="M74" s="6">
        <v>42.662999999999997</v>
      </c>
      <c r="N74" s="6" t="s">
        <v>432</v>
      </c>
      <c r="O74" s="6" t="s">
        <v>432</v>
      </c>
      <c r="P74" s="6" t="s">
        <v>432</v>
      </c>
      <c r="Q74" s="6" t="s">
        <v>432</v>
      </c>
      <c r="R74" s="6" t="s">
        <v>432</v>
      </c>
      <c r="S74" s="6" t="s">
        <v>432</v>
      </c>
      <c r="T74" s="6" t="s">
        <v>431</v>
      </c>
      <c r="U74" s="6" t="s">
        <v>432</v>
      </c>
      <c r="V74" s="6" t="s">
        <v>431</v>
      </c>
      <c r="W74" s="6">
        <v>10.490830000000001</v>
      </c>
      <c r="X74" s="6">
        <v>1.11557909</v>
      </c>
      <c r="Y74" s="6">
        <v>1.10390974</v>
      </c>
      <c r="Z74" s="6">
        <v>1.10390974</v>
      </c>
      <c r="AA74" s="6">
        <v>0.13668567000000001</v>
      </c>
      <c r="AB74" s="6">
        <v>3.46008424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0.93592500000000001</v>
      </c>
      <c r="H76" s="6" t="s">
        <v>432</v>
      </c>
      <c r="I76" s="6">
        <v>1.49748E-3</v>
      </c>
      <c r="J76" s="6">
        <v>2.9949600000000001E-3</v>
      </c>
      <c r="K76" s="6">
        <v>3.7437E-3</v>
      </c>
      <c r="L76" s="6" t="s">
        <v>432</v>
      </c>
      <c r="M76" s="6" t="s">
        <v>432</v>
      </c>
      <c r="N76" s="6">
        <v>0.20590349999999999</v>
      </c>
      <c r="O76" s="6">
        <v>9.3592499999999995E-3</v>
      </c>
      <c r="P76" s="6" t="s">
        <v>432</v>
      </c>
      <c r="Q76" s="6">
        <v>5.6155499999999997E-2</v>
      </c>
      <c r="R76" s="6" t="s">
        <v>432</v>
      </c>
      <c r="S76" s="6" t="s">
        <v>432</v>
      </c>
      <c r="T76" s="6" t="s">
        <v>432</v>
      </c>
      <c r="U76" s="6" t="s">
        <v>432</v>
      </c>
      <c r="V76" s="6">
        <v>9.3592499999999995E-3</v>
      </c>
      <c r="W76" s="6">
        <v>0.59899199999999997</v>
      </c>
      <c r="X76" s="6" t="s">
        <v>432</v>
      </c>
      <c r="Y76" s="6" t="s">
        <v>432</v>
      </c>
      <c r="Z76" s="6" t="s">
        <v>432</v>
      </c>
      <c r="AA76" s="6" t="s">
        <v>432</v>
      </c>
      <c r="AB76" s="6" t="s">
        <v>432</v>
      </c>
      <c r="AC76" s="6" t="s">
        <v>432</v>
      </c>
      <c r="AD76" s="6">
        <v>4.8668099999999998E-4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0.76720865000000005</v>
      </c>
      <c r="H77" s="6" t="s">
        <v>432</v>
      </c>
      <c r="I77" s="6">
        <v>8.2801000000000003E-3</v>
      </c>
      <c r="J77" s="6">
        <v>9.0412349999999999E-3</v>
      </c>
      <c r="K77" s="6">
        <v>1.0307449E-2</v>
      </c>
      <c r="L77" s="6" t="s">
        <v>432</v>
      </c>
      <c r="M77" s="6" t="s">
        <v>432</v>
      </c>
      <c r="N77" s="6">
        <v>0.16694782999999999</v>
      </c>
      <c r="O77" s="6">
        <v>3.9834120000000001E-2</v>
      </c>
      <c r="P77" s="6">
        <v>0.30317542850000001</v>
      </c>
      <c r="Q77" s="6">
        <v>2.5605599999999999E-3</v>
      </c>
      <c r="R77" s="6" t="s">
        <v>432</v>
      </c>
      <c r="S77" s="6" t="s">
        <v>432</v>
      </c>
      <c r="T77" s="6" t="s">
        <v>432</v>
      </c>
      <c r="U77" s="6" t="s">
        <v>432</v>
      </c>
      <c r="V77" s="6">
        <v>3.2935629999999998</v>
      </c>
      <c r="W77" s="6">
        <v>2.9521549999999999</v>
      </c>
      <c r="X77" s="6" t="s">
        <v>432</v>
      </c>
      <c r="Y77" s="6" t="s">
        <v>432</v>
      </c>
      <c r="Z77" s="6" t="s">
        <v>432</v>
      </c>
      <c r="AA77" s="6" t="s">
        <v>432</v>
      </c>
      <c r="AB77" s="6" t="s">
        <v>432</v>
      </c>
      <c r="AC77" s="6" t="s">
        <v>432</v>
      </c>
      <c r="AD77" s="6">
        <v>7.6212269999999997E-4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1.5192000000000001</v>
      </c>
      <c r="H78" s="6" t="s">
        <v>432</v>
      </c>
      <c r="I78" s="6">
        <v>1.0361538462000001E-2</v>
      </c>
      <c r="J78" s="6">
        <v>1.35E-2</v>
      </c>
      <c r="K78" s="6">
        <v>3.9199999999999999E-2</v>
      </c>
      <c r="L78" s="6">
        <v>1.0361538E-5</v>
      </c>
      <c r="M78" s="6" t="s">
        <v>432</v>
      </c>
      <c r="N78" s="6">
        <v>0.66300000000000003</v>
      </c>
      <c r="O78" s="6">
        <v>6.2E-2</v>
      </c>
      <c r="P78" s="6">
        <v>4.0000000000000001E-3</v>
      </c>
      <c r="Q78" s="6">
        <v>0.307</v>
      </c>
      <c r="R78" s="6">
        <v>5.9444910000000002</v>
      </c>
      <c r="S78" s="6">
        <v>3.8959999999999999</v>
      </c>
      <c r="T78" s="6">
        <v>5.6300000000000003E-2</v>
      </c>
      <c r="U78" s="6" t="s">
        <v>432</v>
      </c>
      <c r="V78" s="6">
        <v>0.78</v>
      </c>
      <c r="W78" s="6">
        <v>0.50283071000000001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0.67809560000000002</v>
      </c>
      <c r="H80" s="6" t="s">
        <v>432</v>
      </c>
      <c r="I80" s="6" t="s">
        <v>432</v>
      </c>
      <c r="J80" s="6" t="s">
        <v>432</v>
      </c>
      <c r="K80" s="6">
        <v>0.41728959999999998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128.157021614</v>
      </c>
      <c r="G82" s="6" t="s">
        <v>431</v>
      </c>
      <c r="H82" s="6" t="s">
        <v>431</v>
      </c>
      <c r="I82" s="6" t="s">
        <v>432</v>
      </c>
      <c r="J82" s="6" t="s">
        <v>431</v>
      </c>
      <c r="K82" s="6" t="s">
        <v>431</v>
      </c>
      <c r="L82" s="6" t="s">
        <v>431</v>
      </c>
      <c r="M82" s="6" t="s">
        <v>431</v>
      </c>
      <c r="N82" s="6" t="s">
        <v>431</v>
      </c>
      <c r="O82" s="6" t="s">
        <v>431</v>
      </c>
      <c r="P82" s="6">
        <v>0.10842065300000001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0.53866667300000004</v>
      </c>
      <c r="G83" s="6" t="s">
        <v>432</v>
      </c>
      <c r="H83" s="6" t="s">
        <v>431</v>
      </c>
      <c r="I83" s="6">
        <v>3.2533336000000003E-2</v>
      </c>
      <c r="J83" s="6">
        <v>0.47466667499999998</v>
      </c>
      <c r="K83" s="6">
        <v>0.84800000799999997</v>
      </c>
      <c r="L83" s="6">
        <v>1.8544E-3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1.8403582000000002E-2</v>
      </c>
      <c r="G84" s="6" t="s">
        <v>431</v>
      </c>
      <c r="H84" s="6" t="s">
        <v>431</v>
      </c>
      <c r="I84" s="6">
        <v>1.1325277E-2</v>
      </c>
      <c r="J84" s="6">
        <v>5.66264E-2</v>
      </c>
      <c r="K84" s="6">
        <v>0.2265056</v>
      </c>
      <c r="L84" s="6">
        <v>1.471E-6</v>
      </c>
      <c r="M84" s="6">
        <v>1.344877E-3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141566</v>
      </c>
      <c r="AL84" s="49" t="s">
        <v>412</v>
      </c>
    </row>
    <row r="85" spans="1:38" s="2" customFormat="1" ht="26.25" customHeight="1" thickBot="1" x14ac:dyDescent="0.25">
      <c r="A85" s="70" t="s">
        <v>208</v>
      </c>
      <c r="B85" s="76" t="s">
        <v>215</v>
      </c>
      <c r="C85" s="82" t="s">
        <v>403</v>
      </c>
      <c r="D85" s="72"/>
      <c r="E85" s="6" t="s">
        <v>431</v>
      </c>
      <c r="F85" s="6">
        <v>64.465665731578994</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476.69</v>
      </c>
      <c r="AL85" s="49" t="s">
        <v>216</v>
      </c>
    </row>
    <row r="86" spans="1:38" s="2" customFormat="1" ht="26.25" customHeight="1" thickBot="1" x14ac:dyDescent="0.25">
      <c r="A86" s="70" t="s">
        <v>208</v>
      </c>
      <c r="B86" s="76" t="s">
        <v>217</v>
      </c>
      <c r="C86" s="80" t="s">
        <v>218</v>
      </c>
      <c r="D86" s="72"/>
      <c r="E86" s="6" t="s">
        <v>431</v>
      </c>
      <c r="F86" s="6">
        <v>11.1565789277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0.19807746300000001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0.28735948</v>
      </c>
      <c r="AL87" s="49" t="s">
        <v>219</v>
      </c>
    </row>
    <row r="88" spans="1:38" s="2" customFormat="1" ht="26.25" customHeight="1" thickBot="1" x14ac:dyDescent="0.25">
      <c r="A88" s="70" t="s">
        <v>208</v>
      </c>
      <c r="B88" s="76" t="s">
        <v>222</v>
      </c>
      <c r="C88" s="80" t="s">
        <v>223</v>
      </c>
      <c r="D88" s="72"/>
      <c r="E88" s="6" t="s">
        <v>432</v>
      </c>
      <c r="F88" s="6">
        <v>55.673135739999999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14.333555035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17.172583125378999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5.0749965000000002E-4</v>
      </c>
      <c r="Y90" s="6">
        <v>2.5616648999999999E-4</v>
      </c>
      <c r="Z90" s="6">
        <v>2.5616648999999999E-4</v>
      </c>
      <c r="AA90" s="6">
        <v>2.5616648999999999E-4</v>
      </c>
      <c r="AB90" s="6">
        <v>1.2759991200000001E-3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0.13980206100000001</v>
      </c>
      <c r="F91" s="6">
        <v>0.3728494</v>
      </c>
      <c r="G91" s="6">
        <v>1.3230619000000001E-2</v>
      </c>
      <c r="H91" s="6">
        <v>0.31969524700000002</v>
      </c>
      <c r="I91" s="6">
        <v>2.3074941419999999</v>
      </c>
      <c r="J91" s="6">
        <v>2.5176945210000001</v>
      </c>
      <c r="K91" s="6">
        <v>2.5611102350000001</v>
      </c>
      <c r="L91" s="6">
        <v>0.93597524899999995</v>
      </c>
      <c r="M91" s="6">
        <v>4.2759526489999997</v>
      </c>
      <c r="N91" s="6">
        <v>3.4347039999999998E-3</v>
      </c>
      <c r="O91" s="6">
        <v>0.41599548800000002</v>
      </c>
      <c r="P91" s="6">
        <v>2.4999999999999999E-7</v>
      </c>
      <c r="Q91" s="6">
        <v>5.8289999999999996E-6</v>
      </c>
      <c r="R91" s="6">
        <v>6.8342000000000004E-5</v>
      </c>
      <c r="S91" s="6">
        <v>0.41793416999999999</v>
      </c>
      <c r="T91" s="6">
        <v>0.20812592999999999</v>
      </c>
      <c r="U91" s="6" t="s">
        <v>432</v>
      </c>
      <c r="V91" s="6">
        <v>0.209133562</v>
      </c>
      <c r="W91" s="6">
        <v>7.7035000000000003E-3</v>
      </c>
      <c r="X91" s="6">
        <v>8.5508849999999994E-3</v>
      </c>
      <c r="Y91" s="6">
        <v>3.466575E-3</v>
      </c>
      <c r="Z91" s="6">
        <v>3.466575E-3</v>
      </c>
      <c r="AA91" s="6">
        <v>3.466575E-3</v>
      </c>
      <c r="AB91" s="6">
        <v>1.895061E-2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1.7288674100000001</v>
      </c>
      <c r="F92" s="6">
        <v>3.3345340210000001</v>
      </c>
      <c r="G92" s="6">
        <v>3.4577348200000002</v>
      </c>
      <c r="H92" s="6" t="s">
        <v>432</v>
      </c>
      <c r="I92" s="6">
        <v>0.87805956600000001</v>
      </c>
      <c r="J92" s="6">
        <v>1.170746088</v>
      </c>
      <c r="K92" s="6">
        <v>1.4634326099999999</v>
      </c>
      <c r="L92" s="6">
        <v>2.2829548716E-2</v>
      </c>
      <c r="M92" s="6">
        <v>9.1057197550000009</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1692.22641</v>
      </c>
      <c r="AL92" s="49" t="s">
        <v>231</v>
      </c>
    </row>
    <row r="93" spans="1:38" s="2" customFormat="1" ht="26.25" customHeight="1" thickBot="1" x14ac:dyDescent="0.25">
      <c r="A93" s="70" t="s">
        <v>53</v>
      </c>
      <c r="B93" s="74" t="s">
        <v>232</v>
      </c>
      <c r="C93" s="71" t="s">
        <v>405</v>
      </c>
      <c r="D93" s="77"/>
      <c r="E93" s="6" t="s">
        <v>431</v>
      </c>
      <c r="F93" s="6">
        <v>21.512336741999999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10388.60762225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0.366116618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2833.7910000000002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504.73516499999999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0.14705000100000001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0.91081378300000004</v>
      </c>
      <c r="F99" s="6">
        <v>21.252095646000001</v>
      </c>
      <c r="G99" s="6" t="s">
        <v>431</v>
      </c>
      <c r="H99" s="6">
        <v>31.259188013999999</v>
      </c>
      <c r="I99" s="6">
        <v>0.33658539999999998</v>
      </c>
      <c r="J99" s="6">
        <v>0.51719219999999999</v>
      </c>
      <c r="K99" s="6">
        <v>1.1328971999999999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820.94</v>
      </c>
      <c r="AL99" s="49" t="s">
        <v>245</v>
      </c>
    </row>
    <row r="100" spans="1:38" s="2" customFormat="1" ht="26.25" customHeight="1" thickBot="1" x14ac:dyDescent="0.25">
      <c r="A100" s="70" t="s">
        <v>243</v>
      </c>
      <c r="B100" s="70" t="s">
        <v>246</v>
      </c>
      <c r="C100" s="71" t="s">
        <v>408</v>
      </c>
      <c r="D100" s="84"/>
      <c r="E100" s="6">
        <v>2.1805143259999999</v>
      </c>
      <c r="F100" s="6">
        <v>18.589923602999999</v>
      </c>
      <c r="G100" s="6" t="s">
        <v>431</v>
      </c>
      <c r="H100" s="6">
        <v>35.217996038999999</v>
      </c>
      <c r="I100" s="6">
        <v>0.37362617999999997</v>
      </c>
      <c r="J100" s="6">
        <v>0.56043927000000004</v>
      </c>
      <c r="K100" s="6">
        <v>1.22466359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5796.7190000000001</v>
      </c>
      <c r="AL100" s="49" t="s">
        <v>245</v>
      </c>
    </row>
    <row r="101" spans="1:38" s="2" customFormat="1" ht="26.25" customHeight="1" thickBot="1" x14ac:dyDescent="0.25">
      <c r="A101" s="70" t="s">
        <v>243</v>
      </c>
      <c r="B101" s="70" t="s">
        <v>247</v>
      </c>
      <c r="C101" s="71" t="s">
        <v>248</v>
      </c>
      <c r="D101" s="84"/>
      <c r="E101" s="6">
        <v>0.32780899299999999</v>
      </c>
      <c r="F101" s="6">
        <v>0.92889579200000005</v>
      </c>
      <c r="G101" s="6" t="s">
        <v>431</v>
      </c>
      <c r="H101" s="6">
        <v>8.7960191230000007</v>
      </c>
      <c r="I101" s="6">
        <v>8.8829420000000006E-2</v>
      </c>
      <c r="J101" s="6">
        <v>0.26648825999999998</v>
      </c>
      <c r="K101" s="6">
        <v>0.62180594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15852.53</v>
      </c>
      <c r="AL101" s="49" t="s">
        <v>245</v>
      </c>
    </row>
    <row r="102" spans="1:38" s="2" customFormat="1" ht="26.25" customHeight="1" thickBot="1" x14ac:dyDescent="0.25">
      <c r="A102" s="70" t="s">
        <v>243</v>
      </c>
      <c r="B102" s="70" t="s">
        <v>249</v>
      </c>
      <c r="C102" s="71" t="s">
        <v>386</v>
      </c>
      <c r="D102" s="84"/>
      <c r="E102" s="6">
        <v>0.372122326</v>
      </c>
      <c r="F102" s="6">
        <v>13.245357745</v>
      </c>
      <c r="G102" s="6" t="s">
        <v>431</v>
      </c>
      <c r="H102" s="6">
        <v>75.847884837999999</v>
      </c>
      <c r="I102" s="6">
        <v>0.18576130800000001</v>
      </c>
      <c r="J102" s="6">
        <v>4.1823463500000004</v>
      </c>
      <c r="K102" s="6">
        <v>29.794727129999998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30474.471000000001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0.224692476</v>
      </c>
      <c r="F104" s="6">
        <v>0.53961808899999997</v>
      </c>
      <c r="G104" s="6" t="s">
        <v>431</v>
      </c>
      <c r="H104" s="6">
        <v>5.4301578030000002</v>
      </c>
      <c r="I104" s="6">
        <v>3.5492120000000002E-2</v>
      </c>
      <c r="J104" s="6">
        <v>0.10647636000000001</v>
      </c>
      <c r="K104" s="6">
        <v>0.24844484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2764.7840000000001</v>
      </c>
      <c r="AL104" s="49" t="s">
        <v>245</v>
      </c>
    </row>
    <row r="105" spans="1:38" s="2" customFormat="1" ht="26.25" customHeight="1" thickBot="1" x14ac:dyDescent="0.25">
      <c r="A105" s="70" t="s">
        <v>243</v>
      </c>
      <c r="B105" s="70" t="s">
        <v>254</v>
      </c>
      <c r="C105" s="71" t="s">
        <v>255</v>
      </c>
      <c r="D105" s="84"/>
      <c r="E105" s="6">
        <v>0.19395505099999999</v>
      </c>
      <c r="F105" s="6">
        <v>0.85872168500000001</v>
      </c>
      <c r="G105" s="6" t="s">
        <v>431</v>
      </c>
      <c r="H105" s="6">
        <v>5.1341455800000002</v>
      </c>
      <c r="I105" s="6">
        <v>3.5385495000000003E-2</v>
      </c>
      <c r="J105" s="6">
        <v>5.5605778000000002E-2</v>
      </c>
      <c r="K105" s="6">
        <v>0.12132169900000001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599.58100005973404</v>
      </c>
      <c r="AL105" s="49" t="s">
        <v>245</v>
      </c>
    </row>
    <row r="106" spans="1:38" s="2" customFormat="1" ht="26.25" customHeight="1" thickBot="1" x14ac:dyDescent="0.25">
      <c r="A106" s="70" t="s">
        <v>243</v>
      </c>
      <c r="B106" s="70" t="s">
        <v>256</v>
      </c>
      <c r="C106" s="71" t="s">
        <v>257</v>
      </c>
      <c r="D106" s="84"/>
      <c r="E106" s="6">
        <v>1.6828629999999999E-3</v>
      </c>
      <c r="F106" s="6">
        <v>3.2957193000000003E-2</v>
      </c>
      <c r="G106" s="6" t="s">
        <v>431</v>
      </c>
      <c r="H106" s="6">
        <v>6.7549946999999999E-2</v>
      </c>
      <c r="I106" s="6">
        <v>1.214705E-3</v>
      </c>
      <c r="J106" s="6">
        <v>1.9435310000000001E-3</v>
      </c>
      <c r="K106" s="6">
        <v>4.1299980000000002E-3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41.570000000090999</v>
      </c>
      <c r="AL106" s="49" t="s">
        <v>245</v>
      </c>
    </row>
    <row r="107" spans="1:38" s="2" customFormat="1" ht="26.25" customHeight="1" thickBot="1" x14ac:dyDescent="0.25">
      <c r="A107" s="70" t="s">
        <v>243</v>
      </c>
      <c r="B107" s="70" t="s">
        <v>258</v>
      </c>
      <c r="C107" s="71" t="s">
        <v>379</v>
      </c>
      <c r="D107" s="84"/>
      <c r="E107" s="6">
        <v>0.54019174199999997</v>
      </c>
      <c r="F107" s="6">
        <v>1.9499023339999999</v>
      </c>
      <c r="G107" s="6" t="s">
        <v>431</v>
      </c>
      <c r="H107" s="6">
        <v>7.8417920060000004</v>
      </c>
      <c r="I107" s="6">
        <v>0.14436479999999999</v>
      </c>
      <c r="J107" s="6">
        <v>1.9248639999999999</v>
      </c>
      <c r="K107" s="6">
        <v>9.1431039999999992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48121.599999999999</v>
      </c>
      <c r="AL107" s="49" t="s">
        <v>245</v>
      </c>
    </row>
    <row r="108" spans="1:38" s="2" customFormat="1" ht="26.25" customHeight="1" thickBot="1" x14ac:dyDescent="0.25">
      <c r="A108" s="70" t="s">
        <v>243</v>
      </c>
      <c r="B108" s="70" t="s">
        <v>259</v>
      </c>
      <c r="C108" s="71" t="s">
        <v>380</v>
      </c>
      <c r="D108" s="84"/>
      <c r="E108" s="6">
        <v>1.034450299</v>
      </c>
      <c r="F108" s="6">
        <v>12.434347892</v>
      </c>
      <c r="G108" s="6" t="s">
        <v>431</v>
      </c>
      <c r="H108" s="6">
        <v>21.804589365999998</v>
      </c>
      <c r="I108" s="6">
        <v>0.173294106</v>
      </c>
      <c r="J108" s="6">
        <v>1.7329410599999999</v>
      </c>
      <c r="K108" s="6">
        <v>3.4658821199999998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86647.053</v>
      </c>
      <c r="AL108" s="49" t="s">
        <v>245</v>
      </c>
    </row>
    <row r="109" spans="1:38" s="2" customFormat="1" ht="26.25" customHeight="1" thickBot="1" x14ac:dyDescent="0.25">
      <c r="A109" s="70" t="s">
        <v>243</v>
      </c>
      <c r="B109" s="70" t="s">
        <v>260</v>
      </c>
      <c r="C109" s="71" t="s">
        <v>381</v>
      </c>
      <c r="D109" s="84"/>
      <c r="E109" s="6">
        <v>0.21806017999999999</v>
      </c>
      <c r="F109" s="6">
        <v>1.1248000499999999</v>
      </c>
      <c r="G109" s="6" t="s">
        <v>431</v>
      </c>
      <c r="H109" s="6">
        <v>6.3163718219999998</v>
      </c>
      <c r="I109" s="6">
        <v>0.20432332</v>
      </c>
      <c r="J109" s="6">
        <v>1.1237782599999999</v>
      </c>
      <c r="K109" s="6">
        <v>1.1237782599999999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10216.165999999999</v>
      </c>
      <c r="AL109" s="49" t="s">
        <v>245</v>
      </c>
    </row>
    <row r="110" spans="1:38" s="2" customFormat="1" ht="26.25" customHeight="1" thickBot="1" x14ac:dyDescent="0.25">
      <c r="A110" s="70" t="s">
        <v>243</v>
      </c>
      <c r="B110" s="70" t="s">
        <v>261</v>
      </c>
      <c r="C110" s="71" t="s">
        <v>382</v>
      </c>
      <c r="D110" s="84"/>
      <c r="E110" s="6">
        <v>0.244173784</v>
      </c>
      <c r="F110" s="6">
        <v>1.2664151480000001</v>
      </c>
      <c r="G110" s="6" t="s">
        <v>431</v>
      </c>
      <c r="H110" s="6">
        <v>7.0731271590000002</v>
      </c>
      <c r="I110" s="6">
        <v>0.23042705999999999</v>
      </c>
      <c r="J110" s="6">
        <v>1.26734883</v>
      </c>
      <c r="K110" s="6">
        <v>1.26734883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11521.352999999999</v>
      </c>
      <c r="AL110" s="49" t="s">
        <v>245</v>
      </c>
    </row>
    <row r="111" spans="1:38" s="2" customFormat="1" ht="26.25" customHeight="1" thickBot="1" x14ac:dyDescent="0.25">
      <c r="A111" s="70" t="s">
        <v>243</v>
      </c>
      <c r="B111" s="70" t="s">
        <v>262</v>
      </c>
      <c r="C111" s="71" t="s">
        <v>376</v>
      </c>
      <c r="D111" s="84"/>
      <c r="E111" s="6">
        <v>0.96510105000000002</v>
      </c>
      <c r="F111" s="6">
        <v>0.60641206700000005</v>
      </c>
      <c r="G111" s="6" t="s">
        <v>431</v>
      </c>
      <c r="H111" s="6">
        <v>16.401831989000001</v>
      </c>
      <c r="I111" s="6">
        <v>3.3116456000000002E-2</v>
      </c>
      <c r="J111" s="6">
        <v>6.6232912000000005E-2</v>
      </c>
      <c r="K111" s="6">
        <v>0.14902405199999999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8279.1139999999996</v>
      </c>
      <c r="AL111" s="49" t="s">
        <v>245</v>
      </c>
    </row>
    <row r="112" spans="1:38" s="2" customFormat="1" ht="26.25" customHeight="1" thickBot="1" x14ac:dyDescent="0.25">
      <c r="A112" s="70" t="s">
        <v>263</v>
      </c>
      <c r="B112" s="70" t="s">
        <v>264</v>
      </c>
      <c r="C112" s="71" t="s">
        <v>265</v>
      </c>
      <c r="D112" s="72"/>
      <c r="E112" s="6">
        <v>41.339759997000002</v>
      </c>
      <c r="F112" s="6" t="s">
        <v>431</v>
      </c>
      <c r="G112" s="6" t="s">
        <v>431</v>
      </c>
      <c r="H112" s="6">
        <v>78.691628444000003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1033494000</v>
      </c>
      <c r="AL112" s="49" t="s">
        <v>418</v>
      </c>
    </row>
    <row r="113" spans="1:38" s="2" customFormat="1" ht="26.25" customHeight="1" thickBot="1" x14ac:dyDescent="0.25">
      <c r="A113" s="70" t="s">
        <v>263</v>
      </c>
      <c r="B113" s="85" t="s">
        <v>266</v>
      </c>
      <c r="C113" s="86" t="s">
        <v>267</v>
      </c>
      <c r="D113" s="72"/>
      <c r="E113" s="6">
        <v>19.418348845000001</v>
      </c>
      <c r="F113" s="6">
        <v>27.210477785999998</v>
      </c>
      <c r="G113" s="6" t="s">
        <v>431</v>
      </c>
      <c r="H113" s="6">
        <v>129.81865440600001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0.90842627600000003</v>
      </c>
      <c r="F114" s="6" t="s">
        <v>431</v>
      </c>
      <c r="G114" s="6" t="s">
        <v>431</v>
      </c>
      <c r="H114" s="6">
        <v>2.9523853990000002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0.76094459999999997</v>
      </c>
      <c r="F115" s="6" t="s">
        <v>431</v>
      </c>
      <c r="G115" s="6" t="s">
        <v>431</v>
      </c>
      <c r="H115" s="6">
        <v>1.521889198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12.472558512999999</v>
      </c>
      <c r="F116" s="6">
        <v>1.4535266069999999</v>
      </c>
      <c r="G116" s="6" t="s">
        <v>431</v>
      </c>
      <c r="H116" s="6">
        <v>36.272842590000003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1.8967720830000001</v>
      </c>
      <c r="J119" s="6">
        <v>43.218596147</v>
      </c>
      <c r="K119" s="6">
        <v>43.218596147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9.8995214760000003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11.084451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0.76654973900000001</v>
      </c>
      <c r="F123" s="6">
        <v>0.16664124699999999</v>
      </c>
      <c r="G123" s="6">
        <v>0.16664124699999999</v>
      </c>
      <c r="H123" s="6">
        <v>0.79987798399999999</v>
      </c>
      <c r="I123" s="6">
        <v>1.7997254709999999</v>
      </c>
      <c r="J123" s="6">
        <v>1.8997102180000001</v>
      </c>
      <c r="K123" s="6">
        <v>1.933038467</v>
      </c>
      <c r="L123" s="6">
        <v>0.16664124699999999</v>
      </c>
      <c r="M123" s="6">
        <v>22.229942377</v>
      </c>
      <c r="N123" s="6">
        <v>3.6661076000000001E-2</v>
      </c>
      <c r="O123" s="6">
        <v>0.29328859600000001</v>
      </c>
      <c r="P123" s="6">
        <v>4.6659552E-2</v>
      </c>
      <c r="Q123" s="6">
        <v>2.133008E-3</v>
      </c>
      <c r="R123" s="6">
        <v>2.6662598999999999E-2</v>
      </c>
      <c r="S123" s="6">
        <v>2.432962E-2</v>
      </c>
      <c r="T123" s="6">
        <v>1.7330689999999999E-2</v>
      </c>
      <c r="U123" s="6">
        <v>6.6656509999999999E-3</v>
      </c>
      <c r="V123" s="6">
        <v>0.18663819700000001</v>
      </c>
      <c r="W123" s="6">
        <v>0.16664124720166837</v>
      </c>
      <c r="X123" s="6">
        <v>0.13098002030051134</v>
      </c>
      <c r="Y123" s="6">
        <v>0.3656108963604604</v>
      </c>
      <c r="Z123" s="6">
        <v>0.15597620738076159</v>
      </c>
      <c r="AA123" s="6">
        <v>0.11198291811952114</v>
      </c>
      <c r="AB123" s="6">
        <v>0.76455004216125444</v>
      </c>
      <c r="AC123" s="6" t="s">
        <v>431</v>
      </c>
      <c r="AD123" s="6" t="s">
        <v>431</v>
      </c>
      <c r="AE123" s="60"/>
      <c r="AF123" s="26" t="s">
        <v>431</v>
      </c>
      <c r="AG123" s="26" t="s">
        <v>431</v>
      </c>
      <c r="AH123" s="26" t="s">
        <v>431</v>
      </c>
      <c r="AI123" s="26" t="s">
        <v>431</v>
      </c>
      <c r="AJ123" s="26" t="s">
        <v>431</v>
      </c>
      <c r="AK123" s="26">
        <v>24194.678606474248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4.0292825999999997E-2</v>
      </c>
      <c r="F125" s="6">
        <v>3.963941406</v>
      </c>
      <c r="G125" s="6" t="s">
        <v>431</v>
      </c>
      <c r="H125" s="6" t="s">
        <v>432</v>
      </c>
      <c r="I125" s="6">
        <v>1.7191193E-2</v>
      </c>
      <c r="J125" s="6">
        <v>1.9659138E-2</v>
      </c>
      <c r="K125" s="6">
        <v>2.2896665E-2</v>
      </c>
      <c r="L125" s="6" t="s">
        <v>431</v>
      </c>
      <c r="M125" s="6">
        <v>0.74414488099999998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13268.538954719599</v>
      </c>
      <c r="AL125" s="49" t="s">
        <v>425</v>
      </c>
    </row>
    <row r="126" spans="1:38" s="2" customFormat="1" ht="26.25" customHeight="1" thickBot="1" x14ac:dyDescent="0.25">
      <c r="A126" s="70" t="s">
        <v>288</v>
      </c>
      <c r="B126" s="70" t="s">
        <v>291</v>
      </c>
      <c r="C126" s="71" t="s">
        <v>292</v>
      </c>
      <c r="D126" s="72"/>
      <c r="E126" s="6" t="s">
        <v>432</v>
      </c>
      <c r="F126" s="6" t="s">
        <v>432</v>
      </c>
      <c r="G126" s="6" t="s">
        <v>432</v>
      </c>
      <c r="H126" s="6">
        <v>0.78056208000000005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3252.3420000000001</v>
      </c>
      <c r="AL126" s="49" t="s">
        <v>424</v>
      </c>
    </row>
    <row r="127" spans="1:38" s="2" customFormat="1" ht="26.25" customHeight="1" thickBot="1" x14ac:dyDescent="0.25">
      <c r="A127" s="70" t="s">
        <v>288</v>
      </c>
      <c r="B127" s="70" t="s">
        <v>293</v>
      </c>
      <c r="C127" s="71" t="s">
        <v>294</v>
      </c>
      <c r="D127" s="72"/>
      <c r="E127" s="6">
        <v>5.4984869999999998E-3</v>
      </c>
      <c r="F127" s="6" t="s">
        <v>432</v>
      </c>
      <c r="G127" s="6" t="s">
        <v>432</v>
      </c>
      <c r="H127" s="6">
        <v>0.42630681599999998</v>
      </c>
      <c r="I127" s="6">
        <v>2.2862120000000001E-3</v>
      </c>
      <c r="J127" s="6">
        <v>2.2862120000000001E-3</v>
      </c>
      <c r="K127" s="6">
        <v>2.2862120000000001E-3</v>
      </c>
      <c r="L127" s="6" t="s">
        <v>432</v>
      </c>
      <c r="M127" s="6">
        <v>0.101548386</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15.5020660143258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0.12776579900000001</v>
      </c>
      <c r="F132" s="6">
        <v>2.4958484199999999E-2</v>
      </c>
      <c r="G132" s="6">
        <v>0.14856239900000001</v>
      </c>
      <c r="H132" s="6" t="s">
        <v>432</v>
      </c>
      <c r="I132" s="6">
        <v>2.3345520000000002E-3</v>
      </c>
      <c r="J132" s="6">
        <v>8.7015089999999996E-3</v>
      </c>
      <c r="K132" s="6">
        <v>0.110360639</v>
      </c>
      <c r="L132" s="6">
        <v>8.1708820000000001E-5</v>
      </c>
      <c r="M132" s="6">
        <v>0.79214795900000001</v>
      </c>
      <c r="N132" s="6">
        <v>2.5553160020000001</v>
      </c>
      <c r="O132" s="6">
        <v>0.81770111700000003</v>
      </c>
      <c r="P132" s="6">
        <v>0.11754453500000001</v>
      </c>
      <c r="Q132" s="6">
        <v>0.24019970199999999</v>
      </c>
      <c r="R132" s="6">
        <v>0.71548847800000004</v>
      </c>
      <c r="S132" s="6">
        <v>2.0442528000000002</v>
      </c>
      <c r="T132" s="6">
        <v>0.40885055999999997</v>
      </c>
      <c r="U132" s="6">
        <v>7.665949E-3</v>
      </c>
      <c r="V132" s="6">
        <v>3.3730171200000001</v>
      </c>
      <c r="W132" s="6">
        <v>237.64438799999999</v>
      </c>
      <c r="X132" s="6">
        <v>2.705958E-5</v>
      </c>
      <c r="Y132" s="6">
        <v>3.7140599999999999E-6</v>
      </c>
      <c r="Z132" s="6">
        <v>3.2365379999999999E-5</v>
      </c>
      <c r="AA132" s="6">
        <v>5.3058000000000001E-6</v>
      </c>
      <c r="AB132" s="6">
        <v>6.844482E-5</v>
      </c>
      <c r="AC132" s="6">
        <v>0.240202204</v>
      </c>
      <c r="AD132" s="6">
        <v>0.22997793999999999</v>
      </c>
      <c r="AE132" s="60"/>
      <c r="AF132" s="26" t="s">
        <v>431</v>
      </c>
      <c r="AG132" s="26" t="s">
        <v>431</v>
      </c>
      <c r="AH132" s="26" t="s">
        <v>431</v>
      </c>
      <c r="AI132" s="26" t="s">
        <v>431</v>
      </c>
      <c r="AJ132" s="26" t="s">
        <v>431</v>
      </c>
      <c r="AK132" s="26">
        <v>53.058</v>
      </c>
      <c r="AL132" s="49" t="s">
        <v>414</v>
      </c>
    </row>
    <row r="133" spans="1:38" s="2" customFormat="1" ht="26.25" customHeight="1" thickBot="1" x14ac:dyDescent="0.25">
      <c r="A133" s="70" t="s">
        <v>288</v>
      </c>
      <c r="B133" s="74" t="s">
        <v>307</v>
      </c>
      <c r="C133" s="82" t="s">
        <v>308</v>
      </c>
      <c r="D133" s="72"/>
      <c r="E133" s="6">
        <v>0.14545327599999999</v>
      </c>
      <c r="F133" s="6">
        <v>2.2919889999999999E-3</v>
      </c>
      <c r="G133" s="6">
        <v>1.9922687000000001E-2</v>
      </c>
      <c r="H133" s="6" t="s">
        <v>431</v>
      </c>
      <c r="I133" s="6">
        <v>6.1178539999999998E-3</v>
      </c>
      <c r="J133" s="6">
        <v>6.1178539999999998E-3</v>
      </c>
      <c r="K133" s="6">
        <v>6.7983970000000003E-3</v>
      </c>
      <c r="L133" s="6" t="s">
        <v>432</v>
      </c>
      <c r="M133" s="6" t="s">
        <v>434</v>
      </c>
      <c r="N133" s="6">
        <v>5.2945020000000004E-3</v>
      </c>
      <c r="O133" s="6">
        <v>8.8682500000000005E-4</v>
      </c>
      <c r="P133" s="6">
        <v>0.26269743000000001</v>
      </c>
      <c r="Q133" s="6">
        <v>2.399539E-3</v>
      </c>
      <c r="R133" s="6">
        <v>2.3907220000000001E-3</v>
      </c>
      <c r="S133" s="6">
        <v>2.1914949999999999E-3</v>
      </c>
      <c r="T133" s="6">
        <v>3.0554029999999999E-3</v>
      </c>
      <c r="U133" s="6">
        <v>3.487352E-3</v>
      </c>
      <c r="V133" s="6">
        <v>2.8230277000000002E-2</v>
      </c>
      <c r="W133" s="6">
        <v>4.760289E-3</v>
      </c>
      <c r="X133" s="6">
        <v>2.3272523999999998E-6</v>
      </c>
      <c r="Y133" s="6">
        <v>1.2711734699999999E-6</v>
      </c>
      <c r="Z133" s="6">
        <v>1.1354170800000001E-6</v>
      </c>
      <c r="AA133" s="6">
        <v>1.23238593E-6</v>
      </c>
      <c r="AB133" s="6">
        <v>5.9662288800000003E-6</v>
      </c>
      <c r="AC133" s="6">
        <v>2.6443999999999999E-2</v>
      </c>
      <c r="AD133" s="6">
        <v>7.2284000000000001E-2</v>
      </c>
      <c r="AE133" s="60"/>
      <c r="AF133" s="26" t="s">
        <v>431</v>
      </c>
      <c r="AG133" s="26" t="s">
        <v>431</v>
      </c>
      <c r="AH133" s="26" t="s">
        <v>431</v>
      </c>
      <c r="AI133" s="26" t="s">
        <v>431</v>
      </c>
      <c r="AJ133" s="26" t="s">
        <v>431</v>
      </c>
      <c r="AK133" s="26">
        <v>176307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65.806409588999998</v>
      </c>
      <c r="F135" s="6">
        <v>13.187657231999999</v>
      </c>
      <c r="G135" s="6">
        <v>2.5056548740000002</v>
      </c>
      <c r="H135" s="6" t="s">
        <v>432</v>
      </c>
      <c r="I135" s="6">
        <v>60.795099839000002</v>
      </c>
      <c r="J135" s="6">
        <v>64.487643864000006</v>
      </c>
      <c r="K135" s="6">
        <v>65.674533015999998</v>
      </c>
      <c r="L135" s="6">
        <v>33.984592685999999</v>
      </c>
      <c r="M135" s="6">
        <v>829.239886748</v>
      </c>
      <c r="N135" s="6">
        <v>8.8357303429999998</v>
      </c>
      <c r="O135" s="6">
        <v>0.92313600500000004</v>
      </c>
      <c r="P135" s="6" t="s">
        <v>432</v>
      </c>
      <c r="Q135" s="6">
        <v>0.52750628700000002</v>
      </c>
      <c r="R135" s="6">
        <v>0.131876574</v>
      </c>
      <c r="S135" s="6">
        <v>1.8462720130000001</v>
      </c>
      <c r="T135" s="6" t="s">
        <v>432</v>
      </c>
      <c r="U135" s="6">
        <v>0.39562971699999999</v>
      </c>
      <c r="V135" s="6">
        <v>238.037213036</v>
      </c>
      <c r="W135" s="6">
        <v>131.87657231974671</v>
      </c>
      <c r="X135" s="6">
        <v>7.3850954350012515E-2</v>
      </c>
      <c r="Y135" s="6">
        <v>0.13847053940627346</v>
      </c>
      <c r="Z135" s="6">
        <v>0.31386655598755314</v>
      </c>
      <c r="AA135" s="6" t="s">
        <v>432</v>
      </c>
      <c r="AB135" s="6">
        <v>0.52618804974383915</v>
      </c>
      <c r="AC135" s="6" t="s">
        <v>432</v>
      </c>
      <c r="AD135" s="6" t="s">
        <v>431</v>
      </c>
      <c r="AE135" s="60"/>
      <c r="AF135" s="26" t="s">
        <v>431</v>
      </c>
      <c r="AG135" s="26" t="s">
        <v>431</v>
      </c>
      <c r="AH135" s="26" t="s">
        <v>431</v>
      </c>
      <c r="AI135" s="26" t="s">
        <v>431</v>
      </c>
      <c r="AJ135" s="26" t="s">
        <v>431</v>
      </c>
      <c r="AK135" s="26">
        <v>9231.3692937515643</v>
      </c>
      <c r="AL135" s="49" t="s">
        <v>412</v>
      </c>
    </row>
    <row r="136" spans="1:38" s="2" customFormat="1" ht="26.25" customHeight="1" thickBot="1" x14ac:dyDescent="0.25">
      <c r="A136" s="70" t="s">
        <v>288</v>
      </c>
      <c r="B136" s="70" t="s">
        <v>313</v>
      </c>
      <c r="C136" s="71" t="s">
        <v>314</v>
      </c>
      <c r="D136" s="72"/>
      <c r="E136" s="6">
        <v>6.9006709999999997E-3</v>
      </c>
      <c r="F136" s="6">
        <v>7.4967977000000005E-2</v>
      </c>
      <c r="G136" s="6" t="s">
        <v>431</v>
      </c>
      <c r="H136" s="6" t="s">
        <v>432</v>
      </c>
      <c r="I136" s="6">
        <v>2.8664340000000002E-3</v>
      </c>
      <c r="J136" s="6">
        <v>2.8664340000000002E-3</v>
      </c>
      <c r="K136" s="6">
        <v>2.8664340000000002E-3</v>
      </c>
      <c r="L136" s="6" t="s">
        <v>432</v>
      </c>
      <c r="M136" s="6">
        <v>0.12739699099999999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1529.527499</v>
      </c>
      <c r="AL136" s="49" t="s">
        <v>416</v>
      </c>
    </row>
    <row r="137" spans="1:38" s="2" customFormat="1" ht="26.25" customHeight="1" thickBot="1" x14ac:dyDescent="0.25">
      <c r="A137" s="70" t="s">
        <v>288</v>
      </c>
      <c r="B137" s="70" t="s">
        <v>315</v>
      </c>
      <c r="C137" s="71" t="s">
        <v>316</v>
      </c>
      <c r="D137" s="72"/>
      <c r="E137" s="6">
        <v>3.0690330000000001E-3</v>
      </c>
      <c r="F137" s="6">
        <v>2.484879715047E-2</v>
      </c>
      <c r="G137" s="6" t="s">
        <v>431</v>
      </c>
      <c r="H137" s="6" t="s">
        <v>432</v>
      </c>
      <c r="I137" s="6">
        <v>1.276073E-3</v>
      </c>
      <c r="J137" s="6">
        <v>1.276073E-3</v>
      </c>
      <c r="K137" s="6">
        <v>1.276073E-3</v>
      </c>
      <c r="L137" s="6" t="s">
        <v>432</v>
      </c>
      <c r="M137" s="6">
        <v>5.6680179999999997E-2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5743.3196429999998</v>
      </c>
      <c r="AL137" s="49" t="s">
        <v>416</v>
      </c>
    </row>
    <row r="138" spans="1:38" s="2" customFormat="1" ht="26.25" customHeight="1" thickBot="1" x14ac:dyDescent="0.25">
      <c r="A138" s="74" t="s">
        <v>288</v>
      </c>
      <c r="B138" s="74" t="s">
        <v>317</v>
      </c>
      <c r="C138" s="76" t="s">
        <v>318</v>
      </c>
      <c r="D138" s="73"/>
      <c r="E138" s="6" t="s">
        <v>431</v>
      </c>
      <c r="F138" s="6" t="s">
        <v>432</v>
      </c>
      <c r="G138" s="6" t="s">
        <v>431</v>
      </c>
      <c r="H138" s="6">
        <v>2.6020956659999999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1.3871603E-2</v>
      </c>
      <c r="G139" s="6" t="s">
        <v>432</v>
      </c>
      <c r="H139" s="6">
        <v>1.6633489999999999E-3</v>
      </c>
      <c r="I139" s="6">
        <v>1.314159107</v>
      </c>
      <c r="J139" s="6">
        <v>1.314159107</v>
      </c>
      <c r="K139" s="6">
        <v>1.314159107</v>
      </c>
      <c r="L139" s="6" t="s">
        <v>433</v>
      </c>
      <c r="M139" s="6" t="s">
        <v>432</v>
      </c>
      <c r="N139" s="6">
        <v>3.7675579999999998E-3</v>
      </c>
      <c r="O139" s="6">
        <v>7.5552809999999996E-3</v>
      </c>
      <c r="P139" s="6">
        <v>7.5552809999999996E-3</v>
      </c>
      <c r="Q139" s="6">
        <v>1.1945918999999999E-2</v>
      </c>
      <c r="R139" s="6">
        <v>1.1397009E-2</v>
      </c>
      <c r="S139" s="6">
        <v>2.6668088999999999E-2</v>
      </c>
      <c r="T139" s="6" t="s">
        <v>432</v>
      </c>
      <c r="U139" s="6" t="s">
        <v>432</v>
      </c>
      <c r="V139" s="6" t="s">
        <v>432</v>
      </c>
      <c r="W139" s="6">
        <v>13.515318000000001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693.58016999999995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794.90071479970538</v>
      </c>
      <c r="F141" s="20">
        <f t="shared" ref="F141:AD141" si="0">SUM(F14:F140)</f>
        <v>591.5345446845547</v>
      </c>
      <c r="G141" s="20">
        <f t="shared" si="0"/>
        <v>214.46178109148889</v>
      </c>
      <c r="H141" s="20">
        <f t="shared" si="0"/>
        <v>487.32543631009122</v>
      </c>
      <c r="I141" s="20">
        <f t="shared" si="0"/>
        <v>152.44209792011048</v>
      </c>
      <c r="J141" s="20">
        <f t="shared" si="0"/>
        <v>234.420393889682</v>
      </c>
      <c r="K141" s="20">
        <f t="shared" si="0"/>
        <v>313.88006246172188</v>
      </c>
      <c r="L141" s="20">
        <f t="shared" si="0"/>
        <v>52.557042722956467</v>
      </c>
      <c r="M141" s="20">
        <f t="shared" si="0"/>
        <v>1841.3229679393612</v>
      </c>
      <c r="N141" s="20">
        <f t="shared" si="0"/>
        <v>98.458111141708031</v>
      </c>
      <c r="O141" s="20">
        <f t="shared" si="0"/>
        <v>8.5219428828854493</v>
      </c>
      <c r="P141" s="20">
        <f t="shared" si="0"/>
        <v>5.3904920745623341</v>
      </c>
      <c r="Q141" s="20">
        <f t="shared" si="0"/>
        <v>6.0798848619689245</v>
      </c>
      <c r="R141" s="20">
        <f>SUM(R14:R140)</f>
        <v>27.75128216351823</v>
      </c>
      <c r="S141" s="20">
        <f t="shared" si="0"/>
        <v>134.71823327256453</v>
      </c>
      <c r="T141" s="20">
        <f t="shared" si="0"/>
        <v>95.589625238284626</v>
      </c>
      <c r="U141" s="20">
        <f t="shared" si="0"/>
        <v>7.8529677478746072</v>
      </c>
      <c r="V141" s="20">
        <f t="shared" si="0"/>
        <v>431.34428457399582</v>
      </c>
      <c r="W141" s="20">
        <f t="shared" si="0"/>
        <v>522.55182120919687</v>
      </c>
      <c r="X141" s="20">
        <f t="shared" si="0"/>
        <v>11.555887660533195</v>
      </c>
      <c r="Y141" s="20">
        <f t="shared" si="0"/>
        <v>11.487276775946317</v>
      </c>
      <c r="Z141" s="20">
        <f t="shared" si="0"/>
        <v>5.6969327198661652</v>
      </c>
      <c r="AA141" s="20">
        <f t="shared" si="0"/>
        <v>5.6477039147697781</v>
      </c>
      <c r="AB141" s="20">
        <f t="shared" si="0"/>
        <v>43.458538994168322</v>
      </c>
      <c r="AC141" s="20">
        <f t="shared" si="0"/>
        <v>13.458172846503926</v>
      </c>
      <c r="AD141" s="20">
        <f t="shared" si="0"/>
        <v>534.70479868941391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794.90071479970538</v>
      </c>
      <c r="F152" s="14">
        <f t="shared" ref="F152:AD152" si="1">SUM(F$141, F$151, IF(AND(ISNUMBER(SEARCH($B$4,"AT|BE|CH|GB|IE|LT|LU|NL")),SUM(F$143:F$149)&gt;0),SUM(F$143:F$149)-SUM(F$27:F$33),0))</f>
        <v>591.5345446845547</v>
      </c>
      <c r="G152" s="14">
        <f t="shared" si="1"/>
        <v>214.46178109148889</v>
      </c>
      <c r="H152" s="14">
        <f t="shared" si="1"/>
        <v>487.32543631009122</v>
      </c>
      <c r="I152" s="14">
        <f t="shared" si="1"/>
        <v>152.44209792011048</v>
      </c>
      <c r="J152" s="14">
        <f t="shared" si="1"/>
        <v>234.420393889682</v>
      </c>
      <c r="K152" s="14">
        <f t="shared" si="1"/>
        <v>313.88006246172188</v>
      </c>
      <c r="L152" s="14">
        <f t="shared" si="1"/>
        <v>52.557042722956467</v>
      </c>
      <c r="M152" s="14">
        <f t="shared" si="1"/>
        <v>1841.3229679393612</v>
      </c>
      <c r="N152" s="14">
        <f t="shared" si="1"/>
        <v>98.458111141708031</v>
      </c>
      <c r="O152" s="14">
        <f t="shared" si="1"/>
        <v>8.5219428828854493</v>
      </c>
      <c r="P152" s="14">
        <f t="shared" si="1"/>
        <v>5.3904920745623341</v>
      </c>
      <c r="Q152" s="14">
        <f t="shared" si="1"/>
        <v>6.0798848619689245</v>
      </c>
      <c r="R152" s="14">
        <f t="shared" si="1"/>
        <v>27.75128216351823</v>
      </c>
      <c r="S152" s="14">
        <f t="shared" si="1"/>
        <v>134.71823327256453</v>
      </c>
      <c r="T152" s="14">
        <f t="shared" si="1"/>
        <v>95.589625238284626</v>
      </c>
      <c r="U152" s="14">
        <f t="shared" si="1"/>
        <v>7.8529677478746072</v>
      </c>
      <c r="V152" s="14">
        <f t="shared" si="1"/>
        <v>431.34428457399582</v>
      </c>
      <c r="W152" s="14">
        <f t="shared" si="1"/>
        <v>522.55182120919687</v>
      </c>
      <c r="X152" s="14">
        <f t="shared" si="1"/>
        <v>11.555887660533195</v>
      </c>
      <c r="Y152" s="14">
        <f t="shared" si="1"/>
        <v>11.487276775946317</v>
      </c>
      <c r="Z152" s="14">
        <f t="shared" si="1"/>
        <v>5.6969327198661652</v>
      </c>
      <c r="AA152" s="14">
        <f t="shared" si="1"/>
        <v>5.6477039147697781</v>
      </c>
      <c r="AB152" s="14">
        <f t="shared" si="1"/>
        <v>43.458538994168322</v>
      </c>
      <c r="AC152" s="14">
        <f t="shared" si="1"/>
        <v>13.458172846503926</v>
      </c>
      <c r="AD152" s="14">
        <f t="shared" si="1"/>
        <v>534.70479868941391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794.90071479970538</v>
      </c>
      <c r="F154" s="14">
        <f>SUM(F$141, F$153, -1 * IF(OR($B$6=2005,$B$6&gt;=2020),SUM(F$99:F$122),0), IF(AND(ISNUMBER(SEARCH($B$4,"AT|BE|CH|GB|IE|LT|LU|NL")),SUM(F$143:F$149)&gt;0),SUM(F$143:F$149)-SUM(F$27:F$33),0))</f>
        <v>591.5345446845547</v>
      </c>
      <c r="G154" s="14">
        <f>SUM(G$141, G$153, IF(AND(ISNUMBER(SEARCH($B$4,"AT|BE|CH|GB|IE|LT|LU|NL")),SUM(G$143:G$149)&gt;0),SUM(G$143:G$149)-SUM(G$27:G$33),0))</f>
        <v>214.46178109148889</v>
      </c>
      <c r="H154" s="14">
        <f>SUM(H$141, H$153, IF(AND(ISNUMBER(SEARCH($B$4,"AT|BE|CH|GB|IE|LT|LU|NL")),SUM(H$143:H$149)&gt;0),SUM(H$143:H$149)-SUM(H$27:H$33),0))</f>
        <v>487.32543631009122</v>
      </c>
      <c r="I154" s="14">
        <f t="shared" ref="I154:AD154" si="2">SUM(I$141, I$153, IF(AND(ISNUMBER(SEARCH($B$4,"AT|BE|CH|GB|IE|LT|LU|NL")),SUM(I$143:I$149)&gt;0),SUM(I$143:I$149)-SUM(I$27:I$33),0))</f>
        <v>152.44209792011048</v>
      </c>
      <c r="J154" s="14">
        <f t="shared" si="2"/>
        <v>234.420393889682</v>
      </c>
      <c r="K154" s="14">
        <f t="shared" si="2"/>
        <v>313.88006246172188</v>
      </c>
      <c r="L154" s="14">
        <f t="shared" si="2"/>
        <v>52.557042722956467</v>
      </c>
      <c r="M154" s="14">
        <f t="shared" si="2"/>
        <v>1841.3229679393612</v>
      </c>
      <c r="N154" s="14">
        <f t="shared" si="2"/>
        <v>98.458111141708031</v>
      </c>
      <c r="O154" s="14">
        <f t="shared" si="2"/>
        <v>8.5219428828854493</v>
      </c>
      <c r="P154" s="14">
        <f t="shared" si="2"/>
        <v>5.3904920745623341</v>
      </c>
      <c r="Q154" s="14">
        <f t="shared" si="2"/>
        <v>6.0798848619689245</v>
      </c>
      <c r="R154" s="14">
        <f t="shared" si="2"/>
        <v>27.75128216351823</v>
      </c>
      <c r="S154" s="14">
        <f t="shared" si="2"/>
        <v>134.71823327256453</v>
      </c>
      <c r="T154" s="14">
        <f t="shared" si="2"/>
        <v>95.589625238284626</v>
      </c>
      <c r="U154" s="14">
        <f t="shared" si="2"/>
        <v>7.8529677478746072</v>
      </c>
      <c r="V154" s="14">
        <f t="shared" si="2"/>
        <v>431.34428457399582</v>
      </c>
      <c r="W154" s="14">
        <f t="shared" si="2"/>
        <v>522.55182120919687</v>
      </c>
      <c r="X154" s="14">
        <f t="shared" si="2"/>
        <v>11.555887660533195</v>
      </c>
      <c r="Y154" s="14">
        <f t="shared" si="2"/>
        <v>11.487276775946317</v>
      </c>
      <c r="Z154" s="14">
        <f t="shared" si="2"/>
        <v>5.6969327198661652</v>
      </c>
      <c r="AA154" s="14">
        <f t="shared" si="2"/>
        <v>5.6477039147697781</v>
      </c>
      <c r="AB154" s="14">
        <f t="shared" si="2"/>
        <v>43.458538994168322</v>
      </c>
      <c r="AC154" s="14">
        <f t="shared" si="2"/>
        <v>13.458172846503926</v>
      </c>
      <c r="AD154" s="14">
        <f t="shared" si="2"/>
        <v>534.70479868941391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80.994494311844377</v>
      </c>
      <c r="F157" s="23">
        <v>1.2834041073954869</v>
      </c>
      <c r="G157" s="23">
        <v>4.4598508645190948</v>
      </c>
      <c r="H157" s="23" t="s">
        <v>432</v>
      </c>
      <c r="I157" s="23">
        <v>0.77410026717616509</v>
      </c>
      <c r="J157" s="23">
        <v>0.77410026717616509</v>
      </c>
      <c r="K157" s="23">
        <v>0.77410026717616509</v>
      </c>
      <c r="L157" s="23">
        <v>0.37155311528296509</v>
      </c>
      <c r="M157" s="23">
        <v>10.548006050280895</v>
      </c>
      <c r="N157" s="23">
        <v>0.44103854789872643</v>
      </c>
      <c r="O157" s="23">
        <v>2.7532217394342134E-4</v>
      </c>
      <c r="P157" s="23">
        <v>1.2159985584937888E-2</v>
      </c>
      <c r="Q157" s="23">
        <v>5.2765264741454383E-4</v>
      </c>
      <c r="R157" s="23">
        <v>6.4218499299532869E-2</v>
      </c>
      <c r="S157" s="23">
        <v>3.8990193452558768E-2</v>
      </c>
      <c r="T157" s="23">
        <v>5.288091108628729E-4</v>
      </c>
      <c r="U157" s="23">
        <v>5.2759482424212739E-4</v>
      </c>
      <c r="V157" s="23">
        <v>0.10092814176637986</v>
      </c>
      <c r="W157" s="23" t="s">
        <v>432</v>
      </c>
      <c r="X157" s="23">
        <v>1.1861483936648662E-5</v>
      </c>
      <c r="Y157" s="23">
        <v>2.1746053817382149E-5</v>
      </c>
      <c r="Z157" s="23">
        <v>7.413427477023847E-6</v>
      </c>
      <c r="AA157" s="23">
        <v>9.2431243334590452E-3</v>
      </c>
      <c r="AB157" s="23">
        <v>9.2841452986900993E-3</v>
      </c>
      <c r="AC157" s="23" t="s">
        <v>431</v>
      </c>
      <c r="AD157" s="23" t="s">
        <v>431</v>
      </c>
      <c r="AE157" s="63"/>
      <c r="AF157" s="23">
        <v>229363.75260930762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11.046149594563895</v>
      </c>
      <c r="F158" s="23">
        <v>0.35994833670261694</v>
      </c>
      <c r="G158" s="23">
        <v>0.62841555447185671</v>
      </c>
      <c r="H158" s="23" t="s">
        <v>432</v>
      </c>
      <c r="I158" s="23">
        <v>0.11193139086725365</v>
      </c>
      <c r="J158" s="23">
        <v>0.11193139086725365</v>
      </c>
      <c r="K158" s="23">
        <v>0.11193139086725365</v>
      </c>
      <c r="L158" s="23">
        <v>5.3634319335524934E-2</v>
      </c>
      <c r="M158" s="23">
        <v>5.1497880119167299</v>
      </c>
      <c r="N158" s="23">
        <v>2.3716300404301789</v>
      </c>
      <c r="O158" s="23">
        <v>3.9244516945054809E-5</v>
      </c>
      <c r="P158" s="23">
        <v>1.7328834619201362E-3</v>
      </c>
      <c r="Q158" s="23">
        <v>7.4958634673989656E-5</v>
      </c>
      <c r="R158" s="23">
        <v>9.0310989075729903E-3</v>
      </c>
      <c r="S158" s="23">
        <v>5.4852733785962608E-3</v>
      </c>
      <c r="T158" s="23">
        <v>8.1199181970759228E-5</v>
      </c>
      <c r="U158" s="23">
        <v>7.4646607309151173E-5</v>
      </c>
      <c r="V158" s="23">
        <v>1.4263805176035243E-2</v>
      </c>
      <c r="W158" s="23" t="s">
        <v>432</v>
      </c>
      <c r="X158" s="23">
        <v>5.6801356409799413E-5</v>
      </c>
      <c r="Y158" s="23">
        <v>1.04135819766308E-4</v>
      </c>
      <c r="Z158" s="23">
        <v>3.5500847835705704E-5</v>
      </c>
      <c r="AA158" s="23">
        <v>2.4074282523866217E-3</v>
      </c>
      <c r="AB158" s="23">
        <v>2.6038662763984348E-3</v>
      </c>
      <c r="AC158" s="23" t="s">
        <v>431</v>
      </c>
      <c r="AD158" s="23" t="s">
        <v>431</v>
      </c>
      <c r="AE158" s="63"/>
      <c r="AF158" s="23">
        <v>32318.514334425097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498.37952542800002</v>
      </c>
      <c r="F159" s="23">
        <v>12.054304567999999</v>
      </c>
      <c r="G159" s="23">
        <v>180.242170391</v>
      </c>
      <c r="H159" s="23">
        <v>5.0099597000000003E-2</v>
      </c>
      <c r="I159" s="23">
        <v>27.308285040000001</v>
      </c>
      <c r="J159" s="23">
        <v>32.132463317000003</v>
      </c>
      <c r="K159" s="23">
        <v>32.132463317000003</v>
      </c>
      <c r="L159" s="23">
        <v>0.59457925700000003</v>
      </c>
      <c r="M159" s="23">
        <v>26.499836947999999</v>
      </c>
      <c r="N159" s="23">
        <v>1.2267210770000001</v>
      </c>
      <c r="O159" s="23">
        <v>0.130830852</v>
      </c>
      <c r="P159" s="23">
        <v>0.15545255699999999</v>
      </c>
      <c r="Q159" s="23">
        <v>4.0789234079999996</v>
      </c>
      <c r="R159" s="23">
        <v>4.328274263</v>
      </c>
      <c r="S159" s="23">
        <v>8.4908549729999994</v>
      </c>
      <c r="T159" s="23">
        <v>190.86308519599999</v>
      </c>
      <c r="U159" s="23">
        <v>1.3675685200000001</v>
      </c>
      <c r="V159" s="23">
        <v>8.5885022370000002</v>
      </c>
      <c r="W159" s="23">
        <v>2.9452610754799999</v>
      </c>
      <c r="X159" s="23">
        <v>3.2092170391999998E-2</v>
      </c>
      <c r="Y159" s="23">
        <v>0.19009085196</v>
      </c>
      <c r="Z159" s="23">
        <v>0.13083085195999999</v>
      </c>
      <c r="AA159" s="23">
        <v>5.4565085196E-2</v>
      </c>
      <c r="AB159" s="23">
        <v>0.40757895950799999</v>
      </c>
      <c r="AC159" s="23">
        <v>0.92812399999999995</v>
      </c>
      <c r="AD159" s="23">
        <v>3.424601</v>
      </c>
      <c r="AE159" s="63"/>
      <c r="AF159" s="23">
        <v>292944.25194759999</v>
      </c>
      <c r="AG159" s="23" t="s">
        <v>433</v>
      </c>
      <c r="AH159" s="23">
        <v>83.999999989800003</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2.2725002320000001</v>
      </c>
      <c r="F163" s="25">
        <v>6.0321846150000002</v>
      </c>
      <c r="G163" s="25">
        <v>0.45295227700000001</v>
      </c>
      <c r="H163" s="25">
        <v>0.50787827200000002</v>
      </c>
      <c r="I163" s="25">
        <v>4.8099701279999998</v>
      </c>
      <c r="J163" s="25">
        <v>5.8788523799999997</v>
      </c>
      <c r="K163" s="25">
        <v>9.0854991320000007</v>
      </c>
      <c r="L163" s="25">
        <v>0.43289731199999998</v>
      </c>
      <c r="M163" s="25">
        <v>65.395037150999997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2023-02-09T16:30:04Z</dcterms:modified>
</cp:coreProperties>
</file>