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<sst xmlns="http://schemas.openxmlformats.org/spreadsheetml/2006/main" count="3898" uniqueCount="436">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</sst>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115.70927920891802</v>
      </c>
      <c r="F14" s="6">
        <v>2.2782935340061168</v>
      </c>
      <c r="G14" s="6">
        <v>71.387503319529714</v>
      </c>
      <c r="H14" s="6">
        <v>0.15850431100000001</v>
      </c>
      <c r="I14" s="6">
        <v>2.7076531780878224</v>
      </c>
      <c r="J14" s="6">
        <v>3.4806538560554263</v>
      </c>
      <c r="K14" s="6">
        <v>4.0823928415735162</v>
      </c>
      <c r="L14" s="6">
        <v>0.12226060912487567</v>
      </c>
      <c r="M14" s="6">
        <v>15.224864481328575</v>
      </c>
      <c r="N14" s="6">
        <v>3.2034079610668837</v>
      </c>
      <c r="O14" s="6">
        <v>1.7953184187533033</v>
      </c>
      <c r="P14" s="6">
        <v>2.4376183544495653</v>
      </c>
      <c r="Q14" s="6">
        <v>1.9909820389452186</v>
      </c>
      <c r="R14" s="6">
        <v>5.3042682403017309</v>
      </c>
      <c r="S14" s="6">
        <v>3.9259199634014434</v>
      </c>
      <c r="T14" s="6">
        <v>60.181647516318492</v>
      </c>
      <c r="U14" s="6">
        <v>1.9011314562476425</v>
      </c>
      <c r="V14" s="6">
        <v>8.5115223103452156</v>
      </c>
      <c r="W14" s="6">
        <v>1.4537971952835107</v>
      </c>
      <c r="X14" s="6">
        <v>2.9406199380422302E-2</v>
      </c>
      <c r="Y14" s="6">
        <v>5.5074093469315494E-2</v>
      </c>
      <c r="Z14" s="6">
        <v>2.2224027624950838E-2</v>
      </c>
      <c r="AA14" s="6">
        <v>1.690404358573638E-2</v>
      </c>
      <c r="AB14" s="6">
        <v>0.12360836350675176</v>
      </c>
      <c r="AC14" s="6">
        <v>0.18698990600000001</v>
      </c>
      <c r="AD14" s="6">
        <v>8.4578209953980001E-4</v>
      </c>
      <c r="AE14" s="60"/>
      <c r="AF14" s="26">
        <v>112187.81118713001</v>
      </c>
      <c r="AG14" s="26">
        <v>254251.23899310001</v>
      </c>
      <c r="AH14" s="26">
        <v>430686.02463313</v>
      </c>
      <c r="AI14" s="26">
        <v>13478.686891331001</v>
      </c>
      <c r="AJ14" s="26">
        <v>19383.81062</v>
      </c>
      <c r="AK14" s="26" t="s">
        <v>431</v>
      </c>
      <c r="AL14" s="49" t="s">
        <v>49</v>
      </c>
    </row>
    <row r="15" spans="1:38" s="1" customFormat="1" ht="26.25" customHeight="1" thickBot="1" x14ac:dyDescent="0.25">
      <c r="A15" s="70" t="s">
        <v>53</v>
      </c>
      <c r="B15" s="70" t="s">
        <v>54</v>
      </c>
      <c r="C15" s="71" t="s">
        <v>55</v>
      </c>
      <c r="D15" s="72"/>
      <c r="E15" s="6">
        <v>15.906484228260394</v>
      </c>
      <c r="F15" s="6">
        <v>0.38284058402653132</v>
      </c>
      <c r="G15" s="6">
        <v>35.800210999999997</v>
      </c>
      <c r="H15" s="6" t="s">
        <v>432</v>
      </c>
      <c r="I15" s="6">
        <v>0.59228916450396984</v>
      </c>
      <c r="J15" s="6">
        <v>0.83326821020077058</v>
      </c>
      <c r="K15" s="6">
        <v>1.0539513369802311</v>
      </c>
      <c r="L15" s="6">
        <v>4.6926226019017837E-2</v>
      </c>
      <c r="M15" s="6">
        <v>1.5631650328255238</v>
      </c>
      <c r="N15" s="6">
        <v>0.33762144592846099</v>
      </c>
      <c r="O15" s="6">
        <v>0.2155777921710475</v>
      </c>
      <c r="P15" s="6">
        <v>4.6186207515902092E-2</v>
      </c>
      <c r="Q15" s="6">
        <v>0.22293796807470453</v>
      </c>
      <c r="R15" s="6">
        <v>1.1949785781455418</v>
      </c>
      <c r="S15" s="6">
        <v>0.81027126450355103</v>
      </c>
      <c r="T15" s="6">
        <v>37.761515440143171</v>
      </c>
      <c r="U15" s="6">
        <v>0.21408787199226589</v>
      </c>
      <c r="V15" s="6">
        <v>3.5994874349399475</v>
      </c>
      <c r="W15" s="6">
        <v>0.12087494316483252</v>
      </c>
      <c r="X15" s="6">
        <v>7.56521544894141E-5</v>
      </c>
      <c r="Y15" s="6">
        <v>3.3205192389818201E-4</v>
      </c>
      <c r="Z15" s="6">
        <v>9.7784605545075005E-5</v>
      </c>
      <c r="AA15" s="6">
        <v>3.9695254703451209E-4</v>
      </c>
      <c r="AB15" s="6">
        <v>9.0244112237355251E-4</v>
      </c>
      <c r="AC15" s="6" t="s">
        <v>431</v>
      </c>
      <c r="AD15" s="6" t="s">
        <v>431</v>
      </c>
      <c r="AE15" s="60"/>
      <c r="AF15" s="26">
        <v>133622.2186819904</v>
      </c>
      <c r="AG15" s="26" t="s">
        <v>433</v>
      </c>
      <c r="AH15" s="26">
        <v>36188.492732589999</v>
      </c>
      <c r="AI15" s="26" t="s">
        <v>433</v>
      </c>
      <c r="AJ15" s="26">
        <v>45.627000000000002</v>
      </c>
      <c r="AK15" s="26" t="s">
        <v>431</v>
      </c>
      <c r="AL15" s="49" t="s">
        <v>49</v>
      </c>
    </row>
    <row r="16" spans="1:38" s="1" customFormat="1" ht="26.25" customHeight="1" thickBot="1" x14ac:dyDescent="0.25">
      <c r="A16" s="70" t="s">
        <v>53</v>
      </c>
      <c r="B16" s="70" t="s">
        <v>56</v>
      </c>
      <c r="C16" s="71" t="s">
        <v>57</v>
      </c>
      <c r="D16" s="72"/>
      <c r="E16" s="6">
        <v>7.5173374211007893</v>
      </c>
      <c r="F16" s="6">
        <v>1.1111342383853033</v>
      </c>
      <c r="G16" s="6">
        <v>1.8139024253632599</v>
      </c>
      <c r="H16" s="6">
        <v>0.41842564204943289</v>
      </c>
      <c r="I16" s="6">
        <v>0.57899730769192193</v>
      </c>
      <c r="J16" s="6">
        <v>0.733468217091922</v>
      </c>
      <c r="K16" s="6">
        <v>1.026598092091922</v>
      </c>
      <c r="L16" s="6">
        <v>0.10742329276608653</v>
      </c>
      <c r="M16" s="6">
        <v>6.8011046163591367</v>
      </c>
      <c r="N16" s="6">
        <v>0.27749143456484932</v>
      </c>
      <c r="O16" s="6">
        <v>0.11891419176456873</v>
      </c>
      <c r="P16" s="6">
        <v>1.5219659221825364E-2</v>
      </c>
      <c r="Q16" s="6">
        <v>8.3768723161083084E-3</v>
      </c>
      <c r="R16" s="6">
        <v>0.24693315022188125</v>
      </c>
      <c r="S16" s="6">
        <v>6.7002745737600553E-2</v>
      </c>
      <c r="T16" s="6">
        <v>3.4575907486427214E-2</v>
      </c>
      <c r="U16" s="6">
        <v>6.7149569552203319E-3</v>
      </c>
      <c r="V16" s="6">
        <v>4.7819992053441691</v>
      </c>
      <c r="W16" s="6">
        <v>0.93876057268930135</v>
      </c>
      <c r="X16" s="6">
        <v>0.14257572984036845</v>
      </c>
      <c r="Y16" s="6">
        <v>0.14704666238031058</v>
      </c>
      <c r="Z16" s="6">
        <v>4.5957586186263812E-2</v>
      </c>
      <c r="AA16" s="6">
        <v>3.6751487558090622E-2</v>
      </c>
      <c r="AB16" s="6">
        <v>0.37233146596503602</v>
      </c>
      <c r="AC16" s="6">
        <v>4.5728315719610002E-2</v>
      </c>
      <c r="AD16" s="6">
        <v>7.7778999999999996E-10</v>
      </c>
      <c r="AE16" s="60"/>
      <c r="AF16" s="26">
        <v>9365.0481299999556</v>
      </c>
      <c r="AG16" s="26">
        <v>11929.73358543</v>
      </c>
      <c r="AH16" s="26">
        <v>48077.592957869587</v>
      </c>
      <c r="AI16" s="26">
        <v>9144.5030000000006</v>
      </c>
      <c r="AJ16" s="26" t="s">
        <v>431</v>
      </c>
      <c r="AK16" s="26" t="s">
        <v>431</v>
      </c>
      <c r="AL16" s="49" t="s">
        <v>49</v>
      </c>
    </row>
    <row r="17" spans="1:38" s="2" customFormat="1" ht="26.25" customHeight="1" thickBot="1" x14ac:dyDescent="0.25">
      <c r="A17" s="70" t="s">
        <v>53</v>
      </c>
      <c r="B17" s="70" t="s">
        <v>58</v>
      </c>
      <c r="C17" s="71" t="s">
        <v>59</v>
      </c>
      <c r="D17" s="72"/>
      <c r="E17" s="6">
        <v>11.835409362929944</v>
      </c>
      <c r="F17" s="6">
        <v>0.40877092938101889</v>
      </c>
      <c r="G17" s="6">
        <v>7.179178225867723</v>
      </c>
      <c r="H17" s="6" t="s">
        <v>432</v>
      </c>
      <c r="I17" s="6">
        <v>0.35660109194385009</v>
      </c>
      <c r="J17" s="6">
        <v>0.879249328214607</v>
      </c>
      <c r="K17" s="6">
        <v>2.2343124414853639</v>
      </c>
      <c r="L17" s="6">
        <v>0.12807015234900551</v>
      </c>
      <c r="M17" s="6">
        <v>89.103732604157017</v>
      </c>
      <c r="N17" s="6">
        <v>6.9774058020169409</v>
      </c>
      <c r="O17" s="6">
        <v>0.13571257734544306</v>
      </c>
      <c r="P17" s="6">
        <v>3.1262666689011996E-3</v>
      </c>
      <c r="Q17" s="6">
        <v>0.29614793771137043</v>
      </c>
      <c r="R17" s="6">
        <v>1.1987378553158154</v>
      </c>
      <c r="S17" s="6">
        <v>4.669493378287623E-2</v>
      </c>
      <c r="T17" s="6">
        <v>2.2346516709124109</v>
      </c>
      <c r="U17" s="6">
        <v>1.5423223289985602E-3</v>
      </c>
      <c r="V17" s="6">
        <v>5.0097790558683029</v>
      </c>
      <c r="W17" s="6">
        <v>1.0442096710909266</v>
      </c>
      <c r="X17" s="6">
        <v>1.1949251952761959E-3</v>
      </c>
      <c r="Y17" s="6">
        <v>2.5333534550292915E-3</v>
      </c>
      <c r="Z17" s="6">
        <v>1.1948324529026534E-3</v>
      </c>
      <c r="AA17" s="6">
        <v>1.1924989452026533E-3</v>
      </c>
      <c r="AB17" s="6">
        <v>6.1156100441564169E-3</v>
      </c>
      <c r="AC17" s="6">
        <v>2.676E-3</v>
      </c>
      <c r="AD17" s="6" t="s">
        <v>431</v>
      </c>
      <c r="AE17" s="60"/>
      <c r="AF17" s="26">
        <v>14187.173514751999</v>
      </c>
      <c r="AG17" s="26">
        <v>24380.663624330002</v>
      </c>
      <c r="AH17" s="26">
        <v>31449.082325406507</v>
      </c>
      <c r="AI17" s="26" t="s">
        <v>431</v>
      </c>
      <c r="AJ17" s="26" t="s">
        <v>433</v>
      </c>
      <c r="AK17" s="26" t="s">
        <v>431</v>
      </c>
      <c r="AL17" s="49" t="s">
        <v>49</v>
      </c>
    </row>
    <row r="18" spans="1:38" s="2" customFormat="1" ht="26.25" customHeight="1" thickBot="1" x14ac:dyDescent="0.25">
      <c r="A18" s="70" t="s">
        <v>53</v>
      </c>
      <c r="B18" s="70" t="s">
        <v>60</v>
      </c>
      <c r="C18" s="71" t="s">
        <v>61</v>
      </c>
      <c r="D18" s="72"/>
      <c r="E18" s="6">
        <v>8.8421912490440029</v>
      </c>
      <c r="F18" s="6">
        <v>0.40277473911830264</v>
      </c>
      <c r="G18" s="6">
        <v>12.894718002870345</v>
      </c>
      <c r="H18" s="6">
        <v>2.7563999999999999E-5</v>
      </c>
      <c r="I18" s="6">
        <v>0.4983620223674311</v>
      </c>
      <c r="J18" s="6">
        <v>0.58628842428426364</v>
      </c>
      <c r="K18" s="6">
        <v>0.67488290937628981</v>
      </c>
      <c r="L18" s="6">
        <v>0.26473796708912273</v>
      </c>
      <c r="M18" s="6">
        <v>1.7316075595992537</v>
      </c>
      <c r="N18" s="6">
        <v>0.13231155779876122</v>
      </c>
      <c r="O18" s="6">
        <v>1.2816572778496842E-2</v>
      </c>
      <c r="P18" s="6">
        <v>5.2578669054166695E-3</v>
      </c>
      <c r="Q18" s="6">
        <v>4.35424186879644E-2</v>
      </c>
      <c r="R18" s="6">
        <v>0.13733988638444761</v>
      </c>
      <c r="S18" s="6">
        <v>8.2786213524819657E-2</v>
      </c>
      <c r="T18" s="6">
        <v>3.7711728529487867</v>
      </c>
      <c r="U18" s="6">
        <v>2.0569367973813493E-2</v>
      </c>
      <c r="V18" s="6">
        <v>1.017879026092551</v>
      </c>
      <c r="W18" s="6">
        <v>9.6158917517587636E-2</v>
      </c>
      <c r="X18" s="6">
        <v>1.7974273620646801E-4</v>
      </c>
      <c r="Y18" s="6">
        <v>4.8967355381332922E-4</v>
      </c>
      <c r="Z18" s="6">
        <v>1.7739302903566799E-4</v>
      </c>
      <c r="AA18" s="6">
        <v>2.31952637242468E-4</v>
      </c>
      <c r="AB18" s="6">
        <v>1.0787619565075263E-3</v>
      </c>
      <c r="AC18" s="6">
        <v>2.4390000000000002E-3</v>
      </c>
      <c r="AD18" s="6">
        <v>9.9999999999999995E-7</v>
      </c>
      <c r="AE18" s="60"/>
      <c r="AF18" s="26">
        <v>25576.525284490763</v>
      </c>
      <c r="AG18" s="26">
        <v>1139.760000003776</v>
      </c>
      <c r="AH18" s="26">
        <v>12618.834880186114</v>
      </c>
      <c r="AI18" s="26">
        <v>0.745</v>
      </c>
      <c r="AJ18" s="26" t="s">
        <v>433</v>
      </c>
      <c r="AK18" s="26" t="s">
        <v>431</v>
      </c>
      <c r="AL18" s="49" t="s">
        <v>49</v>
      </c>
    </row>
    <row r="19" spans="1:38" s="2" customFormat="1" ht="26.25" customHeight="1" thickBot="1" x14ac:dyDescent="0.25">
      <c r="A19" s="70" t="s">
        <v>53</v>
      </c>
      <c r="B19" s="70" t="s">
        <v>62</v>
      </c>
      <c r="C19" s="71" t="s">
        <v>63</v>
      </c>
      <c r="D19" s="72"/>
      <c r="E19" s="6">
        <v>7.4413328924341897</v>
      </c>
      <c r="F19" s="6">
        <v>1.2106831279009653</v>
      </c>
      <c r="G19" s="6">
        <v>7.4878605291023321</v>
      </c>
      <c r="H19" s="6">
        <v>5.6545229999999998E-3</v>
      </c>
      <c r="I19" s="6">
        <v>0.27199504255535684</v>
      </c>
      <c r="J19" s="6">
        <v>0.34063048385041139</v>
      </c>
      <c r="K19" s="6">
        <v>0.39712433525700541</v>
      </c>
      <c r="L19" s="6">
        <v>6.1486915267568304E-2</v>
      </c>
      <c r="M19" s="6">
        <v>2.7148641580937722</v>
      </c>
      <c r="N19" s="6">
        <v>0.11879293842972651</v>
      </c>
      <c r="O19" s="6">
        <v>9.146605526223088E-3</v>
      </c>
      <c r="P19" s="6">
        <v>1.7054780124268767E-2</v>
      </c>
      <c r="Q19" s="6">
        <v>5.6804234379434021E-2</v>
      </c>
      <c r="R19" s="6">
        <v>0.14373277028046597</v>
      </c>
      <c r="S19" s="6">
        <v>7.1722223488137074E-2</v>
      </c>
      <c r="T19" s="6">
        <v>1.2866339443478567</v>
      </c>
      <c r="U19" s="6">
        <v>0.14052511425666728</v>
      </c>
      <c r="V19" s="6">
        <v>0.3285332631172948</v>
      </c>
      <c r="W19" s="6">
        <v>0.17589928111287889</v>
      </c>
      <c r="X19" s="6">
        <v>4.8801581924893993E-3</v>
      </c>
      <c r="Y19" s="6">
        <v>9.4630372033313349E-3</v>
      </c>
      <c r="Z19" s="6">
        <v>4.3076376987698168E-3</v>
      </c>
      <c r="AA19" s="6">
        <v>3.9894590149987287E-3</v>
      </c>
      <c r="AB19" s="6">
        <v>2.2640292109589281E-2</v>
      </c>
      <c r="AC19" s="6">
        <v>4.1719324758790401E-2</v>
      </c>
      <c r="AD19" s="6">
        <v>2.369261104E-5</v>
      </c>
      <c r="AE19" s="60"/>
      <c r="AF19" s="26">
        <v>9659.5339898000002</v>
      </c>
      <c r="AG19" s="26">
        <v>6068.0263500000001</v>
      </c>
      <c r="AH19" s="26">
        <v>76498.396388250476</v>
      </c>
      <c r="AI19" s="26">
        <v>152.82499999999999</v>
      </c>
      <c r="AJ19" s="26" t="s">
        <v>431</v>
      </c>
      <c r="AK19" s="26" t="s">
        <v>431</v>
      </c>
      <c r="AL19" s="49" t="s">
        <v>49</v>
      </c>
    </row>
    <row r="20" spans="1:38" s="2" customFormat="1" ht="26.25" customHeight="1" thickBot="1" x14ac:dyDescent="0.25">
      <c r="A20" s="70" t="s">
        <v>53</v>
      </c>
      <c r="B20" s="70" t="s">
        <v>64</v>
      </c>
      <c r="C20" s="71" t="s">
        <v>65</v>
      </c>
      <c r="D20" s="72"/>
      <c r="E20" s="6">
        <v>10.615780891186855</v>
      </c>
      <c r="F20" s="6">
        <v>1.8052480081334819</v>
      </c>
      <c r="G20" s="6">
        <v>3.0226320619615734</v>
      </c>
      <c r="H20" s="6">
        <v>0.1023793133311786</v>
      </c>
      <c r="I20" s="6">
        <v>1.5689795293385314</v>
      </c>
      <c r="J20" s="6">
        <v>1.824226882528833</v>
      </c>
      <c r="K20" s="6">
        <v>2.0248069959720252</v>
      </c>
      <c r="L20" s="6">
        <v>6.5445608654507201E-2</v>
      </c>
      <c r="M20" s="6">
        <v>7.3960206222642144</v>
      </c>
      <c r="N20" s="6">
        <v>0.83738830740567005</v>
      </c>
      <c r="O20" s="6">
        <v>0.10179214956534874</v>
      </c>
      <c r="P20" s="6">
        <v>6.4160380576014323E-2</v>
      </c>
      <c r="Q20" s="6">
        <v>0.35802760467270056</v>
      </c>
      <c r="R20" s="6">
        <v>0.41621100338435962</v>
      </c>
      <c r="S20" s="6">
        <v>0.79065803074758323</v>
      </c>
      <c r="T20" s="6">
        <v>1.1751100236271141</v>
      </c>
      <c r="U20" s="6">
        <v>5.4797507167908772E-2</v>
      </c>
      <c r="V20" s="6">
        <v>8.1085228977698733</v>
      </c>
      <c r="W20" s="6">
        <v>2.1313461929403132</v>
      </c>
      <c r="X20" s="6">
        <v>6.8815628755967487E-2</v>
      </c>
      <c r="Y20" s="6">
        <v>4.7559150463552677E-2</v>
      </c>
      <c r="Z20" s="6">
        <v>1.5272291550990554E-2</v>
      </c>
      <c r="AA20" s="6">
        <v>1.3291674722051271E-2</v>
      </c>
      <c r="AB20" s="6">
        <v>0.14493874554419503</v>
      </c>
      <c r="AC20" s="6">
        <v>0.1953253378353168</v>
      </c>
      <c r="AD20" s="6">
        <v>0.12610579331838601</v>
      </c>
      <c r="AE20" s="60"/>
      <c r="AF20" s="26">
        <v>5105.6541677300002</v>
      </c>
      <c r="AG20" s="26">
        <v>211.098354</v>
      </c>
      <c r="AH20" s="26">
        <v>72191.524050201915</v>
      </c>
      <c r="AI20" s="26">
        <v>39640.96528466</v>
      </c>
      <c r="AJ20" s="26" t="s">
        <v>433</v>
      </c>
      <c r="AK20" s="26" t="s">
        <v>431</v>
      </c>
      <c r="AL20" s="49" t="s">
        <v>49</v>
      </c>
    </row>
    <row r="21" spans="1:38" s="2" customFormat="1" ht="26.25" customHeight="1" thickBot="1" x14ac:dyDescent="0.25">
      <c r="A21" s="70" t="s">
        <v>53</v>
      </c>
      <c r="B21" s="70" t="s">
        <v>66</v>
      </c>
      <c r="C21" s="71" t="s">
        <v>67</v>
      </c>
      <c r="D21" s="72"/>
      <c r="E21" s="6">
        <v>4.1402791079999997</v>
      </c>
      <c r="F21" s="6">
        <v>3.1813552789999999</v>
      </c>
      <c r="G21" s="6">
        <v>3.8337021070000001</v>
      </c>
      <c r="H21" s="6">
        <v>0.31417347400000001</v>
      </c>
      <c r="I21" s="6">
        <v>1.4263042930000001</v>
      </c>
      <c r="J21" s="6">
        <v>1.514636264</v>
      </c>
      <c r="K21" s="6">
        <v>1.632866734</v>
      </c>
      <c r="L21" s="6">
        <v>0.36523930500000001</v>
      </c>
      <c r="M21" s="6">
        <v>6.30826932</v>
      </c>
      <c r="N21" s="6">
        <v>0.30460130699999999</v>
      </c>
      <c r="O21" s="6">
        <v>0.11247898100000001</v>
      </c>
      <c r="P21" s="6">
        <v>8.9503659999999995E-3</v>
      </c>
      <c r="Q21" s="6">
        <v>1.2170643E-2</v>
      </c>
      <c r="R21" s="6">
        <v>0.33355906699999999</v>
      </c>
      <c r="S21" s="6">
        <v>7.4780475999999999E-2</v>
      </c>
      <c r="T21" s="6">
        <v>1.447266086</v>
      </c>
      <c r="U21" s="6">
        <v>5.9164609999999996E-3</v>
      </c>
      <c r="V21" s="6">
        <v>4.4340938410000001</v>
      </c>
      <c r="W21" s="6">
        <v>0.93771350890000005</v>
      </c>
      <c r="X21" s="6">
        <v>9.0817560005280004E-2</v>
      </c>
      <c r="Y21" s="6">
        <v>0.14772381513912</v>
      </c>
      <c r="Z21" s="6">
        <v>4.8371989551120001E-2</v>
      </c>
      <c r="AA21" s="6">
        <v>3.9880965974319997E-2</v>
      </c>
      <c r="AB21" s="6">
        <v>0.32679433066983998</v>
      </c>
      <c r="AC21" s="6">
        <v>4.2911999999999999E-2</v>
      </c>
      <c r="AD21" s="6">
        <v>5.0900000000000001E-4</v>
      </c>
      <c r="AE21" s="60"/>
      <c r="AF21" s="26">
        <v>8294.0040000000008</v>
      </c>
      <c r="AG21" s="26">
        <v>345.87299999999999</v>
      </c>
      <c r="AH21" s="26">
        <v>33626.493999999999</v>
      </c>
      <c r="AI21" s="26">
        <v>8491.1749999999993</v>
      </c>
      <c r="AJ21" s="26" t="s">
        <v>433</v>
      </c>
      <c r="AK21" s="26" t="s">
        <v>431</v>
      </c>
      <c r="AL21" s="49" t="s">
        <v>49</v>
      </c>
    </row>
    <row r="22" spans="1:38" s="2" customFormat="1" ht="26.25" customHeight="1" thickBot="1" x14ac:dyDescent="0.25">
      <c r="A22" s="70" t="s">
        <v>53</v>
      </c>
      <c r="B22" s="74" t="s">
        <v>68</v>
      </c>
      <c r="C22" s="71" t="s">
        <v>69</v>
      </c>
      <c r="D22" s="72"/>
      <c r="E22" s="6">
        <v>75.495902254384262</v>
      </c>
      <c r="F22" s="6">
        <v>2.2982589212979119</v>
      </c>
      <c r="G22" s="6">
        <v>31.954511235958009</v>
      </c>
      <c r="H22" s="6">
        <v>6.9844087999999999E-2</v>
      </c>
      <c r="I22" s="6">
        <v>1.2007863487234613</v>
      </c>
      <c r="J22" s="6">
        <v>1.6653891827425413</v>
      </c>
      <c r="K22" s="6">
        <v>1.9187398393573025</v>
      </c>
      <c r="L22" s="6">
        <v>0.41676383375890474</v>
      </c>
      <c r="M22" s="6">
        <v>60.049628062051696</v>
      </c>
      <c r="N22" s="6">
        <v>1.1594936953822779</v>
      </c>
      <c r="O22" s="6">
        <v>0.13358776783972645</v>
      </c>
      <c r="P22" s="6">
        <v>0.40147731995928115</v>
      </c>
      <c r="Q22" s="6">
        <v>0.16168832029572808</v>
      </c>
      <c r="R22" s="6">
        <v>0.96232619307801648</v>
      </c>
      <c r="S22" s="6">
        <v>0.52696187872459421</v>
      </c>
      <c r="T22" s="6">
        <v>4.2406478434734209</v>
      </c>
      <c r="U22" s="6">
        <v>0.18921254466164297</v>
      </c>
      <c r="V22" s="6">
        <v>3.5555368856633844</v>
      </c>
      <c r="W22" s="6">
        <v>0.86488209041661557</v>
      </c>
      <c r="X22" s="6">
        <v>2.0735674530050527E-2</v>
      </c>
      <c r="Y22" s="6">
        <v>3.7382494023196551E-2</v>
      </c>
      <c r="Z22" s="6">
        <v>1.1498012642496551E-2</v>
      </c>
      <c r="AA22" s="6">
        <v>8.8775912585969501E-3</v>
      </c>
      <c r="AB22" s="6">
        <v>7.8493772454340582E-2</v>
      </c>
      <c r="AC22" s="6">
        <v>0.112313</v>
      </c>
      <c r="AD22" s="6">
        <v>6.1614000000000002E-2</v>
      </c>
      <c r="AE22" s="60"/>
      <c r="AF22" s="26">
        <v>106697.16813855787</v>
      </c>
      <c r="AG22" s="26">
        <v>1420.5218239080405</v>
      </c>
      <c r="AH22" s="26">
        <v>80899.226865889999</v>
      </c>
      <c r="AI22" s="26">
        <v>6234.2714349999997</v>
      </c>
      <c r="AJ22" s="26">
        <v>9382.7239443579601</v>
      </c>
      <c r="AK22" s="26" t="s">
        <v>431</v>
      </c>
      <c r="AL22" s="49" t="s">
        <v>49</v>
      </c>
    </row>
    <row r="23" spans="1:38" s="2" customFormat="1" ht="26.25" customHeight="1" thickBot="1" x14ac:dyDescent="0.25">
      <c r="A23" s="70" t="s">
        <v>70</v>
      </c>
      <c r="B23" s="74" t="s">
        <v>393</v>
      </c>
      <c r="C23" s="71" t="s">
        <v>389</v>
      </c>
      <c r="D23" s="117"/>
      <c r="E23" s="6">
        <v>26.675576798000002</v>
      </c>
      <c r="F23" s="6">
        <v>2.4983046930000001</v>
      </c>
      <c r="G23" s="6">
        <v>2.1002291999999999E-2</v>
      </c>
      <c r="H23" s="6">
        <v>8.4009029999999995E-3</v>
      </c>
      <c r="I23" s="6">
        <v>1.575153501</v>
      </c>
      <c r="J23" s="6">
        <v>1.575153501</v>
      </c>
      <c r="K23" s="6">
        <v>1.575153501</v>
      </c>
      <c r="L23" s="6">
        <v>1.0761829940000001</v>
      </c>
      <c r="M23" s="6">
        <v>9.145658783</v>
      </c>
      <c r="N23" s="6" t="s">
        <v>432</v>
      </c>
      <c r="O23" s="6">
        <v>1.0501145E-2</v>
      </c>
      <c r="P23" s="6" t="s">
        <v>432</v>
      </c>
      <c r="Q23" s="6" t="s">
        <v>432</v>
      </c>
      <c r="R23" s="6">
        <v>5.2505731999999999E-2</v>
      </c>
      <c r="S23" s="6">
        <v>1.7851944230000001</v>
      </c>
      <c r="T23" s="6">
        <v>7.3507997000000005E-2</v>
      </c>
      <c r="U23" s="6">
        <v>1.0501145E-2</v>
      </c>
      <c r="V23" s="6">
        <v>1.0501143770000001</v>
      </c>
      <c r="W23" s="6" t="s">
        <v>432</v>
      </c>
      <c r="X23" s="6">
        <v>3.1503431035422601E-2</v>
      </c>
      <c r="Y23" s="6">
        <v>5.2505718392370997E-2</v>
      </c>
      <c r="Z23" s="6">
        <v>3.6123934253951245E-2</v>
      </c>
      <c r="AA23" s="6">
        <v>8.295903505994618E-3</v>
      </c>
      <c r="AB23" s="6">
        <v>0.12842898718773946</v>
      </c>
      <c r="AC23" s="6" t="s">
        <v>431</v>
      </c>
      <c r="AD23" s="6" t="s">
        <v>431</v>
      </c>
      <c r="AE23" s="60"/>
      <c r="AF23" s="26">
        <v>45259.929254223804</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10.907683575364388</v>
      </c>
      <c r="F24" s="6">
        <v>6.4620633393318077</v>
      </c>
      <c r="G24" s="6">
        <v>4.782338330878571</v>
      </c>
      <c r="H24" s="6">
        <v>0.56621681199999996</v>
      </c>
      <c r="I24" s="6">
        <v>2.551326942439434</v>
      </c>
      <c r="J24" s="6">
        <v>2.6809127344393437</v>
      </c>
      <c r="K24" s="6">
        <v>2.8577357174392528</v>
      </c>
      <c r="L24" s="6">
        <v>0.68708579220463772</v>
      </c>
      <c r="M24" s="6">
        <v>12.607768557582942</v>
      </c>
      <c r="N24" s="6">
        <v>0.53963120200745252</v>
      </c>
      <c r="O24" s="6">
        <v>0.2021560245208685</v>
      </c>
      <c r="P24" s="6">
        <v>2.0970814360612711E-2</v>
      </c>
      <c r="Q24" s="6">
        <v>2.5339668024223775E-2</v>
      </c>
      <c r="R24" s="6">
        <v>0.56224977320414316</v>
      </c>
      <c r="S24" s="6">
        <v>0.133940908120495</v>
      </c>
      <c r="T24" s="6">
        <v>2.2989889862030486</v>
      </c>
      <c r="U24" s="6">
        <v>1.2809103644441822E-2</v>
      </c>
      <c r="V24" s="6">
        <v>8.053090928007947</v>
      </c>
      <c r="W24" s="6">
        <v>1.6985160281158449</v>
      </c>
      <c r="X24" s="6">
        <v>0.16008748337674042</v>
      </c>
      <c r="Y24" s="6">
        <v>0.25912870541526245</v>
      </c>
      <c r="Z24" s="6">
        <v>8.3604718930561261E-2</v>
      </c>
      <c r="AA24" s="6">
        <v>6.8301843900861248E-2</v>
      </c>
      <c r="AB24" s="6">
        <v>0.57112275162432291</v>
      </c>
      <c r="AC24" s="6">
        <v>7.7997999999999998E-2</v>
      </c>
      <c r="AD24" s="6">
        <v>9.0700000000000004E-4</v>
      </c>
      <c r="AE24" s="60"/>
      <c r="AF24" s="26">
        <v>14703.9773946</v>
      </c>
      <c r="AG24" s="26" t="s">
        <v>431</v>
      </c>
      <c r="AH24" s="26">
        <v>109244.4231914</v>
      </c>
      <c r="AI24" s="26">
        <v>15303.156999999999</v>
      </c>
      <c r="AJ24" s="26" t="s">
        <v>431</v>
      </c>
      <c r="AK24" s="26" t="s">
        <v>431</v>
      </c>
      <c r="AL24" s="49" t="s">
        <v>49</v>
      </c>
    </row>
    <row r="25" spans="1:38" s="2" customFormat="1" ht="26.25" customHeight="1" thickBot="1" x14ac:dyDescent="0.25">
      <c r="A25" s="70" t="s">
        <v>73</v>
      </c>
      <c r="B25" s="74" t="s">
        <v>74</v>
      </c>
      <c r="C25" s="76" t="s">
        <v>75</v>
      </c>
      <c r="D25" s="72"/>
      <c r="E25" s="6">
        <v>4.9924093452280145</v>
      </c>
      <c r="F25" s="6">
        <v>0.47368482473984724</v>
      </c>
      <c r="G25" s="6">
        <v>0.29999520798035839</v>
      </c>
      <c r="H25" s="6" t="s">
        <v>432</v>
      </c>
      <c r="I25" s="6">
        <v>3.8993045895756209E-2</v>
      </c>
      <c r="J25" s="6">
        <v>3.8993045895756209E-2</v>
      </c>
      <c r="K25" s="6">
        <v>3.8993045895756209E-2</v>
      </c>
      <c r="L25" s="6">
        <v>1.8714954775448531E-2</v>
      </c>
      <c r="M25" s="6">
        <v>3.2953677565816291</v>
      </c>
      <c r="N25" s="6">
        <v>6.104000689493496E-2</v>
      </c>
      <c r="O25" s="6">
        <v>1.8525866378028828E-5</v>
      </c>
      <c r="P25" s="6">
        <v>8.1821507492866523E-4</v>
      </c>
      <c r="Q25" s="6">
        <v>3.5501229244800278E-5</v>
      </c>
      <c r="R25" s="6">
        <v>4.3194657268134156E-3</v>
      </c>
      <c r="S25" s="6">
        <v>2.6225868813441605E-3</v>
      </c>
      <c r="T25" s="6">
        <v>3.5661580758919704E-5</v>
      </c>
      <c r="U25" s="6">
        <v>3.5493211669094308E-5</v>
      </c>
      <c r="V25" s="6">
        <v>6.7895839164091613E-3</v>
      </c>
      <c r="W25" s="6" t="s">
        <v>432</v>
      </c>
      <c r="X25" s="6">
        <v>2.9094218907159856E-6</v>
      </c>
      <c r="Y25" s="6">
        <v>5.3339401166744213E-6</v>
      </c>
      <c r="Z25" s="6">
        <v>1.8183886857737123E-6</v>
      </c>
      <c r="AA25" s="6">
        <v>3.4165755631362224E-3</v>
      </c>
      <c r="AB25" s="6">
        <v>3.4266373138293863E-3</v>
      </c>
      <c r="AC25" s="6" t="s">
        <v>431</v>
      </c>
      <c r="AD25" s="6" t="s">
        <v>431</v>
      </c>
      <c r="AE25" s="60"/>
      <c r="AF25" s="26">
        <v>15403.045931821363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3.2007482732775867</v>
      </c>
      <c r="F26" s="6">
        <v>0.34311408861744203</v>
      </c>
      <c r="G26" s="6">
        <v>0.2079949888396988</v>
      </c>
      <c r="H26" s="6" t="s">
        <v>432</v>
      </c>
      <c r="I26" s="6">
        <v>2.3927137126457255E-2</v>
      </c>
      <c r="J26" s="6">
        <v>2.3927137126457255E-2</v>
      </c>
      <c r="K26" s="6">
        <v>2.3927137126457255E-2</v>
      </c>
      <c r="L26" s="6">
        <v>1.1470694074781554E-2</v>
      </c>
      <c r="M26" s="6">
        <v>2.8784845192116197</v>
      </c>
      <c r="N26" s="6">
        <v>0.47824114033589604</v>
      </c>
      <c r="O26" s="6">
        <v>1.2929477935458583E-5</v>
      </c>
      <c r="P26" s="6">
        <v>5.709680531109329E-4</v>
      </c>
      <c r="Q26" s="6">
        <v>2.4729068727240716E-5</v>
      </c>
      <c r="R26" s="6">
        <v>2.9914807785381406E-3</v>
      </c>
      <c r="S26" s="6">
        <v>1.8166808752269302E-3</v>
      </c>
      <c r="T26" s="6">
        <v>2.598740430455841E-5</v>
      </c>
      <c r="U26" s="6">
        <v>2.4666151948374829E-5</v>
      </c>
      <c r="V26" s="6">
        <v>4.7154321421922401E-3</v>
      </c>
      <c r="W26" s="6" t="s">
        <v>432</v>
      </c>
      <c r="X26" s="6">
        <v>2.6488205331741974E-5</v>
      </c>
      <c r="Y26" s="6">
        <v>4.856170962641597E-5</v>
      </c>
      <c r="Z26" s="6">
        <v>1.6555128369449812E-5</v>
      </c>
      <c r="AA26" s="6">
        <v>2.3904832860311195E-3</v>
      </c>
      <c r="AB26" s="6">
        <v>2.4820883293587273E-3</v>
      </c>
      <c r="AC26" s="6" t="s">
        <v>431</v>
      </c>
      <c r="AD26" s="6" t="s">
        <v>431</v>
      </c>
      <c r="AE26" s="60"/>
      <c r="AF26" s="26">
        <v>10696.88369657574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187.81463131300001</v>
      </c>
      <c r="F27" s="6">
        <v>20.091131009000001</v>
      </c>
      <c r="G27" s="6">
        <v>0.327409389</v>
      </c>
      <c r="H27" s="6">
        <v>3.5620209809999999</v>
      </c>
      <c r="I27" s="6">
        <v>10.377067209</v>
      </c>
      <c r="J27" s="6">
        <v>10.377067209</v>
      </c>
      <c r="K27" s="6">
        <v>10.377067209</v>
      </c>
      <c r="L27" s="6">
        <v>8.8051687730000001</v>
      </c>
      <c r="M27" s="6">
        <v>207.017917009</v>
      </c>
      <c r="N27" s="6">
        <v>41.008332418999998</v>
      </c>
      <c r="O27" s="6">
        <v>0.209974624</v>
      </c>
      <c r="P27" s="6">
        <v>0.11472847899999999</v>
      </c>
      <c r="Q27" s="6">
        <v>2.8319500000000002E-3</v>
      </c>
      <c r="R27" s="6">
        <v>1.0235169879999999</v>
      </c>
      <c r="S27" s="6">
        <v>35.640665454000001</v>
      </c>
      <c r="T27" s="6">
        <v>1.4708349620000001</v>
      </c>
      <c r="U27" s="6">
        <v>0.20974018</v>
      </c>
      <c r="V27" s="6">
        <v>20.972950597000001</v>
      </c>
      <c r="W27" s="6">
        <v>15.9361401923</v>
      </c>
      <c r="X27" s="6">
        <v>0.45152538616069998</v>
      </c>
      <c r="Y27" s="6">
        <v>0.50695080853779995</v>
      </c>
      <c r="Z27" s="6">
        <v>0.39524654816470001</v>
      </c>
      <c r="AA27" s="6">
        <v>0.42821270555259999</v>
      </c>
      <c r="AB27" s="6">
        <v>1.7819354484133001</v>
      </c>
      <c r="AC27" s="6" t="s">
        <v>431</v>
      </c>
      <c r="AD27" s="6">
        <v>3.1879710000000001</v>
      </c>
      <c r="AE27" s="60"/>
      <c r="AF27" s="26">
        <v>744572.3814607166</v>
      </c>
      <c r="AG27" s="26" t="s">
        <v>433</v>
      </c>
      <c r="AH27" s="26" t="s">
        <v>433</v>
      </c>
      <c r="AI27" s="26">
        <v>36185.441656019902</v>
      </c>
      <c r="AJ27" s="26">
        <v>1618.648459377539</v>
      </c>
      <c r="AK27" s="26" t="s">
        <v>431</v>
      </c>
      <c r="AL27" s="49" t="s">
        <v>49</v>
      </c>
    </row>
    <row r="28" spans="1:38" s="2" customFormat="1" ht="26.25" customHeight="1" thickBot="1" x14ac:dyDescent="0.25">
      <c r="A28" s="70" t="s">
        <v>78</v>
      </c>
      <c r="B28" s="70" t="s">
        <v>81</v>
      </c>
      <c r="C28" s="71" t="s">
        <v>82</v>
      </c>
      <c r="D28" s="72"/>
      <c r="E28" s="6">
        <v>26.726352829</v>
      </c>
      <c r="F28" s="6">
        <v>2.532774828</v>
      </c>
      <c r="G28" s="6">
        <v>4.0239709999999998E-2</v>
      </c>
      <c r="H28" s="6">
        <v>2.8520865999999999E-2</v>
      </c>
      <c r="I28" s="6">
        <v>1.995048267</v>
      </c>
      <c r="J28" s="6">
        <v>1.995048267</v>
      </c>
      <c r="K28" s="6">
        <v>1.995048267</v>
      </c>
      <c r="L28" s="6">
        <v>1.5887035430000001</v>
      </c>
      <c r="M28" s="6">
        <v>28.209171649000002</v>
      </c>
      <c r="N28" s="6">
        <v>1.692314662</v>
      </c>
      <c r="O28" s="6">
        <v>1.6514658000000002E-2</v>
      </c>
      <c r="P28" s="6">
        <v>1.2216166000000001E-2</v>
      </c>
      <c r="Q28" s="6">
        <v>2.3792799999999999E-4</v>
      </c>
      <c r="R28" s="6">
        <v>8.8195948999999996E-2</v>
      </c>
      <c r="S28" s="6">
        <v>2.809738882</v>
      </c>
      <c r="T28" s="6">
        <v>0.115211694</v>
      </c>
      <c r="U28" s="6">
        <v>1.6553512999999999E-2</v>
      </c>
      <c r="V28" s="6">
        <v>1.660121741</v>
      </c>
      <c r="W28" s="6">
        <v>1.4525879171</v>
      </c>
      <c r="X28" s="6">
        <v>4.2840480323000002E-2</v>
      </c>
      <c r="Y28" s="6">
        <v>4.81783443889E-2</v>
      </c>
      <c r="Z28" s="6">
        <v>3.7608490558200001E-2</v>
      </c>
      <c r="AA28" s="6">
        <v>4.0179275355499998E-2</v>
      </c>
      <c r="AB28" s="6">
        <v>0.16880659062360001</v>
      </c>
      <c r="AC28" s="6" t="s">
        <v>431</v>
      </c>
      <c r="AD28" s="6">
        <v>0.30398500000000001</v>
      </c>
      <c r="AE28" s="60"/>
      <c r="AF28" s="26">
        <v>91843.377988604378</v>
      </c>
      <c r="AG28" s="26" t="s">
        <v>433</v>
      </c>
      <c r="AH28" s="26" t="s">
        <v>433</v>
      </c>
      <c r="AI28" s="26">
        <v>4630.6345322169509</v>
      </c>
      <c r="AJ28" s="26">
        <v>263.94283346355741</v>
      </c>
      <c r="AK28" s="26" t="s">
        <v>431</v>
      </c>
      <c r="AL28" s="49" t="s">
        <v>49</v>
      </c>
    </row>
    <row r="29" spans="1:38" s="2" customFormat="1" ht="26.25" customHeight="1" thickBot="1" x14ac:dyDescent="0.25">
      <c r="A29" s="70" t="s">
        <v>78</v>
      </c>
      <c r="B29" s="70" t="s">
        <v>83</v>
      </c>
      <c r="C29" s="71" t="s">
        <v>84</v>
      </c>
      <c r="D29" s="72"/>
      <c r="E29" s="6">
        <v>157.633291786</v>
      </c>
      <c r="F29" s="6">
        <v>4.3584637099999997</v>
      </c>
      <c r="G29" s="6">
        <v>0.116009057</v>
      </c>
      <c r="H29" s="6">
        <v>0.123073712</v>
      </c>
      <c r="I29" s="6">
        <v>2.8136507630000001</v>
      </c>
      <c r="J29" s="6">
        <v>2.8136507630000001</v>
      </c>
      <c r="K29" s="6">
        <v>2.8136507630000001</v>
      </c>
      <c r="L29" s="6">
        <v>1.889080898</v>
      </c>
      <c r="M29" s="6">
        <v>37.950451674999996</v>
      </c>
      <c r="N29" s="6">
        <v>3.9285431009999998</v>
      </c>
      <c r="O29" s="6">
        <v>2.7393865E-2</v>
      </c>
      <c r="P29" s="6">
        <v>3.4683744000000002E-2</v>
      </c>
      <c r="Q29" s="6">
        <v>6.5468600000000003E-4</v>
      </c>
      <c r="R29" s="6">
        <v>0.169573317</v>
      </c>
      <c r="S29" s="6">
        <v>4.6552024589999998</v>
      </c>
      <c r="T29" s="6">
        <v>0.19059964800000001</v>
      </c>
      <c r="U29" s="6">
        <v>2.7602194E-2</v>
      </c>
      <c r="V29" s="6">
        <v>2.7900160459999999</v>
      </c>
      <c r="W29" s="6">
        <v>1.6228568460999999</v>
      </c>
      <c r="X29" s="6">
        <v>2.72143096237E-2</v>
      </c>
      <c r="Y29" s="6">
        <v>0.16479776383549999</v>
      </c>
      <c r="Z29" s="6">
        <v>0.1841501617902</v>
      </c>
      <c r="AA29" s="6">
        <v>4.2333370526299999E-2</v>
      </c>
      <c r="AB29" s="6">
        <v>0.41849560577700001</v>
      </c>
      <c r="AC29" s="6" t="s">
        <v>431</v>
      </c>
      <c r="AD29" s="6">
        <v>0.32306099999999999</v>
      </c>
      <c r="AE29" s="60"/>
      <c r="AF29" s="26">
        <v>264904.81860043603</v>
      </c>
      <c r="AG29" s="26" t="s">
        <v>433</v>
      </c>
      <c r="AH29" s="26">
        <v>2572.0194929999998</v>
      </c>
      <c r="AI29" s="26">
        <v>13401.919021470945</v>
      </c>
      <c r="AJ29" s="26">
        <v>779.3843731589036</v>
      </c>
      <c r="AK29" s="26" t="s">
        <v>431</v>
      </c>
      <c r="AL29" s="49" t="s">
        <v>49</v>
      </c>
    </row>
    <row r="30" spans="1:38" s="2" customFormat="1" ht="26.25" customHeight="1" thickBot="1" x14ac:dyDescent="0.25">
      <c r="A30" s="70" t="s">
        <v>78</v>
      </c>
      <c r="B30" s="70" t="s">
        <v>85</v>
      </c>
      <c r="C30" s="71" t="s">
        <v>86</v>
      </c>
      <c r="D30" s="72"/>
      <c r="E30" s="6">
        <v>4.6834855659999999</v>
      </c>
      <c r="F30" s="6">
        <v>17.449867643000001</v>
      </c>
      <c r="G30" s="6">
        <v>1.2345926E-2</v>
      </c>
      <c r="H30" s="6">
        <v>4.0330574000000001E-2</v>
      </c>
      <c r="I30" s="6">
        <v>0.237054089</v>
      </c>
      <c r="J30" s="6">
        <v>0.237054089</v>
      </c>
      <c r="K30" s="6">
        <v>0.237054089</v>
      </c>
      <c r="L30" s="6">
        <v>4.3425881999999999E-2</v>
      </c>
      <c r="M30" s="6">
        <v>137.57897649399999</v>
      </c>
      <c r="N30" s="6">
        <v>4.6896804129999996</v>
      </c>
      <c r="O30" s="6">
        <v>2.1170435000000001E-2</v>
      </c>
      <c r="P30" s="6">
        <v>6.0954579999999998E-3</v>
      </c>
      <c r="Q30" s="6">
        <v>2.1018999999999999E-4</v>
      </c>
      <c r="R30" s="6">
        <v>9.2962574000000006E-2</v>
      </c>
      <c r="S30" s="6">
        <v>3.5912172099999999</v>
      </c>
      <c r="T30" s="6">
        <v>0.148685175</v>
      </c>
      <c r="U30" s="6">
        <v>2.1078194000000001E-2</v>
      </c>
      <c r="V30" s="6">
        <v>2.0994016329999998</v>
      </c>
      <c r="W30" s="6">
        <v>0.36441541869999999</v>
      </c>
      <c r="X30" s="6">
        <v>7.8466364896E-3</v>
      </c>
      <c r="Y30" s="6">
        <v>1.03351538786E-2</v>
      </c>
      <c r="Z30" s="6">
        <v>5.9762983112000003E-3</v>
      </c>
      <c r="AA30" s="6">
        <v>1.15363855249E-2</v>
      </c>
      <c r="AB30" s="6">
        <v>3.5694474204400001E-2</v>
      </c>
      <c r="AC30" s="6" t="s">
        <v>431</v>
      </c>
      <c r="AD30" s="6">
        <v>0.18463099999999999</v>
      </c>
      <c r="AE30" s="60"/>
      <c r="AF30" s="26">
        <v>27629.891340243023</v>
      </c>
      <c r="AG30" s="26" t="s">
        <v>433</v>
      </c>
      <c r="AH30" s="26" t="s">
        <v>433</v>
      </c>
      <c r="AI30" s="26">
        <v>1192.3491242922</v>
      </c>
      <c r="AJ30" s="26" t="s">
        <v>433</v>
      </c>
      <c r="AK30" s="26" t="s">
        <v>431</v>
      </c>
      <c r="AL30" s="49" t="s">
        <v>49</v>
      </c>
    </row>
    <row r="31" spans="1:38" s="2" customFormat="1" ht="26.25" customHeight="1" thickBot="1" x14ac:dyDescent="0.25">
      <c r="A31" s="70" t="s">
        <v>78</v>
      </c>
      <c r="B31" s="70" t="s">
        <v>87</v>
      </c>
      <c r="C31" s="71" t="s">
        <v>88</v>
      </c>
      <c r="D31" s="72"/>
      <c r="E31" s="6" t="s">
        <v>431</v>
      </c>
      <c r="F31" s="6">
        <v>5.0225572779999998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233217.74666199999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3.5918238840000001</v>
      </c>
      <c r="J32" s="6">
        <v>6.4174249139999997</v>
      </c>
      <c r="K32" s="6">
        <v>8.7692332480000008</v>
      </c>
      <c r="L32" s="6">
        <v>0.399007208</v>
      </c>
      <c r="M32" s="6" t="s">
        <v>431</v>
      </c>
      <c r="N32" s="6">
        <v>7.6266034280000001</v>
      </c>
      <c r="O32" s="6">
        <v>3.7879129999999997E-2</v>
      </c>
      <c r="P32" s="6" t="s">
        <v>432</v>
      </c>
      <c r="Q32" s="6">
        <v>8.9216433999999997E-2</v>
      </c>
      <c r="R32" s="6">
        <v>2.7987976109999999</v>
      </c>
      <c r="S32" s="6">
        <v>61.052879050999998</v>
      </c>
      <c r="T32" s="6">
        <v>0.45984615099999998</v>
      </c>
      <c r="U32" s="6">
        <v>7.1836473999999997E-2</v>
      </c>
      <c r="V32" s="6">
        <v>28.175007123</v>
      </c>
      <c r="W32" s="6" t="s">
        <v>431</v>
      </c>
      <c r="X32" s="6">
        <v>1.02593957241E-2</v>
      </c>
      <c r="Y32" s="6">
        <v>4.9824725529999995E-4</v>
      </c>
      <c r="Z32" s="6">
        <v>7.355078535E-4</v>
      </c>
      <c r="AA32" s="6" t="s">
        <v>432</v>
      </c>
      <c r="AB32" s="6">
        <v>1.1493150833199999E-2</v>
      </c>
      <c r="AC32" s="6" t="s">
        <v>431</v>
      </c>
      <c r="AD32" s="6" t="s">
        <v>431</v>
      </c>
      <c r="AE32" s="60"/>
      <c r="AF32" s="26" t="s">
        <v>433</v>
      </c>
      <c r="AG32" s="26" t="s">
        <v>433</v>
      </c>
      <c r="AH32" s="26" t="s">
        <v>433</v>
      </c>
      <c r="AI32" s="26" t="s">
        <v>433</v>
      </c>
      <c r="AJ32" s="26" t="s">
        <v>433</v>
      </c>
      <c r="AK32" s="26">
        <v>395873604.74068171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2.0471123410000001</v>
      </c>
      <c r="J33" s="6">
        <v>3.790948776</v>
      </c>
      <c r="K33" s="6">
        <v>7.5818975440000003</v>
      </c>
      <c r="L33" s="6">
        <v>8.0368114000000004E-2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395873604.74068171</v>
      </c>
      <c r="AL33" s="49" t="s">
        <v>413</v>
      </c>
    </row>
    <row r="34" spans="1:38" s="2" customFormat="1" ht="26.25" customHeight="1" thickBot="1" x14ac:dyDescent="0.25">
      <c r="A34" s="70" t="s">
        <v>70</v>
      </c>
      <c r="B34" s="70" t="s">
        <v>93</v>
      </c>
      <c r="C34" s="71" t="s">
        <v>94</v>
      </c>
      <c r="D34" s="72"/>
      <c r="E34" s="6">
        <v>4.4232343370000002</v>
      </c>
      <c r="F34" s="6">
        <v>0.39251984499999998</v>
      </c>
      <c r="G34" s="6">
        <v>0.168825745</v>
      </c>
      <c r="H34" s="6">
        <v>5.9088900000000004E-4</v>
      </c>
      <c r="I34" s="6">
        <v>0.115645634</v>
      </c>
      <c r="J34" s="6">
        <v>0.121554524</v>
      </c>
      <c r="K34" s="6">
        <v>0.12830755999999999</v>
      </c>
      <c r="L34" s="6">
        <v>7.5169656000000001E-2</v>
      </c>
      <c r="M34" s="6">
        <v>0.90321770000000001</v>
      </c>
      <c r="N34" s="6" t="s">
        <v>432</v>
      </c>
      <c r="O34" s="6">
        <v>8.4413100000000003E-4</v>
      </c>
      <c r="P34" s="6" t="s">
        <v>432</v>
      </c>
      <c r="Q34" s="6" t="s">
        <v>432</v>
      </c>
      <c r="R34" s="6">
        <v>4.2206459999999998E-3</v>
      </c>
      <c r="S34" s="6">
        <v>0.143501883</v>
      </c>
      <c r="T34" s="6">
        <v>5.9089019999999997E-3</v>
      </c>
      <c r="U34" s="6">
        <v>8.4413100000000003E-4</v>
      </c>
      <c r="V34" s="6">
        <v>8.4412872999999999E-2</v>
      </c>
      <c r="W34" s="6">
        <v>4.0940241464999952E-3</v>
      </c>
      <c r="X34" s="6">
        <v>2.5323860699999969E-3</v>
      </c>
      <c r="Y34" s="6">
        <v>4.2206434499999952E-3</v>
      </c>
      <c r="Z34" s="6">
        <v>2.9038026935999965E-3</v>
      </c>
      <c r="AA34" s="6">
        <v>6.668616650999992E-4</v>
      </c>
      <c r="AB34" s="6">
        <v>1.0323693878699988E-2</v>
      </c>
      <c r="AC34" s="6" t="s">
        <v>431</v>
      </c>
      <c r="AD34" s="6" t="s">
        <v>431</v>
      </c>
      <c r="AE34" s="60"/>
      <c r="AF34" s="26">
        <v>3638.194653899996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37.6215057</v>
      </c>
      <c r="F36" s="6">
        <v>2.0382582600000001</v>
      </c>
      <c r="G36" s="6">
        <v>5.6929212189999996</v>
      </c>
      <c r="H36" s="6">
        <v>7.1852219999999998E-3</v>
      </c>
      <c r="I36" s="6">
        <v>1.153477163</v>
      </c>
      <c r="J36" s="6">
        <v>1.356204153</v>
      </c>
      <c r="K36" s="6">
        <v>1.356204153</v>
      </c>
      <c r="L36" s="6">
        <v>4.2661865E-2</v>
      </c>
      <c r="M36" s="6">
        <v>4.2719660230000001</v>
      </c>
      <c r="N36" s="6">
        <v>0.13993988099999999</v>
      </c>
      <c r="O36" s="6">
        <v>1.1564611000000001E-2</v>
      </c>
      <c r="P36" s="6">
        <v>2.9493823999999998E-2</v>
      </c>
      <c r="Q36" s="6">
        <v>0.12425841999999999</v>
      </c>
      <c r="R36" s="6">
        <v>0.138423026</v>
      </c>
      <c r="S36" s="6">
        <v>0.95138532799999997</v>
      </c>
      <c r="T36" s="6">
        <v>5.0564606100000002</v>
      </c>
      <c r="U36" s="6">
        <v>0.116946063</v>
      </c>
      <c r="V36" s="6">
        <v>1.2317527319999999</v>
      </c>
      <c r="W36" s="6">
        <v>0.177639879339</v>
      </c>
      <c r="X36" s="6">
        <v>2.4429212205999999E-3</v>
      </c>
      <c r="Y36" s="6">
        <v>1.2864606103E-2</v>
      </c>
      <c r="Z36" s="6">
        <v>1.1564606103000001E-2</v>
      </c>
      <c r="AA36" s="6">
        <v>2.0664606102999998E-3</v>
      </c>
      <c r="AB36" s="6">
        <v>2.8938594036899998E-2</v>
      </c>
      <c r="AC36" s="6">
        <v>8.9917999999999998E-2</v>
      </c>
      <c r="AD36" s="6">
        <v>0.108165</v>
      </c>
      <c r="AE36" s="60"/>
      <c r="AF36" s="26">
        <v>43920.652303930001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0.13143448200566893</v>
      </c>
      <c r="F37" s="6">
        <v>4.5720748375911611E-3</v>
      </c>
      <c r="G37" s="6">
        <v>4.927109839986748E-4</v>
      </c>
      <c r="H37" s="6" t="s">
        <v>431</v>
      </c>
      <c r="I37" s="6">
        <v>5.5867734415945131E-4</v>
      </c>
      <c r="J37" s="6">
        <v>5.5867734415945131E-4</v>
      </c>
      <c r="K37" s="6">
        <v>5.5867734415945131E-4</v>
      </c>
      <c r="L37" s="6">
        <v>5.2715168775891001E-5</v>
      </c>
      <c r="M37" s="6">
        <v>1.3510928348924338E-2</v>
      </c>
      <c r="N37" s="6">
        <v>5.3454384796437002E-6</v>
      </c>
      <c r="O37" s="6">
        <v>7.367449608758E-7</v>
      </c>
      <c r="P37" s="6">
        <v>2.5480622489441369E-4</v>
      </c>
      <c r="Q37" s="6">
        <v>3.0502789495358707E-4</v>
      </c>
      <c r="R37" s="6">
        <v>3.9799879557142E-6</v>
      </c>
      <c r="S37" s="6">
        <v>3.2713570352242001E-6</v>
      </c>
      <c r="T37" s="6">
        <v>1.3963055560758E-6</v>
      </c>
      <c r="U37" s="6">
        <v>3.0162632456799399E-5</v>
      </c>
      <c r="V37" s="6">
        <v>5.9916322128010806E-4</v>
      </c>
      <c r="W37" s="6">
        <v>1.2785479206599544E-3</v>
      </c>
      <c r="X37" s="6">
        <v>1.4400951857252999E-6</v>
      </c>
      <c r="Y37" s="6">
        <v>2.2848601976767999E-6</v>
      </c>
      <c r="Z37" s="6">
        <v>2.1483382507089999E-6</v>
      </c>
      <c r="AA37" s="6">
        <v>2.1462852893430001E-6</v>
      </c>
      <c r="AB37" s="6">
        <v>8.0195789224628E-6</v>
      </c>
      <c r="AC37" s="6">
        <v>1.1221455303E-6</v>
      </c>
      <c r="AD37" s="6">
        <v>7.2177299999999995E-11</v>
      </c>
      <c r="AE37" s="60"/>
      <c r="AF37" s="26">
        <v>10.2648080000048</v>
      </c>
      <c r="AG37" s="26" t="s">
        <v>431</v>
      </c>
      <c r="AH37" s="26">
        <v>2536.7715223401401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14.020448880622993</v>
      </c>
      <c r="F39" s="6">
        <v>2.2869839492777837</v>
      </c>
      <c r="G39" s="6">
        <v>9.443699544399605</v>
      </c>
      <c r="H39" s="6">
        <v>9.3017999000000004E-2</v>
      </c>
      <c r="I39" s="6">
        <v>2.0526849197963823</v>
      </c>
      <c r="J39" s="6">
        <v>2.5785415897963824</v>
      </c>
      <c r="K39" s="6">
        <v>3.1106832587963824</v>
      </c>
      <c r="L39" s="6">
        <v>0.16691999203787822</v>
      </c>
      <c r="M39" s="6">
        <v>8.2710468667346344</v>
      </c>
      <c r="N39" s="6">
        <v>0.822469118</v>
      </c>
      <c r="O39" s="6">
        <v>5.0519253E-2</v>
      </c>
      <c r="P39" s="6">
        <v>4.4626421446964604E-2</v>
      </c>
      <c r="Q39" s="6">
        <v>7.9647003999999993E-2</v>
      </c>
      <c r="R39" s="6">
        <v>1.1172964299999999</v>
      </c>
      <c r="S39" s="6">
        <v>0.19290791600000001</v>
      </c>
      <c r="T39" s="6">
        <v>10.252406948999999</v>
      </c>
      <c r="U39" s="6">
        <v>1.5403391000000001E-2</v>
      </c>
      <c r="V39" s="6">
        <v>1.952092634</v>
      </c>
      <c r="W39" s="6">
        <v>1.0868732402492216</v>
      </c>
      <c r="X39" s="6">
        <v>0.10790822389327029</v>
      </c>
      <c r="Y39" s="6">
        <v>0.1839936816450583</v>
      </c>
      <c r="Z39" s="6">
        <v>8.5678992797005929E-2</v>
      </c>
      <c r="AA39" s="6">
        <v>7.588455288406909E-2</v>
      </c>
      <c r="AB39" s="6">
        <v>0.45346545121940363</v>
      </c>
      <c r="AC39" s="6">
        <v>2.5377525848068998E-2</v>
      </c>
      <c r="AD39" s="6">
        <v>0.41269699999999998</v>
      </c>
      <c r="AE39" s="60"/>
      <c r="AF39" s="26">
        <v>59563.975213352511</v>
      </c>
      <c r="AG39" s="26">
        <v>3714.6881780250346</v>
      </c>
      <c r="AH39" s="26">
        <v>151638.1167719732</v>
      </c>
      <c r="AI39" s="26">
        <v>3714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23.853985667</v>
      </c>
      <c r="F41" s="6">
        <v>50.599753464999999</v>
      </c>
      <c r="G41" s="6">
        <v>15.003868615</v>
      </c>
      <c r="H41" s="6">
        <v>6.3153512730000001</v>
      </c>
      <c r="I41" s="6">
        <v>59.740256551000002</v>
      </c>
      <c r="J41" s="6">
        <v>61.445332311000001</v>
      </c>
      <c r="K41" s="6">
        <v>64.769498002000006</v>
      </c>
      <c r="L41" s="6">
        <v>6.5778273010000001</v>
      </c>
      <c r="M41" s="6">
        <v>417.47147130100001</v>
      </c>
      <c r="N41" s="6">
        <v>4.4202747259999997</v>
      </c>
      <c r="O41" s="6">
        <v>1.3635136960000001</v>
      </c>
      <c r="P41" s="6">
        <v>0.14012335100000001</v>
      </c>
      <c r="Q41" s="6">
        <v>8.8857222E-2</v>
      </c>
      <c r="R41" s="6">
        <v>2.5080782190000002</v>
      </c>
      <c r="S41" s="6">
        <v>0.87432595499999999</v>
      </c>
      <c r="T41" s="6">
        <v>0.37033409499999997</v>
      </c>
      <c r="U41" s="6">
        <v>7.0621644999999997E-2</v>
      </c>
      <c r="V41" s="6">
        <v>55.220323684999997</v>
      </c>
      <c r="W41" s="6">
        <v>65.066269008602589</v>
      </c>
      <c r="X41" s="6">
        <v>12.881171249254731</v>
      </c>
      <c r="Y41" s="6">
        <v>11.943511502040618</v>
      </c>
      <c r="Z41" s="6">
        <v>4.5509849970317342</v>
      </c>
      <c r="AA41" s="6">
        <v>6.9769287958999513</v>
      </c>
      <c r="AB41" s="6">
        <v>36.352596544227033</v>
      </c>
      <c r="AC41" s="6">
        <v>0.51999099999999998</v>
      </c>
      <c r="AD41" s="6">
        <v>1.3975059999999999</v>
      </c>
      <c r="AE41" s="60"/>
      <c r="AF41" s="26">
        <v>138416.1072</v>
      </c>
      <c r="AG41" s="26">
        <v>8317.4309689383408</v>
      </c>
      <c r="AH41" s="26">
        <v>178090.18263964608</v>
      </c>
      <c r="AI41" s="26">
        <v>102984.43749684004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17.899827608999999</v>
      </c>
      <c r="F43" s="6">
        <v>1.3220327110000001</v>
      </c>
      <c r="G43" s="6">
        <v>1.0066593159999999</v>
      </c>
      <c r="H43" s="6">
        <v>9.1315999999999994E-2</v>
      </c>
      <c r="I43" s="6">
        <v>0.81802298100000004</v>
      </c>
      <c r="J43" s="6">
        <v>0.829789581</v>
      </c>
      <c r="K43" s="6">
        <v>0.84772618700000002</v>
      </c>
      <c r="L43" s="6">
        <v>0.49427285399999998</v>
      </c>
      <c r="M43" s="6">
        <v>3.71784018</v>
      </c>
      <c r="N43" s="6">
        <v>7.6233025999999995E-2</v>
      </c>
      <c r="O43" s="6">
        <v>3.2474492000000001E-2</v>
      </c>
      <c r="P43" s="6">
        <v>4.2350299999999999E-3</v>
      </c>
      <c r="Q43" s="6">
        <v>3.1711600000000001E-3</v>
      </c>
      <c r="R43" s="6">
        <v>6.0579709000000002E-2</v>
      </c>
      <c r="S43" s="6">
        <v>2.0407305000000001E-2</v>
      </c>
      <c r="T43" s="6">
        <v>0.14173555500000001</v>
      </c>
      <c r="U43" s="6">
        <v>6.5882049999999998E-3</v>
      </c>
      <c r="V43" s="6">
        <v>2.3322972649999998</v>
      </c>
      <c r="W43" s="6">
        <v>0.27563503205570111</v>
      </c>
      <c r="X43" s="6">
        <v>2.5402539167021804E-2</v>
      </c>
      <c r="Y43" s="6">
        <v>4.1139933986977004E-2</v>
      </c>
      <c r="Z43" s="6">
        <v>1.3061195157868433E-2</v>
      </c>
      <c r="AA43" s="6">
        <v>1.0589484033683342E-2</v>
      </c>
      <c r="AB43" s="6">
        <v>9.0193152345550573E-2</v>
      </c>
      <c r="AC43" s="6">
        <v>1.6803999999999999E-2</v>
      </c>
      <c r="AD43" s="6">
        <v>0.116193</v>
      </c>
      <c r="AE43" s="60"/>
      <c r="AF43" s="26">
        <v>20751.156925456544</v>
      </c>
      <c r="AG43" s="26" t="s">
        <v>433</v>
      </c>
      <c r="AH43" s="26">
        <v>5751.6393989983308</v>
      </c>
      <c r="AI43" s="26">
        <v>2657.9999999999995</v>
      </c>
      <c r="AJ43" s="26" t="s">
        <v>433</v>
      </c>
      <c r="AK43" s="26" t="s">
        <v>431</v>
      </c>
      <c r="AL43" s="49" t="s">
        <v>49</v>
      </c>
    </row>
    <row r="44" spans="1:38" s="2" customFormat="1" ht="26.25" customHeight="1" thickBot="1" x14ac:dyDescent="0.25">
      <c r="A44" s="70" t="s">
        <v>70</v>
      </c>
      <c r="B44" s="70" t="s">
        <v>111</v>
      </c>
      <c r="C44" s="71" t="s">
        <v>112</v>
      </c>
      <c r="D44" s="72"/>
      <c r="E44" s="6">
        <v>66.314580594000006</v>
      </c>
      <c r="F44" s="6">
        <v>6.604205747</v>
      </c>
      <c r="G44" s="6">
        <v>4.6895560060000001</v>
      </c>
      <c r="H44" s="6">
        <v>1.8447708E-2</v>
      </c>
      <c r="I44" s="6">
        <v>3.3186282999999999</v>
      </c>
      <c r="J44" s="6">
        <v>3.3186282999999999</v>
      </c>
      <c r="K44" s="6">
        <v>3.3186282999999999</v>
      </c>
      <c r="L44" s="6">
        <v>2.0074679949999998</v>
      </c>
      <c r="M44" s="6">
        <v>23.460209676000002</v>
      </c>
      <c r="N44" s="6" t="s">
        <v>432</v>
      </c>
      <c r="O44" s="6">
        <v>2.3447789E-2</v>
      </c>
      <c r="P44" s="6" t="s">
        <v>432</v>
      </c>
      <c r="Q44" s="6" t="s">
        <v>432</v>
      </c>
      <c r="R44" s="6">
        <v>0.117238907</v>
      </c>
      <c r="S44" s="6">
        <v>3.9861225980000001</v>
      </c>
      <c r="T44" s="6">
        <v>0.16413446000000001</v>
      </c>
      <c r="U44" s="6">
        <v>2.3447789E-2</v>
      </c>
      <c r="V44" s="6">
        <v>2.3447780090000001</v>
      </c>
      <c r="W44" s="6" t="s">
        <v>432</v>
      </c>
      <c r="X44" s="6">
        <v>7.0356070000000007E-2</v>
      </c>
      <c r="Y44" s="6">
        <v>0.11722617</v>
      </c>
      <c r="Z44" s="6">
        <v>8.0660363200000001E-2</v>
      </c>
      <c r="AA44" s="6">
        <v>1.85237462E-2</v>
      </c>
      <c r="AB44" s="6">
        <v>0.28676634940000001</v>
      </c>
      <c r="AC44" s="6" t="s">
        <v>431</v>
      </c>
      <c r="AD44" s="6" t="s">
        <v>431</v>
      </c>
      <c r="AE44" s="60"/>
      <c r="AF44" s="26">
        <v>101058.67153000001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16.881844090000001</v>
      </c>
      <c r="F45" s="6">
        <v>0.75966792100000002</v>
      </c>
      <c r="G45" s="6">
        <v>0.777006364</v>
      </c>
      <c r="H45" s="6">
        <v>2.7195230000000002E-3</v>
      </c>
      <c r="I45" s="6">
        <v>0.34941365400000002</v>
      </c>
      <c r="J45" s="6">
        <v>0.410473121</v>
      </c>
      <c r="K45" s="6">
        <v>0.410473121</v>
      </c>
      <c r="L45" s="6">
        <v>1.8494792999999999E-2</v>
      </c>
      <c r="M45" s="6">
        <v>1.7236138679999999</v>
      </c>
      <c r="N45" s="6">
        <v>5.0505413999999998E-2</v>
      </c>
      <c r="O45" s="6">
        <v>3.8850260000000002E-3</v>
      </c>
      <c r="P45" s="6">
        <v>1.1655093E-2</v>
      </c>
      <c r="Q45" s="6">
        <v>1.5540131E-2</v>
      </c>
      <c r="R45" s="6">
        <v>1.9425159000000001E-2</v>
      </c>
      <c r="S45" s="6">
        <v>0.34188279900000001</v>
      </c>
      <c r="T45" s="6">
        <v>0.38850318</v>
      </c>
      <c r="U45" s="6">
        <v>3.8850317000000002E-2</v>
      </c>
      <c r="V45" s="6">
        <v>0.466203812</v>
      </c>
      <c r="W45" s="6">
        <v>5.0505413373999997E-2</v>
      </c>
      <c r="X45" s="6">
        <v>7.7700635959999996E-4</v>
      </c>
      <c r="Y45" s="6">
        <v>3.885031798E-3</v>
      </c>
      <c r="Z45" s="6">
        <v>3.885031798E-3</v>
      </c>
      <c r="AA45" s="6">
        <v>3.8850317979999998E-4</v>
      </c>
      <c r="AB45" s="6">
        <v>8.9355731354000007E-3</v>
      </c>
      <c r="AC45" s="6">
        <v>3.1081000000000001E-2</v>
      </c>
      <c r="AD45" s="6">
        <v>1.4768999999999999E-2</v>
      </c>
      <c r="AE45" s="60"/>
      <c r="AF45" s="26">
        <v>16744.487049380001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4.077705184</v>
      </c>
      <c r="F47" s="6">
        <v>0.104464346</v>
      </c>
      <c r="G47" s="6">
        <v>0.19655191299999999</v>
      </c>
      <c r="H47" s="6">
        <v>8.1770599999999997E-4</v>
      </c>
      <c r="I47" s="6">
        <v>5.0990028999999999E-2</v>
      </c>
      <c r="J47" s="6">
        <v>5.9232809999999997E-2</v>
      </c>
      <c r="K47" s="6">
        <v>6.2533292000000004E-2</v>
      </c>
      <c r="L47" s="6">
        <v>1.2700926E-2</v>
      </c>
      <c r="M47" s="6">
        <v>1.1376121379999999</v>
      </c>
      <c r="N47" s="6">
        <v>0.22464964200000001</v>
      </c>
      <c r="O47" s="6">
        <v>5.1664300000000001E-4</v>
      </c>
      <c r="P47" s="6">
        <v>1.4342269999999999E-3</v>
      </c>
      <c r="Q47" s="6">
        <v>1.4800060000000001E-3</v>
      </c>
      <c r="R47" s="6">
        <v>5.4420279999999998E-3</v>
      </c>
      <c r="S47" s="6">
        <v>8.6900198999999997E-2</v>
      </c>
      <c r="T47" s="6">
        <v>3.6683220000000002E-2</v>
      </c>
      <c r="U47" s="6">
        <v>3.734509E-3</v>
      </c>
      <c r="V47" s="6">
        <v>7.3403529999999995E-2</v>
      </c>
      <c r="W47" s="6">
        <v>1.60615690888E-2</v>
      </c>
      <c r="X47" s="6">
        <v>3.9563644497869147E-4</v>
      </c>
      <c r="Y47" s="6">
        <v>7.9973268232426766E-4</v>
      </c>
      <c r="Z47" s="6">
        <v>7.3476874889918215E-4</v>
      </c>
      <c r="AA47" s="6">
        <v>1.042194912653386E-2</v>
      </c>
      <c r="AB47" s="6">
        <v>1.2352087002636E-2</v>
      </c>
      <c r="AC47" s="6">
        <v>2.8389999999999999E-3</v>
      </c>
      <c r="AD47" s="6">
        <v>3.6470000000000001E-3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3.5929295999999999E-2</v>
      </c>
      <c r="J48" s="6">
        <v>0.233540424</v>
      </c>
      <c r="K48" s="6">
        <v>0.49103371200000001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5.9882160000000004</v>
      </c>
      <c r="AL48" s="49" t="s">
        <v>122</v>
      </c>
    </row>
    <row r="49" spans="1:38" s="2" customFormat="1" ht="26.25" customHeight="1" thickBot="1" x14ac:dyDescent="0.25">
      <c r="A49" s="70" t="s">
        <v>119</v>
      </c>
      <c r="B49" s="70" t="s">
        <v>123</v>
      </c>
      <c r="C49" s="71" t="s">
        <v>124</v>
      </c>
      <c r="D49" s="72"/>
      <c r="E49" s="6">
        <v>1.8449806E-3</v>
      </c>
      <c r="F49" s="6">
        <v>1.5784833799999998E-2</v>
      </c>
      <c r="G49" s="6">
        <v>1.6399832000000001E-3</v>
      </c>
      <c r="H49" s="6">
        <v>7.5849207999999996E-3</v>
      </c>
      <c r="I49" s="6">
        <v>0.12894364159999999</v>
      </c>
      <c r="J49" s="6">
        <v>0.306471773</v>
      </c>
      <c r="K49" s="6">
        <v>0.71175250379999999</v>
      </c>
      <c r="L49" s="6" t="s">
        <v>432</v>
      </c>
      <c r="M49" s="6">
        <v>0.94319506639999995</v>
      </c>
      <c r="N49" s="6" t="s">
        <v>432</v>
      </c>
      <c r="O49" s="6" t="s">
        <v>432</v>
      </c>
      <c r="P49" s="6" t="s">
        <v>432</v>
      </c>
      <c r="Q49" s="6" t="s">
        <v>432</v>
      </c>
      <c r="R49" s="6" t="s">
        <v>432</v>
      </c>
      <c r="S49" s="6" t="s">
        <v>432</v>
      </c>
      <c r="T49" s="6" t="s">
        <v>432</v>
      </c>
      <c r="U49" s="6" t="s">
        <v>432</v>
      </c>
      <c r="V49" s="6" t="s">
        <v>432</v>
      </c>
      <c r="W49" s="6" t="s">
        <v>431</v>
      </c>
      <c r="X49" s="6">
        <v>0.93069019813999998</v>
      </c>
      <c r="Y49" s="6" t="s">
        <v>432</v>
      </c>
      <c r="Z49" s="6" t="s">
        <v>432</v>
      </c>
      <c r="AA49" s="6" t="s">
        <v>432</v>
      </c>
      <c r="AB49" s="6">
        <v>0.93069019813999998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14.332806990000696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0.13789354473599999</v>
      </c>
      <c r="AL51" s="49" t="s">
        <v>130</v>
      </c>
    </row>
    <row r="52" spans="1:38" s="2" customFormat="1" ht="26.25" customHeight="1" thickBot="1" x14ac:dyDescent="0.25">
      <c r="A52" s="70" t="s">
        <v>119</v>
      </c>
      <c r="B52" s="74" t="s">
        <v>131</v>
      </c>
      <c r="C52" s="76" t="s">
        <v>392</v>
      </c>
      <c r="D52" s="73"/>
      <c r="E52" s="6">
        <v>1.5266285899500001</v>
      </c>
      <c r="F52" s="6">
        <v>0.87190263803099999</v>
      </c>
      <c r="G52" s="6">
        <v>19.798470209851001</v>
      </c>
      <c r="H52" s="6">
        <v>7.6032711800000001E-3</v>
      </c>
      <c r="I52" s="6">
        <v>0.19672267709999999</v>
      </c>
      <c r="J52" s="6">
        <v>0.45093954742999998</v>
      </c>
      <c r="K52" s="6">
        <v>0.57385930536999996</v>
      </c>
      <c r="L52" s="6">
        <v>3.0492197999999998E-4</v>
      </c>
      <c r="M52" s="6">
        <v>0.58338696254300004</v>
      </c>
      <c r="N52" s="6">
        <v>1.50297221E-3</v>
      </c>
      <c r="O52" s="6">
        <v>3.0943545500000002E-4</v>
      </c>
      <c r="P52" s="6">
        <v>3.5364051999999999E-4</v>
      </c>
      <c r="Q52" s="6">
        <v>8.8410129999999998E-5</v>
      </c>
      <c r="R52" s="6">
        <v>1.547177275E-3</v>
      </c>
      <c r="S52" s="6">
        <v>6.6307597499999996E-4</v>
      </c>
      <c r="T52" s="6">
        <v>2.91753429E-3</v>
      </c>
      <c r="U52" s="6">
        <v>8.8410129999999998E-5</v>
      </c>
      <c r="V52" s="6">
        <v>5.7466584500000001E-4</v>
      </c>
      <c r="W52" s="6">
        <v>1.8509956243999999E-4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57.882303999999998</v>
      </c>
      <c r="AL52" s="49" t="s">
        <v>132</v>
      </c>
    </row>
    <row r="53" spans="1:38" s="2" customFormat="1" ht="26.25" customHeight="1" thickBot="1" x14ac:dyDescent="0.25">
      <c r="A53" s="70" t="s">
        <v>119</v>
      </c>
      <c r="B53" s="74" t="s">
        <v>133</v>
      </c>
      <c r="C53" s="76" t="s">
        <v>134</v>
      </c>
      <c r="D53" s="73"/>
      <c r="E53" s="6" t="s">
        <v>431</v>
      </c>
      <c r="F53" s="6">
        <v>8.1317468562614863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41.841282999999997</v>
      </c>
      <c r="AL53" s="49" t="s">
        <v>135</v>
      </c>
    </row>
    <row r="54" spans="1:38" s="2" customFormat="1" ht="37.5" customHeight="1" thickBot="1" x14ac:dyDescent="0.25">
      <c r="A54" s="70" t="s">
        <v>119</v>
      </c>
      <c r="B54" s="74" t="s">
        <v>136</v>
      </c>
      <c r="C54" s="76" t="s">
        <v>137</v>
      </c>
      <c r="D54" s="73"/>
      <c r="E54" s="6" t="s">
        <v>431</v>
      </c>
      <c r="F54" s="6">
        <v>2.4391318443676302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5.1878561929350003E-2</v>
      </c>
      <c r="AL54" s="49" t="s">
        <v>419</v>
      </c>
    </row>
    <row r="55" spans="1:38" s="2" customFormat="1" ht="26.25" customHeight="1" thickBot="1" x14ac:dyDescent="0.25">
      <c r="A55" s="70" t="s">
        <v>119</v>
      </c>
      <c r="B55" s="74" t="s">
        <v>138</v>
      </c>
      <c r="C55" s="76" t="s">
        <v>139</v>
      </c>
      <c r="D55" s="73"/>
      <c r="E55" s="6">
        <v>2.8088331520659691</v>
      </c>
      <c r="F55" s="6">
        <v>0.73541163070965698</v>
      </c>
      <c r="G55" s="6">
        <v>3.72014875801402</v>
      </c>
      <c r="H55" s="6" t="s">
        <v>432</v>
      </c>
      <c r="I55" s="6">
        <v>1.67488893E-2</v>
      </c>
      <c r="J55" s="6">
        <v>1.67488893E-2</v>
      </c>
      <c r="K55" s="6">
        <v>1.67488893E-2</v>
      </c>
      <c r="L55" s="6">
        <v>4.187222325E-4</v>
      </c>
      <c r="M55" s="6">
        <v>0.74066421609434308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3666.3289449501399</v>
      </c>
      <c r="AG55" s="26" t="s">
        <v>431</v>
      </c>
      <c r="AH55" s="26">
        <v>184.43113185568751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21207.202000000001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7.1867570197534925E-2</v>
      </c>
      <c r="J58" s="6">
        <v>0.48051713331689955</v>
      </c>
      <c r="K58" s="6">
        <v>0.9582342696337991</v>
      </c>
      <c r="L58" s="6">
        <v>3.3059152250866067E-4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2186.2345523464978</v>
      </c>
      <c r="AL58" s="49" t="s">
        <v>148</v>
      </c>
    </row>
    <row r="59" spans="1:38" s="2" customFormat="1" ht="26.25" customHeight="1" thickBot="1" x14ac:dyDescent="0.25">
      <c r="A59" s="70" t="s">
        <v>53</v>
      </c>
      <c r="B59" s="78" t="s">
        <v>149</v>
      </c>
      <c r="C59" s="71" t="s">
        <v>402</v>
      </c>
      <c r="D59" s="72"/>
      <c r="E59" s="6" t="s">
        <v>432</v>
      </c>
      <c r="F59" s="6">
        <v>4.8746919999999999E-2</v>
      </c>
      <c r="G59" s="6" t="s">
        <v>432</v>
      </c>
      <c r="H59" s="6">
        <v>8.2433679999999995E-2</v>
      </c>
      <c r="I59" s="6">
        <v>0.69058830800000004</v>
      </c>
      <c r="J59" s="6">
        <v>0.789068298</v>
      </c>
      <c r="K59" s="6">
        <v>0.89209956199999996</v>
      </c>
      <c r="L59" s="6">
        <v>1.1978211588E-3</v>
      </c>
      <c r="M59" s="6" t="s">
        <v>432</v>
      </c>
      <c r="N59" s="6">
        <v>7.4218244931999999</v>
      </c>
      <c r="O59" s="6">
        <v>0.36577875811999999</v>
      </c>
      <c r="P59" s="6">
        <v>3.4182660000000001E-3</v>
      </c>
      <c r="Q59" s="6">
        <v>0.79198955199999999</v>
      </c>
      <c r="R59" s="6">
        <v>0.98629415884000005</v>
      </c>
      <c r="S59" s="6">
        <v>1.744617012E-2</v>
      </c>
      <c r="T59" s="6">
        <v>1.42680512752</v>
      </c>
      <c r="U59" s="6">
        <v>3.7733956543199998</v>
      </c>
      <c r="V59" s="6">
        <v>0.47526094000000002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4490.2049999999999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1.26935511</v>
      </c>
      <c r="J60" s="6">
        <v>12.693551102000001</v>
      </c>
      <c r="K60" s="6">
        <v>25.894844247000002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253871.022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0.48521599999999998</v>
      </c>
      <c r="J61" s="6">
        <v>4.8521600039999999</v>
      </c>
      <c r="K61" s="6">
        <v>16.163758001000001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30326000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1.0355357000000001E-2</v>
      </c>
      <c r="J62" s="6">
        <v>0.10355357900000001</v>
      </c>
      <c r="K62" s="6">
        <v>0.20710716100000001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17258.93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0.29875000000000002</v>
      </c>
      <c r="F65" s="6" t="s">
        <v>431</v>
      </c>
      <c r="G65" s="6" t="s">
        <v>431</v>
      </c>
      <c r="H65" s="6">
        <v>2.8411519999999999E-2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659.33100000000002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1.457365E-3</v>
      </c>
      <c r="J67" s="6">
        <v>1.943153E-3</v>
      </c>
      <c r="K67" s="6">
        <v>2.4289419999999999E-3</v>
      </c>
      <c r="L67" s="6">
        <v>2.6233000000000001E-5</v>
      </c>
      <c r="M67" s="6">
        <v>5.5024642000000004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5.1154199999999999E-3</v>
      </c>
      <c r="F68" s="6" t="s">
        <v>432</v>
      </c>
      <c r="G68" s="6">
        <v>0.18803905000000001</v>
      </c>
      <c r="H68" s="6" t="s">
        <v>432</v>
      </c>
      <c r="I68" s="6">
        <v>8.5257000000000006E-3</v>
      </c>
      <c r="J68" s="6">
        <v>1.13676E-2</v>
      </c>
      <c r="K68" s="6">
        <v>1.42095E-2</v>
      </c>
      <c r="L68" s="6">
        <v>1.53463E-4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0.60968160000000005</v>
      </c>
      <c r="I69" s="6">
        <v>1.7661599999999999E-4</v>
      </c>
      <c r="J69" s="6">
        <v>2.36016E-4</v>
      </c>
      <c r="K69" s="6">
        <v>2.9304E-4</v>
      </c>
      <c r="L69" s="6">
        <v>3.1841948160000002E-6</v>
      </c>
      <c r="M69" s="6">
        <v>7.9898365008000001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0.35997600000000002</v>
      </c>
      <c r="F70" s="6">
        <v>9.1957490800000006</v>
      </c>
      <c r="G70" s="6">
        <v>4.8939325779725005</v>
      </c>
      <c r="H70" s="6">
        <v>1.7698052073733335</v>
      </c>
      <c r="I70" s="6">
        <v>1.5791302769168261</v>
      </c>
      <c r="J70" s="6">
        <v>2.1416616325557682</v>
      </c>
      <c r="K70" s="6">
        <v>2.7324487502057715</v>
      </c>
      <c r="L70" s="6">
        <v>2.9702560848502868E-2</v>
      </c>
      <c r="M70" s="6">
        <v>0.20973720000000001</v>
      </c>
      <c r="N70" s="6" t="s">
        <v>432</v>
      </c>
      <c r="O70" s="6" t="s">
        <v>432</v>
      </c>
      <c r="P70" s="6">
        <v>0.28420977800000002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1.63864391824403</v>
      </c>
      <c r="F72" s="6">
        <v>0.91074639633142596</v>
      </c>
      <c r="G72" s="6">
        <v>1.3130097606602522</v>
      </c>
      <c r="H72" s="6" t="s">
        <v>432</v>
      </c>
      <c r="I72" s="6">
        <v>1.0501927873287009</v>
      </c>
      <c r="J72" s="6">
        <v>1.282043677127964</v>
      </c>
      <c r="K72" s="6">
        <v>2.3415278138051199</v>
      </c>
      <c r="L72" s="6">
        <v>2.5917984199661542E-2</v>
      </c>
      <c r="M72" s="6">
        <v>84.521721178552696</v>
      </c>
      <c r="N72" s="6">
        <v>37.327358270519497</v>
      </c>
      <c r="O72" s="6">
        <v>1.6943780078037201</v>
      </c>
      <c r="P72" s="6">
        <v>1.0337495153673559</v>
      </c>
      <c r="Q72" s="6">
        <v>0.1129797195127511</v>
      </c>
      <c r="R72" s="6">
        <v>2.2024033943603851</v>
      </c>
      <c r="S72" s="6">
        <v>1.6948173638486199</v>
      </c>
      <c r="T72" s="6">
        <v>5.4966685940327098</v>
      </c>
      <c r="U72" s="6">
        <v>0.11219371</v>
      </c>
      <c r="V72" s="6">
        <v>30.549795300317889</v>
      </c>
      <c r="W72" s="6">
        <v>61.978475195092997</v>
      </c>
      <c r="X72" s="6" t="s">
        <v>434</v>
      </c>
      <c r="Y72" s="6" t="s">
        <v>434</v>
      </c>
      <c r="Z72" s="6" t="s">
        <v>434</v>
      </c>
      <c r="AA72" s="6" t="s">
        <v>434</v>
      </c>
      <c r="AB72" s="6">
        <v>9.6128798077088806</v>
      </c>
      <c r="AC72" s="6">
        <v>0.15107667</v>
      </c>
      <c r="AD72" s="6">
        <v>31.4352926725775</v>
      </c>
      <c r="AE72" s="60"/>
      <c r="AF72" s="26" t="s">
        <v>431</v>
      </c>
      <c r="AG72" s="26" t="s">
        <v>431</v>
      </c>
      <c r="AH72" s="26" t="s">
        <v>431</v>
      </c>
      <c r="AI72" s="26" t="s">
        <v>431</v>
      </c>
      <c r="AJ72" s="26" t="s">
        <v>431</v>
      </c>
      <c r="AK72" s="26">
        <v>16218.135065031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0.2034726</v>
      </c>
      <c r="J73" s="6">
        <v>0.28825285</v>
      </c>
      <c r="K73" s="6">
        <v>0.33912100000000001</v>
      </c>
      <c r="L73" s="6">
        <v>2.0347259999999999E-2</v>
      </c>
      <c r="M73" s="6" t="s">
        <v>431</v>
      </c>
      <c r="N73" s="6">
        <v>0.15038208</v>
      </c>
      <c r="O73" s="6">
        <v>4.5676800000000002E-3</v>
      </c>
      <c r="P73" s="6" t="s">
        <v>432</v>
      </c>
      <c r="Q73" s="6">
        <v>1.065792E-2</v>
      </c>
      <c r="R73" s="6">
        <v>2.928E-3</v>
      </c>
      <c r="S73" s="6">
        <v>5.73888E-3</v>
      </c>
      <c r="T73" s="6">
        <v>1.40544E-3</v>
      </c>
      <c r="U73" s="6" t="s">
        <v>432</v>
      </c>
      <c r="V73" s="6">
        <v>0.72731520000000005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0.36710014000000002</v>
      </c>
      <c r="F74" s="6" t="s">
        <v>431</v>
      </c>
      <c r="G74" s="6">
        <v>3.3641999999999999</v>
      </c>
      <c r="H74" s="6" t="s">
        <v>432</v>
      </c>
      <c r="I74" s="6">
        <v>0.35887312090000001</v>
      </c>
      <c r="J74" s="6">
        <v>0.85104530099999998</v>
      </c>
      <c r="K74" s="6">
        <v>1.1062556455999999</v>
      </c>
      <c r="L74" s="6">
        <v>8.2540818036999988E-3</v>
      </c>
      <c r="M74" s="6">
        <v>44.052016799999997</v>
      </c>
      <c r="N74" s="6" t="s">
        <v>432</v>
      </c>
      <c r="O74" s="6" t="s">
        <v>432</v>
      </c>
      <c r="P74" s="6" t="s">
        <v>432</v>
      </c>
      <c r="Q74" s="6" t="s">
        <v>432</v>
      </c>
      <c r="R74" s="6" t="s">
        <v>432</v>
      </c>
      <c r="S74" s="6" t="s">
        <v>432</v>
      </c>
      <c r="T74" s="6" t="s">
        <v>431</v>
      </c>
      <c r="U74" s="6" t="s">
        <v>432</v>
      </c>
      <c r="V74" s="6" t="s">
        <v>431</v>
      </c>
      <c r="W74" s="6">
        <v>9.1503999999999994</v>
      </c>
      <c r="X74" s="6">
        <v>1.2920429856</v>
      </c>
      <c r="Y74" s="6">
        <v>1.2807783816</v>
      </c>
      <c r="Z74" s="6">
        <v>1.2807783816</v>
      </c>
      <c r="AA74" s="6">
        <v>0.15824178680000001</v>
      </c>
      <c r="AB74" s="6">
        <v>4.0118415356000003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0.81499999997000006</v>
      </c>
      <c r="H76" s="6" t="s">
        <v>432</v>
      </c>
      <c r="I76" s="6">
        <v>1.303999999952E-3</v>
      </c>
      <c r="J76" s="6">
        <v>2.607999999904E-3</v>
      </c>
      <c r="K76" s="6">
        <v>3.2599999998799999E-3</v>
      </c>
      <c r="L76" s="6" t="s">
        <v>432</v>
      </c>
      <c r="M76" s="6" t="s">
        <v>432</v>
      </c>
      <c r="N76" s="6">
        <v>0.17929999999339999</v>
      </c>
      <c r="O76" s="6">
        <v>8.1499999996999997E-3</v>
      </c>
      <c r="P76" s="6" t="s">
        <v>432</v>
      </c>
      <c r="Q76" s="6">
        <v>4.8899999998200001E-2</v>
      </c>
      <c r="R76" s="6" t="s">
        <v>432</v>
      </c>
      <c r="S76" s="6" t="s">
        <v>432</v>
      </c>
      <c r="T76" s="6" t="s">
        <v>432</v>
      </c>
      <c r="U76" s="6" t="s">
        <v>432</v>
      </c>
      <c r="V76" s="6">
        <v>8.1499999996999997E-3</v>
      </c>
      <c r="W76" s="6">
        <v>0.52159999998079998</v>
      </c>
      <c r="X76" s="6" t="s">
        <v>432</v>
      </c>
      <c r="Y76" s="6" t="s">
        <v>432</v>
      </c>
      <c r="Z76" s="6" t="s">
        <v>432</v>
      </c>
      <c r="AA76" s="6" t="s">
        <v>432</v>
      </c>
      <c r="AB76" s="6" t="s">
        <v>432</v>
      </c>
      <c r="AC76" s="6" t="s">
        <v>432</v>
      </c>
      <c r="AD76" s="6">
        <v>4.2379999998440001E-4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0.74064640000000004</v>
      </c>
      <c r="H77" s="6" t="s">
        <v>432</v>
      </c>
      <c r="I77" s="6">
        <v>8.1673279999999997E-3</v>
      </c>
      <c r="J77" s="6">
        <v>8.9250719999999992E-3</v>
      </c>
      <c r="K77" s="6">
        <v>1.0162879999999999E-2</v>
      </c>
      <c r="L77" s="6" t="s">
        <v>432</v>
      </c>
      <c r="M77" s="6" t="s">
        <v>432</v>
      </c>
      <c r="N77" s="6">
        <v>0.16954288000000001</v>
      </c>
      <c r="O77" s="6">
        <v>4.0491359999999997E-2</v>
      </c>
      <c r="P77" s="6">
        <v>0.28817724</v>
      </c>
      <c r="Q77" s="6">
        <v>2.7767999999999998E-3</v>
      </c>
      <c r="R77" s="6" t="s">
        <v>432</v>
      </c>
      <c r="S77" s="6" t="s">
        <v>432</v>
      </c>
      <c r="T77" s="6" t="s">
        <v>432</v>
      </c>
      <c r="U77" s="6" t="s">
        <v>432</v>
      </c>
      <c r="V77" s="6">
        <v>3.2333599999999998</v>
      </c>
      <c r="W77" s="6">
        <v>2.8631199999999999</v>
      </c>
      <c r="X77" s="6" t="s">
        <v>432</v>
      </c>
      <c r="Y77" s="6" t="s">
        <v>432</v>
      </c>
      <c r="Z77" s="6" t="s">
        <v>432</v>
      </c>
      <c r="AA77" s="6" t="s">
        <v>432</v>
      </c>
      <c r="AB77" s="6" t="s">
        <v>432</v>
      </c>
      <c r="AC77" s="6" t="s">
        <v>432</v>
      </c>
      <c r="AD77" s="6">
        <v>7.6494400000000004E-4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1.9190799999999999</v>
      </c>
      <c r="H78" s="6" t="s">
        <v>432</v>
      </c>
      <c r="I78" s="6">
        <v>3.3610000000000001E-2</v>
      </c>
      <c r="J78" s="6">
        <v>4.3749999999999997E-2</v>
      </c>
      <c r="K78" s="6">
        <v>0.10808</v>
      </c>
      <c r="L78" s="6">
        <v>3.3609999999999998E-5</v>
      </c>
      <c r="M78" s="6" t="s">
        <v>432</v>
      </c>
      <c r="N78" s="6">
        <v>4.234</v>
      </c>
      <c r="O78" s="6">
        <v>0.14269999999999999</v>
      </c>
      <c r="P78" s="6">
        <v>6.6000000000000003E-2</v>
      </c>
      <c r="Q78" s="6">
        <v>1.032</v>
      </c>
      <c r="R78" s="6">
        <v>5.3552309999999999</v>
      </c>
      <c r="S78" s="6">
        <v>11.561999999999999</v>
      </c>
      <c r="T78" s="6">
        <v>0.13847000000000001</v>
      </c>
      <c r="U78" s="6" t="s">
        <v>432</v>
      </c>
      <c r="V78" s="6">
        <v>1.232</v>
      </c>
      <c r="W78" s="6">
        <v>0.95255011000000001</v>
      </c>
      <c r="X78" s="6" t="s">
        <v>432</v>
      </c>
      <c r="Y78" s="6" t="s">
        <v>432</v>
      </c>
      <c r="Z78" s="6" t="s">
        <v>432</v>
      </c>
      <c r="AA78" s="6" t="s">
        <v>432</v>
      </c>
      <c r="AB78" s="6" t="s">
        <v>432</v>
      </c>
      <c r="AC78" s="6" t="s">
        <v>432</v>
      </c>
      <c r="AD78" s="6">
        <v>6.9999999999999994E-5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0.82222399999999995</v>
      </c>
      <c r="H80" s="6" t="s">
        <v>432</v>
      </c>
      <c r="I80" s="6" t="s">
        <v>432</v>
      </c>
      <c r="J80" s="6" t="s">
        <v>432</v>
      </c>
      <c r="K80" s="6">
        <v>0.50598399999999999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108.72195959699999</v>
      </c>
      <c r="G82" s="6" t="s">
        <v>431</v>
      </c>
      <c r="H82" s="6" t="s">
        <v>431</v>
      </c>
      <c r="I82" s="6" t="s">
        <v>432</v>
      </c>
      <c r="J82" s="6" t="s">
        <v>431</v>
      </c>
      <c r="K82" s="6" t="s">
        <v>431</v>
      </c>
      <c r="L82" s="6" t="s">
        <v>431</v>
      </c>
      <c r="M82" s="6" t="s">
        <v>431</v>
      </c>
      <c r="N82" s="6" t="s">
        <v>431</v>
      </c>
      <c r="O82" s="6" t="s">
        <v>431</v>
      </c>
      <c r="P82" s="6">
        <v>0.205806454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1.07173333</v>
      </c>
      <c r="G83" s="6" t="s">
        <v>432</v>
      </c>
      <c r="H83" s="6" t="s">
        <v>431</v>
      </c>
      <c r="I83" s="6">
        <v>6.9946666000000005E-2</v>
      </c>
      <c r="J83" s="6">
        <v>1.0205333219999999</v>
      </c>
      <c r="K83" s="6">
        <v>1.823199998</v>
      </c>
      <c r="L83" s="6">
        <v>3.9869600000000003E-3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4.3950657999999997E-2</v>
      </c>
      <c r="G84" s="6" t="s">
        <v>431</v>
      </c>
      <c r="H84" s="6" t="s">
        <v>431</v>
      </c>
      <c r="I84" s="6">
        <v>2.7046559000000001E-2</v>
      </c>
      <c r="J84" s="6">
        <v>0.13523279999999999</v>
      </c>
      <c r="K84" s="6">
        <v>0.54093119999999995</v>
      </c>
      <c r="L84" s="6">
        <v>3.512E-6</v>
      </c>
      <c r="M84" s="6">
        <v>3.2117780000000002E-3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338082</v>
      </c>
      <c r="AL84" s="49" t="s">
        <v>412</v>
      </c>
    </row>
    <row r="85" spans="1:38" s="2" customFormat="1" ht="26.25" customHeight="1" thickBot="1" x14ac:dyDescent="0.25">
      <c r="A85" s="70" t="s">
        <v>208</v>
      </c>
      <c r="B85" s="76" t="s">
        <v>215</v>
      </c>
      <c r="C85" s="82" t="s">
        <v>403</v>
      </c>
      <c r="D85" s="72"/>
      <c r="E85" s="6" t="s">
        <v>431</v>
      </c>
      <c r="F85" s="6">
        <v>94.984563133999998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598.07484620000002</v>
      </c>
      <c r="AL85" s="49" t="s">
        <v>216</v>
      </c>
    </row>
    <row r="86" spans="1:38" s="2" customFormat="1" ht="26.25" customHeight="1" thickBot="1" x14ac:dyDescent="0.25">
      <c r="A86" s="70" t="s">
        <v>208</v>
      </c>
      <c r="B86" s="76" t="s">
        <v>217</v>
      </c>
      <c r="C86" s="80" t="s">
        <v>218</v>
      </c>
      <c r="D86" s="72"/>
      <c r="E86" s="6" t="s">
        <v>431</v>
      </c>
      <c r="F86" s="6">
        <v>18.609688040000002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0.481078014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0.69792052289999995</v>
      </c>
      <c r="AL87" s="49" t="s">
        <v>219</v>
      </c>
    </row>
    <row r="88" spans="1:38" s="2" customFormat="1" ht="26.25" customHeight="1" thickBot="1" x14ac:dyDescent="0.25">
      <c r="A88" s="70" t="s">
        <v>208</v>
      </c>
      <c r="B88" s="76" t="s">
        <v>222</v>
      </c>
      <c r="C88" s="80" t="s">
        <v>223</v>
      </c>
      <c r="D88" s="72"/>
      <c r="E88" s="6" t="s">
        <v>432</v>
      </c>
      <c r="F88" s="6">
        <v>48.385834031000002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14.999620755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15.289620433</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2.8288050000000002E-3</v>
      </c>
      <c r="Y90" s="6">
        <v>1.4278730000000001E-3</v>
      </c>
      <c r="Z90" s="6">
        <v>1.4278730000000001E-3</v>
      </c>
      <c r="AA90" s="6">
        <v>1.4278730000000001E-3</v>
      </c>
      <c r="AB90" s="6">
        <v>7.112424E-3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0.14472017700000001</v>
      </c>
      <c r="F91" s="6">
        <v>0.38579155999999998</v>
      </c>
      <c r="G91" s="6">
        <v>1.4449231999999999E-2</v>
      </c>
      <c r="H91" s="6">
        <v>0.33079235400000001</v>
      </c>
      <c r="I91" s="6">
        <v>2.4006506609999998</v>
      </c>
      <c r="J91" s="6">
        <v>2.6302116400000002</v>
      </c>
      <c r="K91" s="6">
        <v>2.6776261749999999</v>
      </c>
      <c r="L91" s="6">
        <v>0.96846434999999997</v>
      </c>
      <c r="M91" s="6">
        <v>4.4261751770000002</v>
      </c>
      <c r="N91" s="6">
        <v>3.7510569999999999E-3</v>
      </c>
      <c r="O91" s="6">
        <v>0.43043568500000001</v>
      </c>
      <c r="P91" s="6">
        <v>2.7000000000000001E-7</v>
      </c>
      <c r="Q91" s="6">
        <v>6.3640000000000004E-6</v>
      </c>
      <c r="R91" s="6">
        <v>7.4635000000000006E-5</v>
      </c>
      <c r="S91" s="6">
        <v>0.43255292499999998</v>
      </c>
      <c r="T91" s="6">
        <v>0.215357833</v>
      </c>
      <c r="U91" s="6" t="s">
        <v>432</v>
      </c>
      <c r="V91" s="6">
        <v>0.21645827300000001</v>
      </c>
      <c r="W91" s="6">
        <v>7.9708999999999995E-3</v>
      </c>
      <c r="X91" s="6">
        <v>8.8476990000000005E-3</v>
      </c>
      <c r="Y91" s="6">
        <v>3.586905E-3</v>
      </c>
      <c r="Z91" s="6">
        <v>3.586905E-3</v>
      </c>
      <c r="AA91" s="6">
        <v>3.586905E-3</v>
      </c>
      <c r="AB91" s="6">
        <v>1.9608414000000001E-2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1.9014599000000001</v>
      </c>
      <c r="F92" s="6">
        <v>3.6171204000000001</v>
      </c>
      <c r="G92" s="6">
        <v>3.8029198000000002</v>
      </c>
      <c r="H92" s="6" t="s">
        <v>432</v>
      </c>
      <c r="I92" s="6">
        <v>0.57149393999999998</v>
      </c>
      <c r="J92" s="6">
        <v>0.76199192000000004</v>
      </c>
      <c r="K92" s="6">
        <v>0.9524899</v>
      </c>
      <c r="L92" s="6">
        <v>1.4858842440000001E-2</v>
      </c>
      <c r="M92" s="6">
        <v>9.8792864500000004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1848.8469</v>
      </c>
      <c r="AL92" s="49" t="s">
        <v>231</v>
      </c>
    </row>
    <row r="93" spans="1:38" s="2" customFormat="1" ht="26.25" customHeight="1" thickBot="1" x14ac:dyDescent="0.25">
      <c r="A93" s="70" t="s">
        <v>53</v>
      </c>
      <c r="B93" s="74" t="s">
        <v>232</v>
      </c>
      <c r="C93" s="71" t="s">
        <v>405</v>
      </c>
      <c r="D93" s="77"/>
      <c r="E93" s="6" t="s">
        <v>431</v>
      </c>
      <c r="F93" s="6">
        <v>18.716895161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8900.0408184000007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0.69340035300000002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2100.2499149999999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710.93516999999997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5.2240000000000002E-2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0.91981038000000004</v>
      </c>
      <c r="F99" s="6">
        <v>19.745750444999999</v>
      </c>
      <c r="G99" s="6" t="s">
        <v>431</v>
      </c>
      <c r="H99" s="6">
        <v>31.599323235</v>
      </c>
      <c r="I99" s="6">
        <v>0.34499327000000002</v>
      </c>
      <c r="J99" s="6">
        <v>0.53011160999999996</v>
      </c>
      <c r="K99" s="6">
        <v>1.16119686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841.447</v>
      </c>
      <c r="AL99" s="49" t="s">
        <v>245</v>
      </c>
    </row>
    <row r="100" spans="1:38" s="2" customFormat="1" ht="26.25" customHeight="1" thickBot="1" x14ac:dyDescent="0.25">
      <c r="A100" s="70" t="s">
        <v>243</v>
      </c>
      <c r="B100" s="70" t="s">
        <v>246</v>
      </c>
      <c r="C100" s="71" t="s">
        <v>408</v>
      </c>
      <c r="D100" s="84"/>
      <c r="E100" s="6">
        <v>1.7729338619999999</v>
      </c>
      <c r="F100" s="6">
        <v>17.993768246999998</v>
      </c>
      <c r="G100" s="6" t="s">
        <v>431</v>
      </c>
      <c r="H100" s="6">
        <v>28.726367259</v>
      </c>
      <c r="I100" s="6">
        <v>0.31655628000000002</v>
      </c>
      <c r="J100" s="6">
        <v>0.47483441999999998</v>
      </c>
      <c r="K100" s="6">
        <v>1.03760114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5336.375</v>
      </c>
      <c r="AL100" s="49" t="s">
        <v>245</v>
      </c>
    </row>
    <row r="101" spans="1:38" s="2" customFormat="1" ht="26.25" customHeight="1" thickBot="1" x14ac:dyDescent="0.25">
      <c r="A101" s="70" t="s">
        <v>243</v>
      </c>
      <c r="B101" s="70" t="s">
        <v>247</v>
      </c>
      <c r="C101" s="71" t="s">
        <v>248</v>
      </c>
      <c r="D101" s="84"/>
      <c r="E101" s="6">
        <v>0.39830637699999999</v>
      </c>
      <c r="F101" s="6">
        <v>1.1307626079999999</v>
      </c>
      <c r="G101" s="6" t="s">
        <v>431</v>
      </c>
      <c r="H101" s="6">
        <v>10.704768438</v>
      </c>
      <c r="I101" s="6">
        <v>9.7601560000000004E-2</v>
      </c>
      <c r="J101" s="6">
        <v>0.29280467999999998</v>
      </c>
      <c r="K101" s="6">
        <v>0.68321092000000005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18551.648000000001</v>
      </c>
      <c r="AL101" s="49" t="s">
        <v>245</v>
      </c>
    </row>
    <row r="102" spans="1:38" s="2" customFormat="1" ht="26.25" customHeight="1" thickBot="1" x14ac:dyDescent="0.25">
      <c r="A102" s="70" t="s">
        <v>243</v>
      </c>
      <c r="B102" s="70" t="s">
        <v>249</v>
      </c>
      <c r="C102" s="71" t="s">
        <v>386</v>
      </c>
      <c r="D102" s="84"/>
      <c r="E102" s="6">
        <v>0.40872324399999999</v>
      </c>
      <c r="F102" s="6">
        <v>12.888066341</v>
      </c>
      <c r="G102" s="6" t="s">
        <v>431</v>
      </c>
      <c r="H102" s="6">
        <v>63.269203654999998</v>
      </c>
      <c r="I102" s="6">
        <v>0.15824354400000001</v>
      </c>
      <c r="J102" s="6">
        <v>3.5366911000000001</v>
      </c>
      <c r="K102" s="6">
        <v>24.91534914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25421.54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0.22980178800000001</v>
      </c>
      <c r="F104" s="6">
        <v>0.57757135900000001</v>
      </c>
      <c r="G104" s="6" t="s">
        <v>431</v>
      </c>
      <c r="H104" s="6">
        <v>5.5795141920000004</v>
      </c>
      <c r="I104" s="6">
        <v>3.5154360000000003E-2</v>
      </c>
      <c r="J104" s="6">
        <v>0.10546308</v>
      </c>
      <c r="K104" s="6">
        <v>0.24608052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2903.779</v>
      </c>
      <c r="AL104" s="49" t="s">
        <v>245</v>
      </c>
    </row>
    <row r="105" spans="1:38" s="2" customFormat="1" ht="26.25" customHeight="1" thickBot="1" x14ac:dyDescent="0.25">
      <c r="A105" s="70" t="s">
        <v>243</v>
      </c>
      <c r="B105" s="70" t="s">
        <v>254</v>
      </c>
      <c r="C105" s="71" t="s">
        <v>255</v>
      </c>
      <c r="D105" s="84"/>
      <c r="E105" s="6">
        <v>0.16664838200000001</v>
      </c>
      <c r="F105" s="6">
        <v>0.70918474099999995</v>
      </c>
      <c r="G105" s="6" t="s">
        <v>431</v>
      </c>
      <c r="H105" s="6">
        <v>4.388963661</v>
      </c>
      <c r="I105" s="6">
        <v>2.8924129E-2</v>
      </c>
      <c r="J105" s="6">
        <v>4.5452205000000002E-2</v>
      </c>
      <c r="K105" s="6">
        <v>9.9168438999999997E-2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626.94900000787402</v>
      </c>
      <c r="AL105" s="49" t="s">
        <v>245</v>
      </c>
    </row>
    <row r="106" spans="1:38" s="2" customFormat="1" ht="26.25" customHeight="1" thickBot="1" x14ac:dyDescent="0.25">
      <c r="A106" s="70" t="s">
        <v>243</v>
      </c>
      <c r="B106" s="70" t="s">
        <v>256</v>
      </c>
      <c r="C106" s="71" t="s">
        <v>257</v>
      </c>
      <c r="D106" s="84"/>
      <c r="E106" s="6">
        <v>1.5677309999999999E-3</v>
      </c>
      <c r="F106" s="6">
        <v>2.7475223E-2</v>
      </c>
      <c r="G106" s="6" t="s">
        <v>431</v>
      </c>
      <c r="H106" s="6">
        <v>5.9925051999999999E-2</v>
      </c>
      <c r="I106" s="6">
        <v>1.0019009999999999E-3</v>
      </c>
      <c r="J106" s="6">
        <v>1.60305E-3</v>
      </c>
      <c r="K106" s="6">
        <v>3.4064780000000001E-3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42.826999999545002</v>
      </c>
      <c r="AL106" s="49" t="s">
        <v>245</v>
      </c>
    </row>
    <row r="107" spans="1:38" s="2" customFormat="1" ht="26.25" customHeight="1" thickBot="1" x14ac:dyDescent="0.25">
      <c r="A107" s="70" t="s">
        <v>243</v>
      </c>
      <c r="B107" s="70" t="s">
        <v>258</v>
      </c>
      <c r="C107" s="71" t="s">
        <v>379</v>
      </c>
      <c r="D107" s="84"/>
      <c r="E107" s="6">
        <v>0.58491047900000004</v>
      </c>
      <c r="F107" s="6">
        <v>2.0189904250000001</v>
      </c>
      <c r="G107" s="6" t="s">
        <v>431</v>
      </c>
      <c r="H107" s="6">
        <v>8.4869646569999997</v>
      </c>
      <c r="I107" s="6">
        <v>0.15332632500000001</v>
      </c>
      <c r="J107" s="6">
        <v>2.0443509999999998</v>
      </c>
      <c r="K107" s="6">
        <v>9.7106672500000002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51108.775000000001</v>
      </c>
      <c r="AL107" s="49" t="s">
        <v>245</v>
      </c>
    </row>
    <row r="108" spans="1:38" s="2" customFormat="1" ht="26.25" customHeight="1" thickBot="1" x14ac:dyDescent="0.25">
      <c r="A108" s="70" t="s">
        <v>243</v>
      </c>
      <c r="B108" s="70" t="s">
        <v>259</v>
      </c>
      <c r="C108" s="71" t="s">
        <v>380</v>
      </c>
      <c r="D108" s="84"/>
      <c r="E108" s="6">
        <v>0.95278529099999998</v>
      </c>
      <c r="F108" s="6">
        <v>10.908010045999999</v>
      </c>
      <c r="G108" s="6" t="s">
        <v>431</v>
      </c>
      <c r="H108" s="6">
        <v>20.075352179999999</v>
      </c>
      <c r="I108" s="6">
        <v>0.151840208</v>
      </c>
      <c r="J108" s="6">
        <v>1.51840208</v>
      </c>
      <c r="K108" s="6">
        <v>3.03680416</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75920.104000000007</v>
      </c>
      <c r="AL108" s="49" t="s">
        <v>245</v>
      </c>
    </row>
    <row r="109" spans="1:38" s="2" customFormat="1" ht="26.25" customHeight="1" thickBot="1" x14ac:dyDescent="0.25">
      <c r="A109" s="70" t="s">
        <v>243</v>
      </c>
      <c r="B109" s="70" t="s">
        <v>260</v>
      </c>
      <c r="C109" s="71" t="s">
        <v>381</v>
      </c>
      <c r="D109" s="84"/>
      <c r="E109" s="6">
        <v>0.139459155</v>
      </c>
      <c r="F109" s="6">
        <v>0.67790762500000001</v>
      </c>
      <c r="G109" s="6" t="s">
        <v>431</v>
      </c>
      <c r="H109" s="6">
        <v>4.036502703</v>
      </c>
      <c r="I109" s="6">
        <v>0.11593918</v>
      </c>
      <c r="J109" s="6">
        <v>0.63766548999999995</v>
      </c>
      <c r="K109" s="6">
        <v>0.63766548999999995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5796.9589999999998</v>
      </c>
      <c r="AL109" s="49" t="s">
        <v>245</v>
      </c>
    </row>
    <row r="110" spans="1:38" s="2" customFormat="1" ht="26.25" customHeight="1" thickBot="1" x14ac:dyDescent="0.25">
      <c r="A110" s="70" t="s">
        <v>243</v>
      </c>
      <c r="B110" s="70" t="s">
        <v>261</v>
      </c>
      <c r="C110" s="71" t="s">
        <v>382</v>
      </c>
      <c r="D110" s="84"/>
      <c r="E110" s="6">
        <v>0.33134547600000003</v>
      </c>
      <c r="F110" s="6">
        <v>1.618436159</v>
      </c>
      <c r="G110" s="6" t="s">
        <v>431</v>
      </c>
      <c r="H110" s="6">
        <v>9.5908983719999998</v>
      </c>
      <c r="I110" s="6">
        <v>0.27756735999999999</v>
      </c>
      <c r="J110" s="6">
        <v>1.5266204800000001</v>
      </c>
      <c r="K110" s="6">
        <v>1.5266204800000001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13878.368</v>
      </c>
      <c r="AL110" s="49" t="s">
        <v>245</v>
      </c>
    </row>
    <row r="111" spans="1:38" s="2" customFormat="1" ht="26.25" customHeight="1" thickBot="1" x14ac:dyDescent="0.25">
      <c r="A111" s="70" t="s">
        <v>243</v>
      </c>
      <c r="B111" s="70" t="s">
        <v>262</v>
      </c>
      <c r="C111" s="71" t="s">
        <v>376</v>
      </c>
      <c r="D111" s="84"/>
      <c r="E111" s="6">
        <v>1.150404894</v>
      </c>
      <c r="F111" s="6">
        <v>0.722845976</v>
      </c>
      <c r="G111" s="6" t="s">
        <v>431</v>
      </c>
      <c r="H111" s="6">
        <v>19.551059232</v>
      </c>
      <c r="I111" s="6">
        <v>3.9474967999999999E-2</v>
      </c>
      <c r="J111" s="6">
        <v>7.8949935999999998E-2</v>
      </c>
      <c r="K111" s="6">
        <v>0.177637356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9868.7420000000002</v>
      </c>
      <c r="AL111" s="49" t="s">
        <v>245</v>
      </c>
    </row>
    <row r="112" spans="1:38" s="2" customFormat="1" ht="26.25" customHeight="1" thickBot="1" x14ac:dyDescent="0.25">
      <c r="A112" s="70" t="s">
        <v>263</v>
      </c>
      <c r="B112" s="70" t="s">
        <v>264</v>
      </c>
      <c r="C112" s="71" t="s">
        <v>265</v>
      </c>
      <c r="D112" s="72"/>
      <c r="E112" s="6">
        <v>37.639360001999997</v>
      </c>
      <c r="F112" s="6" t="s">
        <v>431</v>
      </c>
      <c r="G112" s="6" t="s">
        <v>431</v>
      </c>
      <c r="H112" s="6">
        <v>70.218438801999994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940984000</v>
      </c>
      <c r="AL112" s="49" t="s">
        <v>418</v>
      </c>
    </row>
    <row r="113" spans="1:38" s="2" customFormat="1" ht="26.25" customHeight="1" thickBot="1" x14ac:dyDescent="0.25">
      <c r="A113" s="70" t="s">
        <v>263</v>
      </c>
      <c r="B113" s="85" t="s">
        <v>266</v>
      </c>
      <c r="C113" s="86" t="s">
        <v>267</v>
      </c>
      <c r="D113" s="72"/>
      <c r="E113" s="6">
        <v>18.278262445999999</v>
      </c>
      <c r="F113" s="6">
        <v>26.224629283999999</v>
      </c>
      <c r="G113" s="6" t="s">
        <v>431</v>
      </c>
      <c r="H113" s="6">
        <v>125.79938971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1.4153503169999999</v>
      </c>
      <c r="F114" s="6" t="s">
        <v>431</v>
      </c>
      <c r="G114" s="6" t="s">
        <v>431</v>
      </c>
      <c r="H114" s="6">
        <v>4.5998885310000004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0.40891552199999998</v>
      </c>
      <c r="F115" s="6" t="s">
        <v>431</v>
      </c>
      <c r="G115" s="6" t="s">
        <v>431</v>
      </c>
      <c r="H115" s="6">
        <v>0.81783103700000004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12.592059875</v>
      </c>
      <c r="F116" s="6">
        <v>1.432528982</v>
      </c>
      <c r="G116" s="6" t="s">
        <v>431</v>
      </c>
      <c r="H116" s="6">
        <v>34.984820333999998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1.9475620279999999</v>
      </c>
      <c r="J119" s="6">
        <v>44.369684683999999</v>
      </c>
      <c r="K119" s="6">
        <v>44.369684683999999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9.5034411680000002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10.556929999999999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0.342033274</v>
      </c>
      <c r="F123" s="6">
        <v>7.4355061E-2</v>
      </c>
      <c r="G123" s="6">
        <v>7.4355061E-2</v>
      </c>
      <c r="H123" s="6">
        <v>0.35690428499999999</v>
      </c>
      <c r="I123" s="6">
        <v>0.80303464300000005</v>
      </c>
      <c r="J123" s="6">
        <v>0.84764768099999999</v>
      </c>
      <c r="K123" s="6">
        <v>0.86251869299999995</v>
      </c>
      <c r="L123" s="6">
        <v>7.4355061E-2</v>
      </c>
      <c r="M123" s="6">
        <v>9.9189649580000001</v>
      </c>
      <c r="N123" s="6">
        <v>1.6358114E-2</v>
      </c>
      <c r="O123" s="6">
        <v>0.130864904</v>
      </c>
      <c r="P123" s="6">
        <v>2.0819414000000001E-2</v>
      </c>
      <c r="Q123" s="6">
        <v>9.5174500000000004E-4</v>
      </c>
      <c r="R123" s="6">
        <v>1.1896811E-2</v>
      </c>
      <c r="S123" s="6">
        <v>1.0855836000000001E-2</v>
      </c>
      <c r="T123" s="6">
        <v>7.7329269999999997E-3</v>
      </c>
      <c r="U123" s="6">
        <v>2.9742029999999999E-3</v>
      </c>
      <c r="V123" s="6">
        <v>8.3277668999999999E-2</v>
      </c>
      <c r="W123" s="6">
        <v>7.4355059666385198E-2</v>
      </c>
      <c r="X123" s="6">
        <v>5.8443076897778772E-2</v>
      </c>
      <c r="Y123" s="6">
        <v>0.16313500090804914</v>
      </c>
      <c r="Z123" s="6">
        <v>6.9596335847736557E-2</v>
      </c>
      <c r="AA123" s="6">
        <v>4.9966600095810859E-2</v>
      </c>
      <c r="AB123" s="6">
        <v>0.34114101374937533</v>
      </c>
      <c r="AC123" s="6" t="s">
        <v>431</v>
      </c>
      <c r="AD123" s="6" t="s">
        <v>431</v>
      </c>
      <c r="AE123" s="60"/>
      <c r="AF123" s="26" t="s">
        <v>431</v>
      </c>
      <c r="AG123" s="26" t="s">
        <v>431</v>
      </c>
      <c r="AH123" s="26" t="s">
        <v>431</v>
      </c>
      <c r="AI123" s="26" t="s">
        <v>431</v>
      </c>
      <c r="AJ123" s="26" t="s">
        <v>431</v>
      </c>
      <c r="AK123" s="26">
        <v>11405.900016389714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1.2257736999999999E-2</v>
      </c>
      <c r="F125" s="6">
        <v>4.2384065289999997</v>
      </c>
      <c r="G125" s="6" t="s">
        <v>431</v>
      </c>
      <c r="H125" s="6" t="s">
        <v>432</v>
      </c>
      <c r="I125" s="6">
        <v>5.6169200000000001E-3</v>
      </c>
      <c r="J125" s="6">
        <v>8.5494330000000004E-3</v>
      </c>
      <c r="K125" s="6">
        <v>1.2396381999999999E-2</v>
      </c>
      <c r="L125" s="6" t="s">
        <v>431</v>
      </c>
      <c r="M125" s="6">
        <v>0.226381051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15766.182735999995</v>
      </c>
      <c r="AL125" s="49" t="s">
        <v>425</v>
      </c>
    </row>
    <row r="126" spans="1:38" s="2" customFormat="1" ht="26.25" customHeight="1" thickBot="1" x14ac:dyDescent="0.25">
      <c r="A126" s="70" t="s">
        <v>288</v>
      </c>
      <c r="B126" s="70" t="s">
        <v>291</v>
      </c>
      <c r="C126" s="71" t="s">
        <v>292</v>
      </c>
      <c r="D126" s="72"/>
      <c r="E126" s="6" t="s">
        <v>432</v>
      </c>
      <c r="F126" s="6" t="s">
        <v>432</v>
      </c>
      <c r="G126" s="6" t="s">
        <v>432</v>
      </c>
      <c r="H126" s="6">
        <v>1.08781032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4532.5429999999997</v>
      </c>
      <c r="AL126" s="49" t="s">
        <v>424</v>
      </c>
    </row>
    <row r="127" spans="1:38" s="2" customFormat="1" ht="26.25" customHeight="1" thickBot="1" x14ac:dyDescent="0.25">
      <c r="A127" s="70" t="s">
        <v>288</v>
      </c>
      <c r="B127" s="70" t="s">
        <v>293</v>
      </c>
      <c r="C127" s="71" t="s">
        <v>294</v>
      </c>
      <c r="D127" s="72"/>
      <c r="E127" s="6">
        <v>2.6966500000000001E-3</v>
      </c>
      <c r="F127" s="6" t="s">
        <v>432</v>
      </c>
      <c r="G127" s="6" t="s">
        <v>432</v>
      </c>
      <c r="H127" s="6">
        <v>8.5781429000000006E-2</v>
      </c>
      <c r="I127" s="6">
        <v>1.121239E-3</v>
      </c>
      <c r="J127" s="6">
        <v>1.121239E-3</v>
      </c>
      <c r="K127" s="6">
        <v>1.121239E-3</v>
      </c>
      <c r="L127" s="6" t="s">
        <v>432</v>
      </c>
      <c r="M127" s="6">
        <v>4.9802871999999998E-2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3.1193246399999999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0.15820717500000001</v>
      </c>
      <c r="F132" s="6">
        <v>3.0806907000000001E-2</v>
      </c>
      <c r="G132" s="6">
        <v>0.183374436</v>
      </c>
      <c r="H132" s="6" t="s">
        <v>432</v>
      </c>
      <c r="I132" s="6">
        <v>2.881598E-3</v>
      </c>
      <c r="J132" s="6">
        <v>1.0740503E-2</v>
      </c>
      <c r="K132" s="6">
        <v>0.136221009</v>
      </c>
      <c r="L132" s="6">
        <v>1.00855E-4</v>
      </c>
      <c r="M132" s="6">
        <v>0.98088448500000003</v>
      </c>
      <c r="N132" s="6">
        <v>3.1641435000000002</v>
      </c>
      <c r="O132" s="6">
        <v>1.0125259200000001</v>
      </c>
      <c r="P132" s="6">
        <v>0.145550601</v>
      </c>
      <c r="Q132" s="6">
        <v>0.29742948899999999</v>
      </c>
      <c r="R132" s="6">
        <v>0.88596017999999999</v>
      </c>
      <c r="S132" s="6">
        <v>2.5313148000000001</v>
      </c>
      <c r="T132" s="6">
        <v>0.50626296000000004</v>
      </c>
      <c r="U132" s="6">
        <v>9.4924310000000008E-3</v>
      </c>
      <c r="V132" s="6">
        <v>4.1766694199999996</v>
      </c>
      <c r="W132" s="6">
        <v>294.26534550000002</v>
      </c>
      <c r="X132" s="6">
        <v>3.3400343699999998E-5</v>
      </c>
      <c r="Y132" s="6">
        <v>4.5843608999999997E-6</v>
      </c>
      <c r="Z132" s="6">
        <v>3.9949430699999997E-5</v>
      </c>
      <c r="AA132" s="6">
        <v>6.549087E-6</v>
      </c>
      <c r="AB132" s="6">
        <v>8.4483222300000006E-5</v>
      </c>
      <c r="AC132" s="6">
        <v>0.29743039999999998</v>
      </c>
      <c r="AD132" s="6">
        <v>0.284773</v>
      </c>
      <c r="AE132" s="60"/>
      <c r="AF132" s="26" t="s">
        <v>431</v>
      </c>
      <c r="AG132" s="26" t="s">
        <v>431</v>
      </c>
      <c r="AH132" s="26" t="s">
        <v>431</v>
      </c>
      <c r="AI132" s="26" t="s">
        <v>431</v>
      </c>
      <c r="AJ132" s="26" t="s">
        <v>431</v>
      </c>
      <c r="AK132" s="26">
        <v>65.670919999999995</v>
      </c>
      <c r="AL132" s="49" t="s">
        <v>414</v>
      </c>
    </row>
    <row r="133" spans="1:38" s="2" customFormat="1" ht="26.25" customHeight="1" thickBot="1" x14ac:dyDescent="0.25">
      <c r="A133" s="70" t="s">
        <v>288</v>
      </c>
      <c r="B133" s="74" t="s">
        <v>307</v>
      </c>
      <c r="C133" s="82" t="s">
        <v>308</v>
      </c>
      <c r="D133" s="72"/>
      <c r="E133" s="6">
        <v>7.6307205000000003E-2</v>
      </c>
      <c r="F133" s="6">
        <v>1.202418E-3</v>
      </c>
      <c r="G133" s="6">
        <v>1.0451772E-2</v>
      </c>
      <c r="H133" s="6" t="s">
        <v>431</v>
      </c>
      <c r="I133" s="6">
        <v>3.2095270000000002E-3</v>
      </c>
      <c r="J133" s="6">
        <v>3.2095270000000002E-3</v>
      </c>
      <c r="K133" s="6">
        <v>3.566554E-3</v>
      </c>
      <c r="L133" s="6" t="s">
        <v>432</v>
      </c>
      <c r="M133" s="6" t="s">
        <v>434</v>
      </c>
      <c r="N133" s="6">
        <v>2.77758E-3</v>
      </c>
      <c r="O133" s="6">
        <v>4.6524199999999999E-4</v>
      </c>
      <c r="P133" s="6">
        <v>0.13781543399999999</v>
      </c>
      <c r="Q133" s="6">
        <v>1.258838E-3</v>
      </c>
      <c r="R133" s="6">
        <v>1.2542129999999999E-3</v>
      </c>
      <c r="S133" s="6">
        <v>1.149696E-3</v>
      </c>
      <c r="T133" s="6">
        <v>1.602911E-3</v>
      </c>
      <c r="U133" s="6">
        <v>1.829523E-3</v>
      </c>
      <c r="V133" s="6">
        <v>1.4810072000000001E-2</v>
      </c>
      <c r="W133" s="6">
        <v>2.4973266600000002E-3</v>
      </c>
      <c r="X133" s="6">
        <v>1.2209152560000001E-6</v>
      </c>
      <c r="Y133" s="6">
        <v>6.6687871180000005E-7</v>
      </c>
      <c r="Z133" s="6">
        <v>5.9565865519999996E-7</v>
      </c>
      <c r="AA133" s="6">
        <v>6.4653012420000002E-7</v>
      </c>
      <c r="AB133" s="6">
        <v>3.1299827472E-6</v>
      </c>
      <c r="AC133" s="6">
        <v>1.3875999999999999E-2</v>
      </c>
      <c r="AD133" s="6">
        <v>3.7921999999999997E-2</v>
      </c>
      <c r="AE133" s="60"/>
      <c r="AF133" s="26" t="s">
        <v>431</v>
      </c>
      <c r="AG133" s="26" t="s">
        <v>431</v>
      </c>
      <c r="AH133" s="26" t="s">
        <v>431</v>
      </c>
      <c r="AI133" s="26" t="s">
        <v>431</v>
      </c>
      <c r="AJ133" s="26" t="s">
        <v>431</v>
      </c>
      <c r="AK133" s="26">
        <v>92493.58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51.642865366999999</v>
      </c>
      <c r="F135" s="6">
        <v>10.349271619</v>
      </c>
      <c r="G135" s="6">
        <v>1.9663616070000001</v>
      </c>
      <c r="H135" s="6" t="s">
        <v>432</v>
      </c>
      <c r="I135" s="6">
        <v>47.710142154000003</v>
      </c>
      <c r="J135" s="6">
        <v>50.607938210999997</v>
      </c>
      <c r="K135" s="6">
        <v>51.539372657000001</v>
      </c>
      <c r="L135" s="6">
        <v>26.670072956999999</v>
      </c>
      <c r="M135" s="6">
        <v>650.76219930699995</v>
      </c>
      <c r="N135" s="6">
        <v>6.9340119839999996</v>
      </c>
      <c r="O135" s="6">
        <v>0.72444901399999995</v>
      </c>
      <c r="P135" s="6" t="s">
        <v>432</v>
      </c>
      <c r="Q135" s="6">
        <v>0.41397086500000002</v>
      </c>
      <c r="R135" s="6">
        <v>0.103492714</v>
      </c>
      <c r="S135" s="6">
        <v>1.4488980220000001</v>
      </c>
      <c r="T135" s="6" t="s">
        <v>432</v>
      </c>
      <c r="U135" s="6">
        <v>0.31047814800000001</v>
      </c>
      <c r="V135" s="6">
        <v>186.804352696</v>
      </c>
      <c r="W135" s="6">
        <v>103.49271617461127</v>
      </c>
      <c r="X135" s="6">
        <v>5.7955979013761323E-2</v>
      </c>
      <c r="Y135" s="6">
        <v>0.10866746065080249</v>
      </c>
      <c r="Z135" s="6">
        <v>0.24631291080848564</v>
      </c>
      <c r="AA135" s="6" t="s">
        <v>432</v>
      </c>
      <c r="AB135" s="6">
        <v>0.41293635047304944</v>
      </c>
      <c r="AC135" s="6" t="s">
        <v>432</v>
      </c>
      <c r="AD135" s="6" t="s">
        <v>431</v>
      </c>
      <c r="AE135" s="60"/>
      <c r="AF135" s="26" t="s">
        <v>431</v>
      </c>
      <c r="AG135" s="26" t="s">
        <v>431</v>
      </c>
      <c r="AH135" s="26" t="s">
        <v>431</v>
      </c>
      <c r="AI135" s="26" t="s">
        <v>431</v>
      </c>
      <c r="AJ135" s="26" t="s">
        <v>431</v>
      </c>
      <c r="AK135" s="26">
        <v>7244.4973767201654</v>
      </c>
      <c r="AL135" s="49" t="s">
        <v>412</v>
      </c>
    </row>
    <row r="136" spans="1:38" s="2" customFormat="1" ht="26.25" customHeight="1" thickBot="1" x14ac:dyDescent="0.25">
      <c r="A136" s="70" t="s">
        <v>288</v>
      </c>
      <c r="B136" s="70" t="s">
        <v>313</v>
      </c>
      <c r="C136" s="71" t="s">
        <v>314</v>
      </c>
      <c r="D136" s="72"/>
      <c r="E136" s="6">
        <v>1.1271323999999999E-2</v>
      </c>
      <c r="F136" s="6">
        <v>7.2909961999999995E-2</v>
      </c>
      <c r="G136" s="6" t="s">
        <v>431</v>
      </c>
      <c r="H136" s="6" t="s">
        <v>432</v>
      </c>
      <c r="I136" s="6">
        <v>4.6819369999999997E-3</v>
      </c>
      <c r="J136" s="6">
        <v>4.6819369999999997E-3</v>
      </c>
      <c r="K136" s="6">
        <v>4.6819369999999997E-3</v>
      </c>
      <c r="L136" s="6" t="s">
        <v>432</v>
      </c>
      <c r="M136" s="6">
        <v>0.208086038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1523.947394</v>
      </c>
      <c r="AL136" s="49" t="s">
        <v>416</v>
      </c>
    </row>
    <row r="137" spans="1:38" s="2" customFormat="1" ht="26.25" customHeight="1" thickBot="1" x14ac:dyDescent="0.25">
      <c r="A137" s="70" t="s">
        <v>288</v>
      </c>
      <c r="B137" s="70" t="s">
        <v>315</v>
      </c>
      <c r="C137" s="71" t="s">
        <v>316</v>
      </c>
      <c r="D137" s="72"/>
      <c r="E137" s="6">
        <v>2.9777900000000001E-3</v>
      </c>
      <c r="F137" s="6">
        <v>2.3819401524999999E-2</v>
      </c>
      <c r="G137" s="6" t="s">
        <v>431</v>
      </c>
      <c r="H137" s="6" t="s">
        <v>432</v>
      </c>
      <c r="I137" s="6">
        <v>1.2381320000000001E-3</v>
      </c>
      <c r="J137" s="6">
        <v>1.2381320000000001E-3</v>
      </c>
      <c r="K137" s="6">
        <v>1.2381320000000001E-3</v>
      </c>
      <c r="L137" s="6" t="s">
        <v>432</v>
      </c>
      <c r="M137" s="6">
        <v>5.4995131000000003E-2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5582.9</v>
      </c>
      <c r="AL137" s="49" t="s">
        <v>416</v>
      </c>
    </row>
    <row r="138" spans="1:38" s="2" customFormat="1" ht="26.25" customHeight="1" thickBot="1" x14ac:dyDescent="0.25">
      <c r="A138" s="74" t="s">
        <v>288</v>
      </c>
      <c r="B138" s="74" t="s">
        <v>317</v>
      </c>
      <c r="C138" s="76" t="s">
        <v>318</v>
      </c>
      <c r="D138" s="73"/>
      <c r="E138" s="6" t="s">
        <v>431</v>
      </c>
      <c r="F138" s="6" t="s">
        <v>432</v>
      </c>
      <c r="G138" s="6" t="s">
        <v>431</v>
      </c>
      <c r="H138" s="6">
        <v>1.4900014720000001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2.1734403999999999E-2</v>
      </c>
      <c r="G139" s="6" t="s">
        <v>432</v>
      </c>
      <c r="H139" s="6">
        <v>2.6061859999999999E-3</v>
      </c>
      <c r="I139" s="6">
        <v>1.218367894</v>
      </c>
      <c r="J139" s="6">
        <v>1.218367894</v>
      </c>
      <c r="K139" s="6">
        <v>1.218367894</v>
      </c>
      <c r="L139" s="6" t="s">
        <v>433</v>
      </c>
      <c r="M139" s="6" t="s">
        <v>432</v>
      </c>
      <c r="N139" s="6">
        <v>3.496982E-3</v>
      </c>
      <c r="O139" s="6">
        <v>7.0138809999999996E-3</v>
      </c>
      <c r="P139" s="6">
        <v>7.0138809999999996E-3</v>
      </c>
      <c r="Q139" s="6">
        <v>1.1091472E-2</v>
      </c>
      <c r="R139" s="6">
        <v>1.0581287999999999E-2</v>
      </c>
      <c r="S139" s="6">
        <v>2.4750925999999999E-2</v>
      </c>
      <c r="T139" s="6" t="s">
        <v>432</v>
      </c>
      <c r="U139" s="6" t="s">
        <v>432</v>
      </c>
      <c r="V139" s="6" t="s">
        <v>432</v>
      </c>
      <c r="W139" s="6">
        <v>12.516578000000001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1086.7200399999999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1004.0550766666171</v>
      </c>
      <c r="F141" s="20">
        <f t="shared" ref="F141:AD141" si="0">SUM(F14:F140)</f>
        <v>619.40553632708111</v>
      </c>
      <c r="G141" s="20">
        <f t="shared" si="0"/>
        <v>261.78943789040295</v>
      </c>
      <c r="H141" s="20">
        <f t="shared" si="0"/>
        <v>460.32788637873392</v>
      </c>
      <c r="I141" s="20">
        <f t="shared" si="0"/>
        <v>164.69105669315755</v>
      </c>
      <c r="J141" s="20">
        <f t="shared" si="0"/>
        <v>248.90078845830143</v>
      </c>
      <c r="K141" s="20">
        <f t="shared" si="0"/>
        <v>326.46548286141018</v>
      </c>
      <c r="L141" s="20">
        <f t="shared" si="0"/>
        <v>53.391663831671089</v>
      </c>
      <c r="M141" s="20">
        <f t="shared" si="0"/>
        <v>1911.6005509525291</v>
      </c>
      <c r="N141" s="20">
        <f t="shared" si="0"/>
        <v>139.43887788819322</v>
      </c>
      <c r="O141" s="20">
        <f t="shared" si="0"/>
        <v>9.2098626587327228</v>
      </c>
      <c r="P141" s="20">
        <f t="shared" si="0"/>
        <v>5.6138722924690416</v>
      </c>
      <c r="Q141" s="20">
        <f t="shared" si="0"/>
        <v>6.3065892699413304</v>
      </c>
      <c r="R141" s="20">
        <f>SUM(R14:R140)</f>
        <v>28.2655713102851</v>
      </c>
      <c r="S141" s="20">
        <f t="shared" si="0"/>
        <v>140.39770033408828</v>
      </c>
      <c r="T141" s="20">
        <f t="shared" si="0"/>
        <v>141.10434924159401</v>
      </c>
      <c r="U141" s="20">
        <f t="shared" si="0"/>
        <v>7.3915968576746751</v>
      </c>
      <c r="V141" s="20">
        <f t="shared" si="0"/>
        <v>395.38744932059114</v>
      </c>
      <c r="W141" s="20">
        <f t="shared" si="0"/>
        <v>581.34230885578211</v>
      </c>
      <c r="X141" s="20">
        <f t="shared" si="0"/>
        <v>16.531818628566921</v>
      </c>
      <c r="Y141" s="20">
        <f t="shared" si="0"/>
        <v>15.355297427929685</v>
      </c>
      <c r="Z141" s="20">
        <f t="shared" si="0"/>
        <v>7.2437844459353782</v>
      </c>
      <c r="AA141" s="20">
        <f t="shared" si="0"/>
        <v>8.0348860298562581</v>
      </c>
      <c r="AB141" s="20">
        <f t="shared" si="0"/>
        <v>56.778666339380429</v>
      </c>
      <c r="AC141" s="20">
        <f t="shared" si="0"/>
        <v>12.413425602307315</v>
      </c>
      <c r="AD141" s="20">
        <f t="shared" si="0"/>
        <v>748.93704768545638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1004.0550766666171</v>
      </c>
      <c r="F152" s="14">
        <f t="shared" ref="F152:AD152" si="1">SUM(F$141, F$151, IF(AND(ISNUMBER(SEARCH($B$4,"AT|BE|CH|GB|IE|LT|LU|NL")),SUM(F$143:F$149)&gt;0),SUM(F$143:F$149)-SUM(F$27:F$33),0))</f>
        <v>619.40553632708111</v>
      </c>
      <c r="G152" s="14">
        <f t="shared" si="1"/>
        <v>261.78943789040295</v>
      </c>
      <c r="H152" s="14">
        <f t="shared" si="1"/>
        <v>460.32788637873392</v>
      </c>
      <c r="I152" s="14">
        <f t="shared" si="1"/>
        <v>164.69105669315755</v>
      </c>
      <c r="J152" s="14">
        <f t="shared" si="1"/>
        <v>248.90078845830143</v>
      </c>
      <c r="K152" s="14">
        <f t="shared" si="1"/>
        <v>326.46548286141018</v>
      </c>
      <c r="L152" s="14">
        <f t="shared" si="1"/>
        <v>53.391663831671089</v>
      </c>
      <c r="M152" s="14">
        <f t="shared" si="1"/>
        <v>1911.6005509525291</v>
      </c>
      <c r="N152" s="14">
        <f t="shared" si="1"/>
        <v>139.43887788819322</v>
      </c>
      <c r="O152" s="14">
        <f t="shared" si="1"/>
        <v>9.2098626587327228</v>
      </c>
      <c r="P152" s="14">
        <f t="shared" si="1"/>
        <v>5.6138722924690416</v>
      </c>
      <c r="Q152" s="14">
        <f t="shared" si="1"/>
        <v>6.3065892699413304</v>
      </c>
      <c r="R152" s="14">
        <f t="shared" si="1"/>
        <v>28.2655713102851</v>
      </c>
      <c r="S152" s="14">
        <f t="shared" si="1"/>
        <v>140.39770033408828</v>
      </c>
      <c r="T152" s="14">
        <f t="shared" si="1"/>
        <v>141.10434924159401</v>
      </c>
      <c r="U152" s="14">
        <f t="shared" si="1"/>
        <v>7.3915968576746751</v>
      </c>
      <c r="V152" s="14">
        <f t="shared" si="1"/>
        <v>395.38744932059114</v>
      </c>
      <c r="W152" s="14">
        <f t="shared" si="1"/>
        <v>581.34230885578211</v>
      </c>
      <c r="X152" s="14">
        <f t="shared" si="1"/>
        <v>16.531818628566921</v>
      </c>
      <c r="Y152" s="14">
        <f t="shared" si="1"/>
        <v>15.355297427929685</v>
      </c>
      <c r="Z152" s="14">
        <f t="shared" si="1"/>
        <v>7.2437844459353782</v>
      </c>
      <c r="AA152" s="14">
        <f t="shared" si="1"/>
        <v>8.0348860298562581</v>
      </c>
      <c r="AB152" s="14">
        <f t="shared" si="1"/>
        <v>56.778666339380429</v>
      </c>
      <c r="AC152" s="14">
        <f t="shared" si="1"/>
        <v>12.413425602307315</v>
      </c>
      <c r="AD152" s="14">
        <f t="shared" si="1"/>
        <v>748.93704768545638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1004.0550766666171</v>
      </c>
      <c r="F154" s="14">
        <f>SUM(F$141, F$153, -1 * IF(OR($B$6=2005,$B$6&gt;=2020),SUM(F$99:F$122),0), IF(AND(ISNUMBER(SEARCH($B$4,"AT|BE|CH|GB|IE|LT|LU|NL")),SUM(F$143:F$149)&gt;0),SUM(F$143:F$149)-SUM(F$27:F$33),0))</f>
        <v>619.40553632708111</v>
      </c>
      <c r="G154" s="14">
        <f>SUM(G$141, G$153, IF(AND(ISNUMBER(SEARCH($B$4,"AT|BE|CH|GB|IE|LT|LU|NL")),SUM(G$143:G$149)&gt;0),SUM(G$143:G$149)-SUM(G$27:G$33),0))</f>
        <v>261.78943789040295</v>
      </c>
      <c r="H154" s="14">
        <f>SUM(H$141, H$153, IF(AND(ISNUMBER(SEARCH($B$4,"AT|BE|CH|GB|IE|LT|LU|NL")),SUM(H$143:H$149)&gt;0),SUM(H$143:H$149)-SUM(H$27:H$33),0))</f>
        <v>460.32788637873392</v>
      </c>
      <c r="I154" s="14">
        <f t="shared" ref="I154:AD154" si="2">SUM(I$141, I$153, IF(AND(ISNUMBER(SEARCH($B$4,"AT|BE|CH|GB|IE|LT|LU|NL")),SUM(I$143:I$149)&gt;0),SUM(I$143:I$149)-SUM(I$27:I$33),0))</f>
        <v>164.69105669315755</v>
      </c>
      <c r="J154" s="14">
        <f t="shared" si="2"/>
        <v>248.90078845830143</v>
      </c>
      <c r="K154" s="14">
        <f t="shared" si="2"/>
        <v>326.46548286141018</v>
      </c>
      <c r="L154" s="14">
        <f t="shared" si="2"/>
        <v>53.391663831671089</v>
      </c>
      <c r="M154" s="14">
        <f t="shared" si="2"/>
        <v>1911.6005509525291</v>
      </c>
      <c r="N154" s="14">
        <f t="shared" si="2"/>
        <v>139.43887788819322</v>
      </c>
      <c r="O154" s="14">
        <f t="shared" si="2"/>
        <v>9.2098626587327228</v>
      </c>
      <c r="P154" s="14">
        <f t="shared" si="2"/>
        <v>5.6138722924690416</v>
      </c>
      <c r="Q154" s="14">
        <f t="shared" si="2"/>
        <v>6.3065892699413304</v>
      </c>
      <c r="R154" s="14">
        <f t="shared" si="2"/>
        <v>28.2655713102851</v>
      </c>
      <c r="S154" s="14">
        <f t="shared" si="2"/>
        <v>140.39770033408828</v>
      </c>
      <c r="T154" s="14">
        <f t="shared" si="2"/>
        <v>141.10434924159401</v>
      </c>
      <c r="U154" s="14">
        <f t="shared" si="2"/>
        <v>7.3915968576746751</v>
      </c>
      <c r="V154" s="14">
        <f t="shared" si="2"/>
        <v>395.38744932059114</v>
      </c>
      <c r="W154" s="14">
        <f t="shared" si="2"/>
        <v>581.34230885578211</v>
      </c>
      <c r="X154" s="14">
        <f t="shared" si="2"/>
        <v>16.531818628566921</v>
      </c>
      <c r="Y154" s="14">
        <f t="shared" si="2"/>
        <v>15.355297427929685</v>
      </c>
      <c r="Z154" s="14">
        <f t="shared" si="2"/>
        <v>7.2437844459353782</v>
      </c>
      <c r="AA154" s="14">
        <f t="shared" si="2"/>
        <v>8.0348860298562581</v>
      </c>
      <c r="AB154" s="14">
        <f t="shared" si="2"/>
        <v>56.778666339380429</v>
      </c>
      <c r="AC154" s="14">
        <f t="shared" si="2"/>
        <v>12.413425602307315</v>
      </c>
      <c r="AD154" s="14">
        <f t="shared" si="2"/>
        <v>748.93704768545638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54.148530734025556</v>
      </c>
      <c r="F157" s="23">
        <v>1.0535304984575984</v>
      </c>
      <c r="G157" s="23">
        <v>3.062919827223979</v>
      </c>
      <c r="H157" s="23" t="s">
        <v>432</v>
      </c>
      <c r="I157" s="23">
        <v>0.63623855671251339</v>
      </c>
      <c r="J157" s="23">
        <v>0.63623855671251339</v>
      </c>
      <c r="K157" s="23">
        <v>0.63623855671251339</v>
      </c>
      <c r="L157" s="23">
        <v>0.30536901893028695</v>
      </c>
      <c r="M157" s="23">
        <v>8.6540205679454782</v>
      </c>
      <c r="N157" s="23">
        <v>0.72751010203258115</v>
      </c>
      <c r="O157" s="23">
        <v>1.8916751587511179E-4</v>
      </c>
      <c r="P157" s="23">
        <v>8.354771175100242E-3</v>
      </c>
      <c r="Q157" s="23">
        <v>3.6249142039571758E-4</v>
      </c>
      <c r="R157" s="23">
        <v>4.4100503754895388E-2</v>
      </c>
      <c r="S157" s="23">
        <v>2.6775951029942284E-2</v>
      </c>
      <c r="T157" s="23">
        <v>3.6440306115363794E-4</v>
      </c>
      <c r="U157" s="23">
        <v>3.6239583835782153E-4</v>
      </c>
      <c r="V157" s="23">
        <v>6.9322871065589597E-2</v>
      </c>
      <c r="W157" s="23" t="s">
        <v>432</v>
      </c>
      <c r="X157" s="23">
        <v>2.0177200087249422E-5</v>
      </c>
      <c r="Y157" s="23">
        <v>3.6991533380214215E-5</v>
      </c>
      <c r="Z157" s="23">
        <v>1.2610750082799987E-5</v>
      </c>
      <c r="AA157" s="23">
        <v>7.5514601389795903E-3</v>
      </c>
      <c r="AB157" s="23">
        <v>7.6212396225298533E-3</v>
      </c>
      <c r="AC157" s="23" t="s">
        <v>431</v>
      </c>
      <c r="AD157" s="23" t="s">
        <v>431</v>
      </c>
      <c r="AE157" s="63"/>
      <c r="AF157" s="23">
        <v>157521.58460647086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12.625022320524462</v>
      </c>
      <c r="F158" s="23">
        <v>0.45037833390465698</v>
      </c>
      <c r="G158" s="23">
        <v>0.72088260700330242</v>
      </c>
      <c r="H158" s="23" t="s">
        <v>432</v>
      </c>
      <c r="I158" s="23">
        <v>0.13398878412655685</v>
      </c>
      <c r="J158" s="23">
        <v>0.13398878412655685</v>
      </c>
      <c r="K158" s="23">
        <v>0.13398878412655685</v>
      </c>
      <c r="L158" s="23">
        <v>6.41791653090764E-2</v>
      </c>
      <c r="M158" s="23">
        <v>8.1324483203506102</v>
      </c>
      <c r="N158" s="23">
        <v>3.5536422883500034</v>
      </c>
      <c r="O158" s="23">
        <v>4.5181477576318722E-5</v>
      </c>
      <c r="P158" s="23">
        <v>1.9948918582397453E-3</v>
      </c>
      <c r="Q158" s="23">
        <v>8.6208206158153562E-5</v>
      </c>
      <c r="R158" s="23">
        <v>1.0353609999710437E-2</v>
      </c>
      <c r="S158" s="23">
        <v>6.2892763264583559E-3</v>
      </c>
      <c r="T158" s="23">
        <v>9.5559226873129479E-5</v>
      </c>
      <c r="U158" s="23">
        <v>8.5740655122404759E-5</v>
      </c>
      <c r="V158" s="23">
        <v>1.6377962860231517E-2</v>
      </c>
      <c r="W158" s="23" t="s">
        <v>432</v>
      </c>
      <c r="X158" s="23">
        <v>9.8034311634112765E-5</v>
      </c>
      <c r="Y158" s="23">
        <v>1.7972957077980612E-4</v>
      </c>
      <c r="Z158" s="23">
        <v>6.1271444908670631E-5</v>
      </c>
      <c r="AA158" s="23">
        <v>2.9190015510219989E-3</v>
      </c>
      <c r="AB158" s="23">
        <v>3.2580368783445886E-3</v>
      </c>
      <c r="AC158" s="23" t="s">
        <v>431</v>
      </c>
      <c r="AD158" s="23" t="s">
        <v>431</v>
      </c>
      <c r="AE158" s="63"/>
      <c r="AF158" s="23">
        <v>37073.961634794425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598.491819448</v>
      </c>
      <c r="F159" s="23">
        <v>14.471655001</v>
      </c>
      <c r="G159" s="23">
        <v>217.19610857200001</v>
      </c>
      <c r="H159" s="23">
        <v>6.0172382000000003E-2</v>
      </c>
      <c r="I159" s="23">
        <v>32.888527185000001</v>
      </c>
      <c r="J159" s="23">
        <v>38.698368084999998</v>
      </c>
      <c r="K159" s="23">
        <v>38.698368084999998</v>
      </c>
      <c r="L159" s="23">
        <v>0.71519542300000005</v>
      </c>
      <c r="M159" s="23">
        <v>31.794538464999999</v>
      </c>
      <c r="N159" s="23">
        <v>1.4746370600000001</v>
      </c>
      <c r="O159" s="23">
        <v>0.15739054499999999</v>
      </c>
      <c r="P159" s="23">
        <v>0.18645162900000001</v>
      </c>
      <c r="Q159" s="23">
        <v>4.9153621740000002</v>
      </c>
      <c r="R159" s="23">
        <v>5.2156127159999999</v>
      </c>
      <c r="S159" s="23">
        <v>10.207437772</v>
      </c>
      <c r="T159" s="23">
        <v>230.02905428599999</v>
      </c>
      <c r="U159" s="23">
        <v>1.645335427</v>
      </c>
      <c r="V159" s="23">
        <v>10.315265144</v>
      </c>
      <c r="W159" s="23">
        <v>3.54610705718</v>
      </c>
      <c r="X159" s="23">
        <v>3.8621108571999997E-2</v>
      </c>
      <c r="Y159" s="23">
        <v>0.22882054286</v>
      </c>
      <c r="Z159" s="23">
        <v>0.15739054286000001</v>
      </c>
      <c r="AA159" s="23">
        <v>6.5740054285999994E-2</v>
      </c>
      <c r="AB159" s="23">
        <v>0.49057224857800003</v>
      </c>
      <c r="AC159" s="23">
        <v>1.1162669999999999</v>
      </c>
      <c r="AD159" s="23">
        <v>4.1267230000000001</v>
      </c>
      <c r="AE159" s="63"/>
      <c r="AF159" s="23">
        <v>352918.15972659999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4.9814411700000001</v>
      </c>
      <c r="F163" s="25">
        <v>13.246052819999999</v>
      </c>
      <c r="G163" s="25">
        <v>0.99076578199999998</v>
      </c>
      <c r="H163" s="25">
        <v>1.1103111459999999</v>
      </c>
      <c r="I163" s="25">
        <v>10.800620184</v>
      </c>
      <c r="J163" s="25">
        <v>13.200757999</v>
      </c>
      <c r="K163" s="25">
        <v>20.40117146</v>
      </c>
      <c r="L163" s="25">
        <v>0.97205582000000001</v>
      </c>
      <c r="M163" s="25">
        <v>143.685411493</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2023-02-09T16:06:59Z</dcterms:modified>
</cp:coreProperties>
</file>