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<sst xmlns="http://schemas.openxmlformats.org/spreadsheetml/2006/main" count="3856" uniqueCount="436">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</sst>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60.960630818888518</v>
      </c>
      <c r="F14" s="6">
        <v>9.0764572569492366</v>
      </c>
      <c r="G14" s="6">
        <v>14.070961708118249</v>
      </c>
      <c r="H14" s="6">
        <v>1.6298363227501456</v>
      </c>
      <c r="I14" s="6">
        <v>3.1646674568640569</v>
      </c>
      <c r="J14" s="6">
        <v>4.0607305863236656</v>
      </c>
      <c r="K14" s="6">
        <v>5.6162216341271138</v>
      </c>
      <c r="L14" s="6">
        <v>0.12351466379728779</v>
      </c>
      <c r="M14" s="6">
        <v>27.183006327461705</v>
      </c>
      <c r="N14" s="6">
        <v>1.4579814747896018</v>
      </c>
      <c r="O14" s="6">
        <v>0.91364859547547184</v>
      </c>
      <c r="P14" s="6">
        <v>1.0835786030431542</v>
      </c>
      <c r="Q14" s="6">
        <v>0.69251130285152152</v>
      </c>
      <c r="R14" s="6">
        <v>2.5493495701836246</v>
      </c>
      <c r="S14" s="6">
        <v>1.4944448077521761</v>
      </c>
      <c r="T14" s="6">
        <v>30.420318001606038</v>
      </c>
      <c r="U14" s="6">
        <v>0.92122551543851672</v>
      </c>
      <c r="V14" s="6">
        <v>3.0433802741338933</v>
      </c>
      <c r="W14" s="6">
        <v>1.5918199243546178</v>
      </c>
      <c r="X14" s="6">
        <v>0.28409864083469466</v>
      </c>
      <c r="Y14" s="6">
        <v>0.42794306508183827</v>
      </c>
      <c r="Z14" s="6">
        <v>0.13527640691627577</v>
      </c>
      <c r="AA14" s="6">
        <v>0.11057050754355895</v>
      </c>
      <c r="AB14" s="6">
        <v>0.95788862040011846</v>
      </c>
      <c r="AC14" s="6">
        <v>0.96498515724190803</v>
      </c>
      <c r="AD14" s="6">
        <v>4.6541520192314403E-2</v>
      </c>
      <c r="AE14" s="60"/>
      <c r="AF14" s="26">
        <v>70294.498068066081</v>
      </c>
      <c r="AG14" s="26">
        <v>60329.823689839999</v>
      </c>
      <c r="AH14" s="26">
        <v>292911.26809920219</v>
      </c>
      <c r="AI14" s="26">
        <v>54819.774774020538</v>
      </c>
      <c r="AJ14" s="26">
        <v>22686.382197213079</v>
      </c>
      <c r="AK14" s="26" t="s">
        <v>431</v>
      </c>
      <c r="AL14" s="49" t="s">
        <v>49</v>
      </c>
    </row>
    <row r="15" spans="1:38" s="1" customFormat="1" ht="26.25" customHeight="1" thickBot="1" x14ac:dyDescent="0.25">
      <c r="A15" s="70" t="s">
        <v>53</v>
      </c>
      <c r="B15" s="70" t="s">
        <v>54</v>
      </c>
      <c r="C15" s="71" t="s">
        <v>55</v>
      </c>
      <c r="D15" s="72"/>
      <c r="E15" s="6">
        <v>7.7225227534506633</v>
      </c>
      <c r="F15" s="6">
        <v>0.37149196757914377</v>
      </c>
      <c r="G15" s="6">
        <v>1.5457108870838319</v>
      </c>
      <c r="H15" s="6" t="s">
        <v>432</v>
      </c>
      <c r="I15" s="6">
        <v>0.16302253526145552</v>
      </c>
      <c r="J15" s="6">
        <v>0.16686309142317535</v>
      </c>
      <c r="K15" s="6">
        <v>0.17280026571334187</v>
      </c>
      <c r="L15" s="6">
        <v>2.5269372109745766E-2</v>
      </c>
      <c r="M15" s="6">
        <v>1.403926567474356</v>
      </c>
      <c r="N15" s="6">
        <v>0.17488877097021618</v>
      </c>
      <c r="O15" s="6">
        <v>0.23171002112386521</v>
      </c>
      <c r="P15" s="6">
        <v>4.5366022502429118E-2</v>
      </c>
      <c r="Q15" s="6">
        <v>4.8073858274269805E-2</v>
      </c>
      <c r="R15" s="6">
        <v>0.71781202393658572</v>
      </c>
      <c r="S15" s="6">
        <v>0.35804494414272175</v>
      </c>
      <c r="T15" s="6">
        <v>1.5232928568168993</v>
      </c>
      <c r="U15" s="6">
        <v>0.16852918273138748</v>
      </c>
      <c r="V15" s="6">
        <v>1.8348639476443338</v>
      </c>
      <c r="W15" s="6">
        <v>1.4981562352795057E-2</v>
      </c>
      <c r="X15" s="6">
        <v>1.016385526828492E-4</v>
      </c>
      <c r="Y15" s="6">
        <v>2.0551642224173481E-4</v>
      </c>
      <c r="Z15" s="6">
        <v>1.2614130292416559E-4</v>
      </c>
      <c r="AA15" s="6">
        <v>4.7037251241814041E-4</v>
      </c>
      <c r="AB15" s="6">
        <v>9.0366870110128396E-4</v>
      </c>
      <c r="AC15" s="6" t="s">
        <v>431</v>
      </c>
      <c r="AD15" s="6" t="s">
        <v>431</v>
      </c>
      <c r="AE15" s="60"/>
      <c r="AF15" s="26">
        <v>110831.46045970835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1.6629956989201704</v>
      </c>
      <c r="F16" s="6">
        <v>0.26929167251408015</v>
      </c>
      <c r="G16" s="6">
        <v>0.31964184117520161</v>
      </c>
      <c r="H16" s="6" t="s">
        <v>431</v>
      </c>
      <c r="I16" s="6">
        <v>0.4987157480354672</v>
      </c>
      <c r="J16" s="6">
        <v>0.78614937563546716</v>
      </c>
      <c r="K16" s="6">
        <v>0.80914816383546717</v>
      </c>
      <c r="L16" s="6">
        <v>0.23841427285211556</v>
      </c>
      <c r="M16" s="6">
        <v>1.6336904169676463</v>
      </c>
      <c r="N16" s="6">
        <v>4.6286297504746611E-3</v>
      </c>
      <c r="O16" s="6">
        <v>5.0137749367585899E-5</v>
      </c>
      <c r="P16" s="6">
        <v>1.5509479485204764E-3</v>
      </c>
      <c r="Q16" s="6">
        <v>1.7833577918284214E-3</v>
      </c>
      <c r="R16" s="6">
        <v>5.9508795664673635E-3</v>
      </c>
      <c r="S16" s="6">
        <v>2.1969840097002566E-3</v>
      </c>
      <c r="T16" s="6">
        <v>2.3699782423059414E-3</v>
      </c>
      <c r="U16" s="6">
        <v>1.2104962180579377E-3</v>
      </c>
      <c r="V16" s="6">
        <v>2.2668872159332845E-2</v>
      </c>
      <c r="W16" s="6">
        <v>0.31072195133354491</v>
      </c>
      <c r="X16" s="6">
        <v>1.0512902025898524E-2</v>
      </c>
      <c r="Y16" s="6">
        <v>1.52789857923274E-4</v>
      </c>
      <c r="Z16" s="6">
        <v>4.8142346667707101E-5</v>
      </c>
      <c r="AA16" s="6">
        <v>3.6395651249822001E-5</v>
      </c>
      <c r="AB16" s="6">
        <v>1.0750229881777431E-2</v>
      </c>
      <c r="AC16" s="6">
        <v>2.0485175344099999E-5</v>
      </c>
      <c r="AD16" s="6">
        <v>2.6906067999999999E-9</v>
      </c>
      <c r="AE16" s="60"/>
      <c r="AF16" s="26">
        <v>105.49742770262959</v>
      </c>
      <c r="AG16" s="26">
        <v>2481.1984651900002</v>
      </c>
      <c r="AH16" s="26">
        <v>9529.3157034413798</v>
      </c>
      <c r="AI16" s="26" t="s">
        <v>431</v>
      </c>
      <c r="AJ16" s="26" t="s">
        <v>431</v>
      </c>
      <c r="AK16" s="26" t="s">
        <v>431</v>
      </c>
      <c r="AL16" s="49" t="s">
        <v>49</v>
      </c>
    </row>
    <row r="17" spans="1:38" s="2" customFormat="1" ht="26.25" customHeight="1" thickBot="1" x14ac:dyDescent="0.25">
      <c r="A17" s="70" t="s">
        <v>53</v>
      </c>
      <c r="B17" s="70" t="s">
        <v>58</v>
      </c>
      <c r="C17" s="71" t="s">
        <v>59</v>
      </c>
      <c r="D17" s="72"/>
      <c r="E17" s="6">
        <v>8.1882136172148456</v>
      </c>
      <c r="F17" s="6">
        <v>0.47362178340837918</v>
      </c>
      <c r="G17" s="6">
        <v>17.428857753852444</v>
      </c>
      <c r="H17" s="6" t="s">
        <v>432</v>
      </c>
      <c r="I17" s="6">
        <v>1.2562255821404993</v>
      </c>
      <c r="J17" s="6">
        <v>1.8170587882727065</v>
      </c>
      <c r="K17" s="6">
        <v>3.0580835190744633</v>
      </c>
      <c r="L17" s="6">
        <v>7.8647253843266512E-2</v>
      </c>
      <c r="M17" s="6">
        <v>57.62178123439287</v>
      </c>
      <c r="N17" s="6">
        <v>7.8420151570163039</v>
      </c>
      <c r="O17" s="6">
        <v>0.13742293808590353</v>
      </c>
      <c r="P17" s="6">
        <v>0.14523358387580668</v>
      </c>
      <c r="Q17" s="6">
        <v>0.32585319515365219</v>
      </c>
      <c r="R17" s="6">
        <v>1.206883638612831</v>
      </c>
      <c r="S17" s="6">
        <v>0.1643098712320506</v>
      </c>
      <c r="T17" s="6">
        <v>0.7278385601823274</v>
      </c>
      <c r="U17" s="6">
        <v>3.2321142882812473E-2</v>
      </c>
      <c r="V17" s="6">
        <v>6.7426718717211642</v>
      </c>
      <c r="W17" s="6">
        <v>2.4768809680746835</v>
      </c>
      <c r="X17" s="6">
        <v>0.20860458043835967</v>
      </c>
      <c r="Y17" s="6">
        <v>0.27318699623981924</v>
      </c>
      <c r="Z17" s="6">
        <v>0.14459359574527511</v>
      </c>
      <c r="AA17" s="6">
        <v>9.6583698303291096E-2</v>
      </c>
      <c r="AB17" s="6">
        <v>0.7229688707207228</v>
      </c>
      <c r="AC17" s="6">
        <v>9.9640000000000006E-3</v>
      </c>
      <c r="AD17" s="6">
        <v>2.7205490000000001</v>
      </c>
      <c r="AE17" s="60"/>
      <c r="AF17" s="26">
        <v>1061.0925890855881</v>
      </c>
      <c r="AG17" s="26">
        <v>31164.216829220855</v>
      </c>
      <c r="AH17" s="26">
        <v>29825.857511928483</v>
      </c>
      <c r="AI17" s="26" t="s">
        <v>431</v>
      </c>
      <c r="AJ17" s="26" t="s">
        <v>433</v>
      </c>
      <c r="AK17" s="26" t="s">
        <v>431</v>
      </c>
      <c r="AL17" s="49" t="s">
        <v>49</v>
      </c>
    </row>
    <row r="18" spans="1:38" s="2" customFormat="1" ht="26.25" customHeight="1" thickBot="1" x14ac:dyDescent="0.25">
      <c r="A18" s="70" t="s">
        <v>53</v>
      </c>
      <c r="B18" s="70" t="s">
        <v>60</v>
      </c>
      <c r="C18" s="71" t="s">
        <v>61</v>
      </c>
      <c r="D18" s="72"/>
      <c r="E18" s="6">
        <v>4.783546851211808</v>
      </c>
      <c r="F18" s="6">
        <v>0.12745243128099487</v>
      </c>
      <c r="G18" s="6">
        <v>7.4842073625065346</v>
      </c>
      <c r="H18" s="6">
        <v>7.2371000000000002E-5</v>
      </c>
      <c r="I18" s="6">
        <v>0.17154325761705325</v>
      </c>
      <c r="J18" s="6">
        <v>0.18657550569605325</v>
      </c>
      <c r="K18" s="6">
        <v>0.19798797035805327</v>
      </c>
      <c r="L18" s="6">
        <v>2.9755015753079577E-2</v>
      </c>
      <c r="M18" s="6">
        <v>0.74736723357873092</v>
      </c>
      <c r="N18" s="6">
        <v>1.0661453086265567E-2</v>
      </c>
      <c r="O18" s="6">
        <v>1.0251743180244449E-3</v>
      </c>
      <c r="P18" s="6">
        <v>1.6078034380857982E-3</v>
      </c>
      <c r="Q18" s="6">
        <v>4.7636324738840148E-3</v>
      </c>
      <c r="R18" s="6">
        <v>1.1070162350773537E-2</v>
      </c>
      <c r="S18" s="6">
        <v>6.5475966870279104E-3</v>
      </c>
      <c r="T18" s="6">
        <v>0.29633861565295666</v>
      </c>
      <c r="U18" s="6">
        <v>1.8731698251945763E-3</v>
      </c>
      <c r="V18" s="6">
        <v>8.2666291726862781E-2</v>
      </c>
      <c r="W18" s="6">
        <v>1.3886922950122792E-2</v>
      </c>
      <c r="X18" s="6">
        <v>3.2456828029815798E-5</v>
      </c>
      <c r="Y18" s="6">
        <v>6.9898064306463597E-5</v>
      </c>
      <c r="Z18" s="6">
        <v>2.6206950426693801E-5</v>
      </c>
      <c r="AA18" s="6">
        <v>2.4158820193171801E-5</v>
      </c>
      <c r="AB18" s="6">
        <v>1.5272066295614499E-4</v>
      </c>
      <c r="AC18" s="6">
        <v>2.0799999999999999E-4</v>
      </c>
      <c r="AD18" s="6" t="s">
        <v>431</v>
      </c>
      <c r="AE18" s="60"/>
      <c r="AF18" s="26">
        <v>2488.4560897421279</v>
      </c>
      <c r="AG18" s="26">
        <v>931.86181417293994</v>
      </c>
      <c r="AH18" s="26">
        <v>18630.037415291259</v>
      </c>
      <c r="AI18" s="26">
        <v>1.956</v>
      </c>
      <c r="AJ18" s="26" t="s">
        <v>433</v>
      </c>
      <c r="AK18" s="26" t="s">
        <v>431</v>
      </c>
      <c r="AL18" s="49" t="s">
        <v>49</v>
      </c>
    </row>
    <row r="19" spans="1:38" s="2" customFormat="1" ht="26.25" customHeight="1" thickBot="1" x14ac:dyDescent="0.25">
      <c r="A19" s="70" t="s">
        <v>53</v>
      </c>
      <c r="B19" s="70" t="s">
        <v>62</v>
      </c>
      <c r="C19" s="71" t="s">
        <v>63</v>
      </c>
      <c r="D19" s="72"/>
      <c r="E19" s="6">
        <v>9.567390312746344</v>
      </c>
      <c r="F19" s="6">
        <v>2.2089446579216587</v>
      </c>
      <c r="G19" s="6">
        <v>5.7071577724734812</v>
      </c>
      <c r="H19" s="6">
        <v>1.168201E-2</v>
      </c>
      <c r="I19" s="6">
        <v>0.21281357794258965</v>
      </c>
      <c r="J19" s="6">
        <v>0.25165656601625663</v>
      </c>
      <c r="K19" s="6">
        <v>0.28562191355576</v>
      </c>
      <c r="L19" s="6">
        <v>2.3121202993299662E-2</v>
      </c>
      <c r="M19" s="6">
        <v>4.0361992272417426</v>
      </c>
      <c r="N19" s="6">
        <v>9.9690735203058212E-2</v>
      </c>
      <c r="O19" s="6">
        <v>1.0009594536031072E-2</v>
      </c>
      <c r="P19" s="6">
        <v>2.5188102156359318E-2</v>
      </c>
      <c r="Q19" s="6">
        <v>5.7760446352143162E-2</v>
      </c>
      <c r="R19" s="6">
        <v>6.3583634910970813E-2</v>
      </c>
      <c r="S19" s="6">
        <v>5.387204052761118E-2</v>
      </c>
      <c r="T19" s="6">
        <v>0.29619717884957542</v>
      </c>
      <c r="U19" s="6">
        <v>0.13549295553032176</v>
      </c>
      <c r="V19" s="6">
        <v>0.39788890871586158</v>
      </c>
      <c r="W19" s="6">
        <v>0.20648185383240061</v>
      </c>
      <c r="X19" s="6">
        <v>8.91345928686859E-3</v>
      </c>
      <c r="Y19" s="6">
        <v>1.3667905973477674E-2</v>
      </c>
      <c r="Z19" s="6">
        <v>6.1117959929321876E-3</v>
      </c>
      <c r="AA19" s="6">
        <v>4.57369483784743E-3</v>
      </c>
      <c r="AB19" s="6">
        <v>3.3266856091125882E-2</v>
      </c>
      <c r="AC19" s="6">
        <v>3.9462615799552403E-2</v>
      </c>
      <c r="AD19" s="6">
        <v>6.0581484287493201E-2</v>
      </c>
      <c r="AE19" s="60"/>
      <c r="AF19" s="26">
        <v>1454.35294</v>
      </c>
      <c r="AG19" s="26">
        <v>6044.8220899999997</v>
      </c>
      <c r="AH19" s="26">
        <v>137983.95176778772</v>
      </c>
      <c r="AI19" s="26">
        <v>315.73</v>
      </c>
      <c r="AJ19" s="26" t="s">
        <v>431</v>
      </c>
      <c r="AK19" s="26" t="s">
        <v>431</v>
      </c>
      <c r="AL19" s="49" t="s">
        <v>49</v>
      </c>
    </row>
    <row r="20" spans="1:38" s="2" customFormat="1" ht="26.25" customHeight="1" thickBot="1" x14ac:dyDescent="0.25">
      <c r="A20" s="70" t="s">
        <v>53</v>
      </c>
      <c r="B20" s="70" t="s">
        <v>64</v>
      </c>
      <c r="C20" s="71" t="s">
        <v>65</v>
      </c>
      <c r="D20" s="72"/>
      <c r="E20" s="6">
        <v>7.2567900523274904</v>
      </c>
      <c r="F20" s="6">
        <v>1.5259779995361367</v>
      </c>
      <c r="G20" s="6">
        <v>0.67350580630347101</v>
      </c>
      <c r="H20" s="6">
        <v>8.4381862287384965E-2</v>
      </c>
      <c r="I20" s="6">
        <v>1.0182739353411963</v>
      </c>
      <c r="J20" s="6">
        <v>1.1814156856574298</v>
      </c>
      <c r="K20" s="6">
        <v>1.3092166509208247</v>
      </c>
      <c r="L20" s="6">
        <v>3.9595756369529722E-2</v>
      </c>
      <c r="M20" s="6">
        <v>5.6970737103946609</v>
      </c>
      <c r="N20" s="6">
        <v>0.60762682781146515</v>
      </c>
      <c r="O20" s="6">
        <v>7.666856556670068E-2</v>
      </c>
      <c r="P20" s="6">
        <v>4.7833800904744254E-2</v>
      </c>
      <c r="Q20" s="6">
        <v>0.25779878210580687</v>
      </c>
      <c r="R20" s="6">
        <v>0.29988788470206623</v>
      </c>
      <c r="S20" s="6">
        <v>0.5691324797997307</v>
      </c>
      <c r="T20" s="6">
        <v>0.64062141739530021</v>
      </c>
      <c r="U20" s="6">
        <v>3.5896708489175158E-2</v>
      </c>
      <c r="V20" s="6">
        <v>5.9653232808020258</v>
      </c>
      <c r="W20" s="6">
        <v>1.5723588799902022</v>
      </c>
      <c r="X20" s="6">
        <v>5.2455242254235458E-2</v>
      </c>
      <c r="Y20" s="6">
        <v>3.8524218818637913E-2</v>
      </c>
      <c r="Z20" s="6">
        <v>1.2271112026705524E-2</v>
      </c>
      <c r="AA20" s="6">
        <v>1.0563741716289243E-2</v>
      </c>
      <c r="AB20" s="6">
        <v>0.11381431475184572</v>
      </c>
      <c r="AC20" s="6">
        <v>0.1418258337802821</v>
      </c>
      <c r="AD20" s="6">
        <v>9.1412524816378293E-2</v>
      </c>
      <c r="AE20" s="60"/>
      <c r="AF20" s="26">
        <v>1954.1223120199538</v>
      </c>
      <c r="AG20" s="26" t="s">
        <v>431</v>
      </c>
      <c r="AH20" s="26">
        <v>68795.442516149429</v>
      </c>
      <c r="AI20" s="26">
        <v>29374.357182686999</v>
      </c>
      <c r="AJ20" s="26" t="s">
        <v>433</v>
      </c>
      <c r="AK20" s="26" t="s">
        <v>431</v>
      </c>
      <c r="AL20" s="49" t="s">
        <v>49</v>
      </c>
    </row>
    <row r="21" spans="1:38" s="2" customFormat="1" ht="26.25" customHeight="1" thickBot="1" x14ac:dyDescent="0.25">
      <c r="A21" s="70" t="s">
        <v>53</v>
      </c>
      <c r="B21" s="70" t="s">
        <v>66</v>
      </c>
      <c r="C21" s="71" t="s">
        <v>67</v>
      </c>
      <c r="D21" s="72"/>
      <c r="E21" s="6">
        <v>6.9004100916072053</v>
      </c>
      <c r="F21" s="6">
        <v>7.1718713231183564</v>
      </c>
      <c r="G21" s="6">
        <v>4.0411455172589479</v>
      </c>
      <c r="H21" s="6">
        <v>0.74498604999999996</v>
      </c>
      <c r="I21" s="6">
        <v>3.0765784203955304</v>
      </c>
      <c r="J21" s="6">
        <v>3.1944011602587121</v>
      </c>
      <c r="K21" s="6">
        <v>3.3864843071185611</v>
      </c>
      <c r="L21" s="6">
        <v>0.81985250860201364</v>
      </c>
      <c r="M21" s="6">
        <v>13.790074060399732</v>
      </c>
      <c r="N21" s="6">
        <v>0.65159151726276365</v>
      </c>
      <c r="O21" s="6">
        <v>0.26401942248089144</v>
      </c>
      <c r="P21" s="6">
        <v>2.240577971E-2</v>
      </c>
      <c r="Q21" s="6">
        <v>1.8785352136655883E-2</v>
      </c>
      <c r="R21" s="6">
        <v>0.59028336279268623</v>
      </c>
      <c r="S21" s="6">
        <v>0.14597116056694076</v>
      </c>
      <c r="T21" s="6">
        <v>1.2959633410730194</v>
      </c>
      <c r="U21" s="6">
        <v>1.3874228825361492E-2</v>
      </c>
      <c r="V21" s="6">
        <v>10.46201430433058</v>
      </c>
      <c r="W21" s="6">
        <v>2.1513414812997467</v>
      </c>
      <c r="X21" s="6">
        <v>0.21187330133734936</v>
      </c>
      <c r="Y21" s="6">
        <v>0.3395417367760396</v>
      </c>
      <c r="Z21" s="6">
        <v>0.10955704066212184</v>
      </c>
      <c r="AA21" s="6">
        <v>8.8175584340921848E-2</v>
      </c>
      <c r="AB21" s="6">
        <v>0.74914766310925729</v>
      </c>
      <c r="AC21" s="6">
        <v>0.101351</v>
      </c>
      <c r="AD21" s="6">
        <v>7.1896000000000002E-2</v>
      </c>
      <c r="AE21" s="60"/>
      <c r="AF21" s="26">
        <v>6964.3191460544695</v>
      </c>
      <c r="AG21" s="26">
        <v>627.00527477859998</v>
      </c>
      <c r="AH21" s="26">
        <v>66917.015956494884</v>
      </c>
      <c r="AI21" s="26">
        <v>20134.758000000002</v>
      </c>
      <c r="AJ21" s="26" t="s">
        <v>433</v>
      </c>
      <c r="AK21" s="26" t="s">
        <v>431</v>
      </c>
      <c r="AL21" s="49" t="s">
        <v>49</v>
      </c>
    </row>
    <row r="22" spans="1:38" s="2" customFormat="1" ht="26.25" customHeight="1" thickBot="1" x14ac:dyDescent="0.25">
      <c r="A22" s="70" t="s">
        <v>53</v>
      </c>
      <c r="B22" s="74" t="s">
        <v>68</v>
      </c>
      <c r="C22" s="71" t="s">
        <v>69</v>
      </c>
      <c r="D22" s="72"/>
      <c r="E22" s="6">
        <v>50.096038581453925</v>
      </c>
      <c r="F22" s="6">
        <v>1.8862061816654165</v>
      </c>
      <c r="G22" s="6">
        <v>20.004186538220218</v>
      </c>
      <c r="H22" s="6">
        <v>0.122545142</v>
      </c>
      <c r="I22" s="6">
        <v>0.86532877852533974</v>
      </c>
      <c r="J22" s="6">
        <v>0.95964138418684686</v>
      </c>
      <c r="K22" s="6">
        <v>1.298974737673434</v>
      </c>
      <c r="L22" s="6">
        <v>0.25020611918462971</v>
      </c>
      <c r="M22" s="6">
        <v>46.462100892840169</v>
      </c>
      <c r="N22" s="6">
        <v>0.65980717821652535</v>
      </c>
      <c r="O22" s="6">
        <v>8.992237988817664E-2</v>
      </c>
      <c r="P22" s="6">
        <v>0.37733605062646425</v>
      </c>
      <c r="Q22" s="6">
        <v>6.8098453973819251E-2</v>
      </c>
      <c r="R22" s="6">
        <v>0.61200656286773247</v>
      </c>
      <c r="S22" s="6">
        <v>0.44459030530370369</v>
      </c>
      <c r="T22" s="6">
        <v>1.4143215619407372</v>
      </c>
      <c r="U22" s="6">
        <v>0.34939956690592644</v>
      </c>
      <c r="V22" s="6">
        <v>3.2890662746221921</v>
      </c>
      <c r="W22" s="6">
        <v>0.89264650401768253</v>
      </c>
      <c r="X22" s="6">
        <v>3.4269863506741528E-2</v>
      </c>
      <c r="Y22" s="6">
        <v>5.7688638129033951E-2</v>
      </c>
      <c r="Z22" s="6">
        <v>1.7860659318932527E-2</v>
      </c>
      <c r="AA22" s="6">
        <v>1.400446640828026E-2</v>
      </c>
      <c r="AB22" s="6">
        <v>0.12382362736298827</v>
      </c>
      <c r="AC22" s="6">
        <v>8.9811974399999994E-2</v>
      </c>
      <c r="AD22" s="6">
        <v>4.8922789991478E-3</v>
      </c>
      <c r="AE22" s="60"/>
      <c r="AF22" s="26">
        <v>55860.660846390187</v>
      </c>
      <c r="AG22" s="26">
        <v>1155.1908336743249</v>
      </c>
      <c r="AH22" s="26">
        <v>91794.461666785995</v>
      </c>
      <c r="AI22" s="26">
        <v>9983.5774822655912</v>
      </c>
      <c r="AJ22" s="26">
        <v>13123.9979328069</v>
      </c>
      <c r="AK22" s="26" t="s">
        <v>431</v>
      </c>
      <c r="AL22" s="49" t="s">
        <v>49</v>
      </c>
    </row>
    <row r="23" spans="1:38" s="2" customFormat="1" ht="26.25" customHeight="1" thickBot="1" x14ac:dyDescent="0.25">
      <c r="A23" s="70" t="s">
        <v>70</v>
      </c>
      <c r="B23" s="74" t="s">
        <v>393</v>
      </c>
      <c r="C23" s="71" t="s">
        <v>389</v>
      </c>
      <c r="D23" s="117"/>
      <c r="E23" s="6">
        <v>7.0944833000000003</v>
      </c>
      <c r="F23" s="6">
        <v>0.66733585299999998</v>
      </c>
      <c r="G23" s="6">
        <v>1.2519977999999999E-2</v>
      </c>
      <c r="H23" s="6">
        <v>5.007994E-3</v>
      </c>
      <c r="I23" s="6">
        <v>0.31010691800000001</v>
      </c>
      <c r="J23" s="6">
        <v>0.31010691800000001</v>
      </c>
      <c r="K23" s="6">
        <v>0.31010691800000001</v>
      </c>
      <c r="L23" s="6">
        <v>0.23492607400000001</v>
      </c>
      <c r="M23" s="6">
        <v>4.2460930670000003</v>
      </c>
      <c r="N23" s="6" t="s">
        <v>432</v>
      </c>
      <c r="O23" s="6">
        <v>6.2599989999999996E-3</v>
      </c>
      <c r="P23" s="6" t="s">
        <v>432</v>
      </c>
      <c r="Q23" s="6" t="s">
        <v>432</v>
      </c>
      <c r="R23" s="6">
        <v>3.1299987000000001E-2</v>
      </c>
      <c r="S23" s="6">
        <v>1.0641993700000001</v>
      </c>
      <c r="T23" s="6">
        <v>4.3819957999999999E-2</v>
      </c>
      <c r="U23" s="6">
        <v>6.2599989999999996E-3</v>
      </c>
      <c r="V23" s="6">
        <v>0.62599963199999997</v>
      </c>
      <c r="W23" s="6" t="s">
        <v>432</v>
      </c>
      <c r="X23" s="6">
        <v>1.87799887158972E-2</v>
      </c>
      <c r="Y23" s="6">
        <v>3.1299981193161998E-2</v>
      </c>
      <c r="Z23" s="6">
        <v>2.1534387060895457E-2</v>
      </c>
      <c r="AA23" s="6">
        <v>4.9453970285195962E-3</v>
      </c>
      <c r="AB23" s="6">
        <v>7.6559753998474256E-2</v>
      </c>
      <c r="AC23" s="6" t="s">
        <v>431</v>
      </c>
      <c r="AD23" s="6" t="s">
        <v>431</v>
      </c>
      <c r="AE23" s="60"/>
      <c r="AF23" s="26">
        <v>26980.583788505643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7.3570904087848996</v>
      </c>
      <c r="F24" s="6">
        <v>8.2031165940043795</v>
      </c>
      <c r="G24" s="6">
        <v>2.619441340157973</v>
      </c>
      <c r="H24" s="6">
        <v>0.85671287500000004</v>
      </c>
      <c r="I24" s="6">
        <v>3.4167596130856581</v>
      </c>
      <c r="J24" s="6">
        <v>3.5232734550856581</v>
      </c>
      <c r="K24" s="6">
        <v>3.7197933850856582</v>
      </c>
      <c r="L24" s="6">
        <v>0.92809900497718945</v>
      </c>
      <c r="M24" s="6">
        <v>15.538846794445245</v>
      </c>
      <c r="N24" s="6">
        <v>0.67064307895915998</v>
      </c>
      <c r="O24" s="6">
        <v>0.30228944923186002</v>
      </c>
      <c r="P24" s="6">
        <v>2.1222534096000001E-2</v>
      </c>
      <c r="Q24" s="6">
        <v>1.6974845563846489E-2</v>
      </c>
      <c r="R24" s="6">
        <v>0.61515024545877439</v>
      </c>
      <c r="S24" s="6">
        <v>0.15330311496187743</v>
      </c>
      <c r="T24" s="6">
        <v>0.89895828381091436</v>
      </c>
      <c r="U24" s="6">
        <v>1.4882370971490999E-2</v>
      </c>
      <c r="V24" s="6">
        <v>11.93145440947916</v>
      </c>
      <c r="W24" s="6">
        <v>2.397478246205067</v>
      </c>
      <c r="X24" s="6">
        <v>0.2350418363445464</v>
      </c>
      <c r="Y24" s="6">
        <v>0.37754329402464959</v>
      </c>
      <c r="Z24" s="6">
        <v>0.1192940508349896</v>
      </c>
      <c r="AA24" s="6">
        <v>9.61406142623496E-2</v>
      </c>
      <c r="AB24" s="6">
        <v>0.82801979546653515</v>
      </c>
      <c r="AC24" s="6">
        <v>0.116011027984</v>
      </c>
      <c r="AD24" s="6">
        <v>1.3670000165359999E-3</v>
      </c>
      <c r="AE24" s="60"/>
      <c r="AF24" s="26">
        <v>4749.8028000000004</v>
      </c>
      <c r="AG24" s="26" t="s">
        <v>431</v>
      </c>
      <c r="AH24" s="26">
        <v>77811.200447468858</v>
      </c>
      <c r="AI24" s="26">
        <v>23154.401999999998</v>
      </c>
      <c r="AJ24" s="26" t="s">
        <v>431</v>
      </c>
      <c r="AK24" s="26" t="s">
        <v>431</v>
      </c>
      <c r="AL24" s="49" t="s">
        <v>49</v>
      </c>
    </row>
    <row r="25" spans="1:38" s="2" customFormat="1" ht="26.25" customHeight="1" thickBot="1" x14ac:dyDescent="0.25">
      <c r="A25" s="70" t="s">
        <v>73</v>
      </c>
      <c r="B25" s="74" t="s">
        <v>74</v>
      </c>
      <c r="C25" s="76" t="s">
        <v>75</v>
      </c>
      <c r="D25" s="72"/>
      <c r="E25" s="6">
        <v>2.4584191048836601</v>
      </c>
      <c r="F25" s="6">
        <v>0.18292914266201674</v>
      </c>
      <c r="G25" s="6">
        <v>0.14165141960728406</v>
      </c>
      <c r="H25" s="6" t="s">
        <v>432</v>
      </c>
      <c r="I25" s="6">
        <v>1.7260767406161899E-2</v>
      </c>
      <c r="J25" s="6">
        <v>1.7260767406161899E-2</v>
      </c>
      <c r="K25" s="6">
        <v>1.7260767406161899E-2</v>
      </c>
      <c r="L25" s="6">
        <v>8.2846511056254447E-3</v>
      </c>
      <c r="M25" s="6">
        <v>1.5142763059930731</v>
      </c>
      <c r="N25" s="6">
        <v>1.9040561505475763E-2</v>
      </c>
      <c r="O25" s="6">
        <v>8.7456178488802681E-6</v>
      </c>
      <c r="P25" s="6">
        <v>3.8626145669345079E-4</v>
      </c>
      <c r="Q25" s="6">
        <v>1.6760351940294838E-5</v>
      </c>
      <c r="R25" s="6">
        <v>2.0396355131221447E-3</v>
      </c>
      <c r="S25" s="6">
        <v>1.2383669993544944E-3</v>
      </c>
      <c r="T25" s="6">
        <v>1.6810326421711079E-5</v>
      </c>
      <c r="U25" s="6">
        <v>1.6757853216224024E-5</v>
      </c>
      <c r="V25" s="6">
        <v>3.2057187258808708E-3</v>
      </c>
      <c r="W25" s="6" t="s">
        <v>432</v>
      </c>
      <c r="X25" s="6">
        <v>6.5675997184964304E-7</v>
      </c>
      <c r="Y25" s="6">
        <v>1.2040599447104199E-6</v>
      </c>
      <c r="Z25" s="6">
        <v>4.1047498332617494E-7</v>
      </c>
      <c r="AA25" s="6">
        <v>1.3210382104069426E-3</v>
      </c>
      <c r="AB25" s="6">
        <v>1.3233095053068289E-3</v>
      </c>
      <c r="AC25" s="6" t="s">
        <v>431</v>
      </c>
      <c r="AD25" s="6" t="s">
        <v>431</v>
      </c>
      <c r="AE25" s="60"/>
      <c r="AF25" s="26">
        <v>7331.6956260730112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1.347425291740487</v>
      </c>
      <c r="F26" s="6">
        <v>0.1054490984418312</v>
      </c>
      <c r="G26" s="6">
        <v>8.6484691543137163E-2</v>
      </c>
      <c r="H26" s="6" t="s">
        <v>432</v>
      </c>
      <c r="I26" s="6">
        <v>9.8801271709029817E-3</v>
      </c>
      <c r="J26" s="6">
        <v>9.8801271709029817E-3</v>
      </c>
      <c r="K26" s="6">
        <v>9.8801271709029817E-3</v>
      </c>
      <c r="L26" s="6">
        <v>4.735078346726998E-3</v>
      </c>
      <c r="M26" s="6">
        <v>1.1452824822439518</v>
      </c>
      <c r="N26" s="6">
        <v>0.2513602558479901</v>
      </c>
      <c r="O26" s="6">
        <v>5.3863370206202615E-6</v>
      </c>
      <c r="P26" s="6">
        <v>2.3785245882042793E-4</v>
      </c>
      <c r="Q26" s="6">
        <v>1.0296254545584493E-5</v>
      </c>
      <c r="R26" s="6">
        <v>1.2434628388479851E-3</v>
      </c>
      <c r="S26" s="6">
        <v>7.551828011550289E-4</v>
      </c>
      <c r="T26" s="6">
        <v>1.0957648400088672E-5</v>
      </c>
      <c r="U26" s="6">
        <v>1.0263184852859285E-5</v>
      </c>
      <c r="V26" s="6">
        <v>1.9616521314949282E-3</v>
      </c>
      <c r="W26" s="6" t="s">
        <v>432</v>
      </c>
      <c r="X26" s="6">
        <v>1.0016048562778866E-5</v>
      </c>
      <c r="Y26" s="6">
        <v>1.8362755642296319E-5</v>
      </c>
      <c r="Z26" s="6">
        <v>6.260030365769693E-6</v>
      </c>
      <c r="AA26" s="6">
        <v>7.2818002722997927E-4</v>
      </c>
      <c r="AB26" s="6">
        <v>7.6281886180082413E-4</v>
      </c>
      <c r="AC26" s="6" t="s">
        <v>431</v>
      </c>
      <c r="AD26" s="6" t="s">
        <v>431</v>
      </c>
      <c r="AE26" s="60"/>
      <c r="AF26" s="26">
        <v>4447.785371466005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129.823497049</v>
      </c>
      <c r="F27" s="6">
        <v>8.2353417069999999</v>
      </c>
      <c r="G27" s="6">
        <v>0.18444696399999999</v>
      </c>
      <c r="H27" s="6">
        <v>2.014548875</v>
      </c>
      <c r="I27" s="6">
        <v>5.0528767830000003</v>
      </c>
      <c r="J27" s="6">
        <v>5.0528767830000003</v>
      </c>
      <c r="K27" s="6">
        <v>5.0528767830000003</v>
      </c>
      <c r="L27" s="6">
        <v>4.307540371</v>
      </c>
      <c r="M27" s="6">
        <v>94.870644651999996</v>
      </c>
      <c r="N27" s="6">
        <v>18.186100519</v>
      </c>
      <c r="O27" s="6">
        <v>0.17550774899999999</v>
      </c>
      <c r="P27" s="6">
        <v>9.1533539999999997E-2</v>
      </c>
      <c r="Q27" s="6">
        <v>2.2355539999999998E-3</v>
      </c>
      <c r="R27" s="6">
        <v>0.85163878900000001</v>
      </c>
      <c r="S27" s="6">
        <v>29.801707043</v>
      </c>
      <c r="T27" s="6">
        <v>1.229108079</v>
      </c>
      <c r="U27" s="6">
        <v>0.17530000800000001</v>
      </c>
      <c r="V27" s="6">
        <v>17.522500398999998</v>
      </c>
      <c r="W27" s="6">
        <v>8.4662555606000005</v>
      </c>
      <c r="X27" s="6">
        <v>0.37190050362229998</v>
      </c>
      <c r="Y27" s="6">
        <v>0.41712967472739998</v>
      </c>
      <c r="Z27" s="6">
        <v>0.3257013029602</v>
      </c>
      <c r="AA27" s="6">
        <v>0.35196677592690001</v>
      </c>
      <c r="AB27" s="6">
        <v>1.4666982572330001</v>
      </c>
      <c r="AC27" s="6" t="s">
        <v>431</v>
      </c>
      <c r="AD27" s="6">
        <v>1.6935979999999999</v>
      </c>
      <c r="AE27" s="60"/>
      <c r="AF27" s="26">
        <v>598054.2961818506</v>
      </c>
      <c r="AG27" s="26" t="s">
        <v>433</v>
      </c>
      <c r="AH27" s="26">
        <v>1249.3621387133401</v>
      </c>
      <c r="AI27" s="26">
        <v>33176.432341922671</v>
      </c>
      <c r="AJ27" s="26">
        <v>1508.99988197777</v>
      </c>
      <c r="AK27" s="26" t="s">
        <v>431</v>
      </c>
      <c r="AL27" s="49" t="s">
        <v>49</v>
      </c>
    </row>
    <row r="28" spans="1:38" s="2" customFormat="1" ht="26.25" customHeight="1" thickBot="1" x14ac:dyDescent="0.25">
      <c r="A28" s="70" t="s">
        <v>78</v>
      </c>
      <c r="B28" s="70" t="s">
        <v>81</v>
      </c>
      <c r="C28" s="71" t="s">
        <v>82</v>
      </c>
      <c r="D28" s="72"/>
      <c r="E28" s="6">
        <v>16.976545347999998</v>
      </c>
      <c r="F28" s="6">
        <v>1.021669806</v>
      </c>
      <c r="G28" s="6">
        <v>1.9385098999999999E-2</v>
      </c>
      <c r="H28" s="6">
        <v>4.8226603E-2</v>
      </c>
      <c r="I28" s="6">
        <v>0.821211998</v>
      </c>
      <c r="J28" s="6">
        <v>0.821211998</v>
      </c>
      <c r="K28" s="6">
        <v>0.821211998</v>
      </c>
      <c r="L28" s="6">
        <v>0.65549992599999996</v>
      </c>
      <c r="M28" s="6">
        <v>11.961193464000001</v>
      </c>
      <c r="N28" s="6">
        <v>0.95292337900000001</v>
      </c>
      <c r="O28" s="6">
        <v>1.1418823E-2</v>
      </c>
      <c r="P28" s="6">
        <v>7.9383990000000005E-3</v>
      </c>
      <c r="Q28" s="6">
        <v>1.53554E-4</v>
      </c>
      <c r="R28" s="6">
        <v>6.0269154999999998E-2</v>
      </c>
      <c r="S28" s="6">
        <v>1.943277659</v>
      </c>
      <c r="T28" s="6">
        <v>7.9664261E-2</v>
      </c>
      <c r="U28" s="6">
        <v>1.1441692E-2</v>
      </c>
      <c r="V28" s="6">
        <v>1.146697426</v>
      </c>
      <c r="W28" s="6">
        <v>0.65267840389999998</v>
      </c>
      <c r="X28" s="6">
        <v>2.93155543356E-2</v>
      </c>
      <c r="Y28" s="6">
        <v>3.2927117254700003E-2</v>
      </c>
      <c r="Z28" s="6">
        <v>2.5749040570399999E-2</v>
      </c>
      <c r="AA28" s="6">
        <v>2.742853235E-2</v>
      </c>
      <c r="AB28" s="6">
        <v>0.1154202445101</v>
      </c>
      <c r="AC28" s="6" t="s">
        <v>431</v>
      </c>
      <c r="AD28" s="6">
        <v>0.13642799999999999</v>
      </c>
      <c r="AE28" s="60"/>
      <c r="AF28" s="26">
        <v>58880.08434635798</v>
      </c>
      <c r="AG28" s="26" t="s">
        <v>433</v>
      </c>
      <c r="AH28" s="26" t="s">
        <v>433</v>
      </c>
      <c r="AI28" s="26">
        <v>3936.2990182062131</v>
      </c>
      <c r="AJ28" s="26">
        <v>196.96614204953522</v>
      </c>
      <c r="AK28" s="26" t="s">
        <v>431</v>
      </c>
      <c r="AL28" s="49" t="s">
        <v>49</v>
      </c>
    </row>
    <row r="29" spans="1:38" s="2" customFormat="1" ht="26.25" customHeight="1" thickBot="1" x14ac:dyDescent="0.25">
      <c r="A29" s="70" t="s">
        <v>78</v>
      </c>
      <c r="B29" s="70" t="s">
        <v>83</v>
      </c>
      <c r="C29" s="71" t="s">
        <v>84</v>
      </c>
      <c r="D29" s="72"/>
      <c r="E29" s="6">
        <v>72.530265005999993</v>
      </c>
      <c r="F29" s="6">
        <v>1.8406486120000001</v>
      </c>
      <c r="G29" s="6">
        <v>8.2249592999999996E-2</v>
      </c>
      <c r="H29" s="6">
        <v>0.22853779199999999</v>
      </c>
      <c r="I29" s="6">
        <v>1.119856905</v>
      </c>
      <c r="J29" s="6">
        <v>1.119856905</v>
      </c>
      <c r="K29" s="6">
        <v>1.119856905</v>
      </c>
      <c r="L29" s="6">
        <v>0.74433736500000003</v>
      </c>
      <c r="M29" s="6">
        <v>21.197185075</v>
      </c>
      <c r="N29" s="6">
        <v>3.7372348510000002</v>
      </c>
      <c r="O29" s="6">
        <v>2.9865556000000001E-2</v>
      </c>
      <c r="P29" s="6">
        <v>3.3145455999999997E-2</v>
      </c>
      <c r="Q29" s="6">
        <v>6.2553100000000003E-4</v>
      </c>
      <c r="R29" s="6">
        <v>0.17758220599999999</v>
      </c>
      <c r="S29" s="6">
        <v>5.0777541849999999</v>
      </c>
      <c r="T29" s="6">
        <v>0.207927643</v>
      </c>
      <c r="U29" s="6">
        <v>3.0048541000000002E-2</v>
      </c>
      <c r="V29" s="6">
        <v>3.0302582490000001</v>
      </c>
      <c r="W29" s="6">
        <v>0.66957202559999995</v>
      </c>
      <c r="X29" s="6">
        <v>2.8191169299899999E-2</v>
      </c>
      <c r="Y29" s="6">
        <v>0.17071319187610001</v>
      </c>
      <c r="Z29" s="6">
        <v>0.19076024560089999</v>
      </c>
      <c r="AA29" s="6">
        <v>4.3852930023400002E-2</v>
      </c>
      <c r="AB29" s="6">
        <v>0.43351753680029997</v>
      </c>
      <c r="AC29" s="6" t="s">
        <v>431</v>
      </c>
      <c r="AD29" s="6">
        <v>0.13347800000000001</v>
      </c>
      <c r="AE29" s="60"/>
      <c r="AF29" s="26">
        <v>248657.51281549083</v>
      </c>
      <c r="AG29" s="26" t="s">
        <v>433</v>
      </c>
      <c r="AH29" s="26">
        <v>5860.9093152866599</v>
      </c>
      <c r="AI29" s="26">
        <v>16844.877226711946</v>
      </c>
      <c r="AJ29" s="26">
        <v>847.95823397269487</v>
      </c>
      <c r="AK29" s="26" t="s">
        <v>431</v>
      </c>
      <c r="AL29" s="49" t="s">
        <v>49</v>
      </c>
    </row>
    <row r="30" spans="1:38" s="2" customFormat="1" ht="26.25" customHeight="1" thickBot="1" x14ac:dyDescent="0.25">
      <c r="A30" s="70" t="s">
        <v>78</v>
      </c>
      <c r="B30" s="70" t="s">
        <v>85</v>
      </c>
      <c r="C30" s="71" t="s">
        <v>86</v>
      </c>
      <c r="D30" s="72"/>
      <c r="E30" s="6">
        <v>1.900618315</v>
      </c>
      <c r="F30" s="6">
        <v>5.9201125829999999</v>
      </c>
      <c r="G30" s="6">
        <v>4.4005449999999996E-3</v>
      </c>
      <c r="H30" s="6">
        <v>2.5433009999999999E-2</v>
      </c>
      <c r="I30" s="6">
        <v>0.100172961</v>
      </c>
      <c r="J30" s="6">
        <v>0.100172961</v>
      </c>
      <c r="K30" s="6">
        <v>0.100172961</v>
      </c>
      <c r="L30" s="6">
        <v>1.9226284E-2</v>
      </c>
      <c r="M30" s="6">
        <v>58.887174506999997</v>
      </c>
      <c r="N30" s="6">
        <v>1.3330577079999999</v>
      </c>
      <c r="O30" s="6">
        <v>7.4636030000000001E-3</v>
      </c>
      <c r="P30" s="6">
        <v>3.7615589999999998E-3</v>
      </c>
      <c r="Q30" s="6">
        <v>1.2971700000000001E-4</v>
      </c>
      <c r="R30" s="6">
        <v>3.3785533E-2</v>
      </c>
      <c r="S30" s="6">
        <v>1.2605892000000001</v>
      </c>
      <c r="T30" s="6">
        <v>5.2585872999999998E-2</v>
      </c>
      <c r="U30" s="6">
        <v>7.4312450000000004E-3</v>
      </c>
      <c r="V30" s="6">
        <v>0.74259873499999995</v>
      </c>
      <c r="W30" s="6">
        <v>0.1689162535</v>
      </c>
      <c r="X30" s="6">
        <v>4.559526096E-3</v>
      </c>
      <c r="Y30" s="6">
        <v>5.8007659394999998E-3</v>
      </c>
      <c r="Z30" s="6">
        <v>3.5269181372E-3</v>
      </c>
      <c r="AA30" s="6">
        <v>6.4355344632999996E-3</v>
      </c>
      <c r="AB30" s="6">
        <v>2.0322744636900002E-2</v>
      </c>
      <c r="AC30" s="6" t="s">
        <v>431</v>
      </c>
      <c r="AD30" s="6">
        <v>8.3531999999999995E-2</v>
      </c>
      <c r="AE30" s="60"/>
      <c r="AF30" s="26">
        <v>17625.752608300554</v>
      </c>
      <c r="AG30" s="26" t="s">
        <v>433</v>
      </c>
      <c r="AH30" s="26" t="s">
        <v>433</v>
      </c>
      <c r="AI30" s="26">
        <v>369.79069515916927</v>
      </c>
      <c r="AJ30" s="26" t="s">
        <v>433</v>
      </c>
      <c r="AK30" s="26" t="s">
        <v>431</v>
      </c>
      <c r="AL30" s="49" t="s">
        <v>49</v>
      </c>
    </row>
    <row r="31" spans="1:38" s="2" customFormat="1" ht="26.25" customHeight="1" thickBot="1" x14ac:dyDescent="0.25">
      <c r="A31" s="70" t="s">
        <v>78</v>
      </c>
      <c r="B31" s="70" t="s">
        <v>87</v>
      </c>
      <c r="C31" s="71" t="s">
        <v>88</v>
      </c>
      <c r="D31" s="72"/>
      <c r="E31" s="6" t="s">
        <v>431</v>
      </c>
      <c r="F31" s="6">
        <v>3.1300660919999999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174990.86660800001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3.013900128</v>
      </c>
      <c r="J32" s="6">
        <v>5.4123245219999996</v>
      </c>
      <c r="K32" s="6">
        <v>7.362904189</v>
      </c>
      <c r="L32" s="6">
        <v>0.331592887</v>
      </c>
      <c r="M32" s="6" t="s">
        <v>431</v>
      </c>
      <c r="N32" s="6">
        <v>6.5488191770000004</v>
      </c>
      <c r="O32" s="6">
        <v>3.2232703000000001E-2</v>
      </c>
      <c r="P32" s="6" t="s">
        <v>432</v>
      </c>
      <c r="Q32" s="6">
        <v>7.6474921000000001E-2</v>
      </c>
      <c r="R32" s="6">
        <v>2.40640214</v>
      </c>
      <c r="S32" s="6">
        <v>52.519647767999999</v>
      </c>
      <c r="T32" s="6">
        <v>0.39338199099999999</v>
      </c>
      <c r="U32" s="6">
        <v>6.0278006000000002E-2</v>
      </c>
      <c r="V32" s="6">
        <v>23.673111524999999</v>
      </c>
      <c r="W32" s="6" t="s">
        <v>431</v>
      </c>
      <c r="X32" s="6">
        <v>8.5286240214000001E-3</v>
      </c>
      <c r="Y32" s="6">
        <v>4.287171915E-4</v>
      </c>
      <c r="Z32" s="6">
        <v>6.3286823319999997E-4</v>
      </c>
      <c r="AA32" s="6" t="s">
        <v>432</v>
      </c>
      <c r="AB32" s="6">
        <v>9.5902094447999995E-3</v>
      </c>
      <c r="AC32" s="6" t="s">
        <v>431</v>
      </c>
      <c r="AD32" s="6" t="s">
        <v>431</v>
      </c>
      <c r="AE32" s="60"/>
      <c r="AF32" s="26" t="s">
        <v>433</v>
      </c>
      <c r="AG32" s="26" t="s">
        <v>433</v>
      </c>
      <c r="AH32" s="26" t="s">
        <v>433</v>
      </c>
      <c r="AI32" s="26" t="s">
        <v>433</v>
      </c>
      <c r="AJ32" s="26" t="s">
        <v>433</v>
      </c>
      <c r="AK32" s="26">
        <v>323997904.641846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1.79583548</v>
      </c>
      <c r="J33" s="6">
        <v>3.3256212509999998</v>
      </c>
      <c r="K33" s="6">
        <v>6.6512425039999998</v>
      </c>
      <c r="L33" s="6">
        <v>7.0503165000000007E-2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323997904.641846</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2.5826031749999999E-3</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6.3142419419999998</v>
      </c>
      <c r="F36" s="6">
        <v>1.4577496459999999</v>
      </c>
      <c r="G36" s="6">
        <v>4.4056493410000002</v>
      </c>
      <c r="H36" s="6">
        <v>5.4237699999999996E-3</v>
      </c>
      <c r="I36" s="6">
        <v>1.833116483</v>
      </c>
      <c r="J36" s="6">
        <v>2.1556205259999999</v>
      </c>
      <c r="K36" s="6">
        <v>2.1556205259999999</v>
      </c>
      <c r="L36" s="6">
        <v>4.6895014999999998E-2</v>
      </c>
      <c r="M36" s="6">
        <v>3.1190542190000001</v>
      </c>
      <c r="N36" s="6">
        <v>0.118577206</v>
      </c>
      <c r="O36" s="6">
        <v>1.131825E-2</v>
      </c>
      <c r="P36" s="6">
        <v>1.967474E-2</v>
      </c>
      <c r="Q36" s="6">
        <v>0.25947299699999998</v>
      </c>
      <c r="R36" s="6">
        <v>0.27793123400000003</v>
      </c>
      <c r="S36" s="6">
        <v>0.81393570699999995</v>
      </c>
      <c r="T36" s="6">
        <v>11.841824665000001</v>
      </c>
      <c r="U36" s="6">
        <v>0.116752469</v>
      </c>
      <c r="V36" s="6">
        <v>0.92978960600000005</v>
      </c>
      <c r="W36" s="6">
        <v>0.2221072068809937</v>
      </c>
      <c r="X36" s="6">
        <v>2.6206493366335501E-3</v>
      </c>
      <c r="Y36" s="6">
        <v>1.4888246683161299E-2</v>
      </c>
      <c r="Z36" s="6">
        <v>1.13182466831742E-2</v>
      </c>
      <c r="AA36" s="6">
        <v>3.6308246683083899E-3</v>
      </c>
      <c r="AB36" s="6">
        <v>3.2457967371277437E-2</v>
      </c>
      <c r="AC36" s="6">
        <v>8.3404000000000006E-2</v>
      </c>
      <c r="AD36" s="6">
        <v>0.219362</v>
      </c>
      <c r="AE36" s="60"/>
      <c r="AF36" s="26">
        <v>32513.153204539587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9.5322249286975396</v>
      </c>
      <c r="F39" s="6">
        <v>1.588409619239759</v>
      </c>
      <c r="G39" s="6">
        <v>8.7422177893695743</v>
      </c>
      <c r="H39" s="6">
        <v>0.16353709899999999</v>
      </c>
      <c r="I39" s="6">
        <v>1.893513045347585</v>
      </c>
      <c r="J39" s="6">
        <v>2.295901260347585</v>
      </c>
      <c r="K39" s="6">
        <v>2.709339258347585</v>
      </c>
      <c r="L39" s="6">
        <v>0.19513886826818405</v>
      </c>
      <c r="M39" s="6">
        <v>7.2383020452537865</v>
      </c>
      <c r="N39" s="6">
        <v>0.87126995399999996</v>
      </c>
      <c r="O39" s="6">
        <v>7.2582785999999996E-2</v>
      </c>
      <c r="P39" s="6">
        <v>5.0127292040830579E-2</v>
      </c>
      <c r="Q39" s="6">
        <v>6.5544650999999995E-2</v>
      </c>
      <c r="R39" s="6">
        <v>0.91511947599999999</v>
      </c>
      <c r="S39" s="6">
        <v>0.177460958</v>
      </c>
      <c r="T39" s="6">
        <v>7.6189113339999999</v>
      </c>
      <c r="U39" s="6">
        <v>1.5210058E-2</v>
      </c>
      <c r="V39" s="6">
        <v>3.0228246699999999</v>
      </c>
      <c r="W39" s="6">
        <v>1.2446193985457779</v>
      </c>
      <c r="X39" s="6">
        <v>0.13061663878392146</v>
      </c>
      <c r="Y39" s="6">
        <v>0.21000039268043488</v>
      </c>
      <c r="Z39" s="6">
        <v>9.3626835923681456E-2</v>
      </c>
      <c r="AA39" s="6">
        <v>7.8016649900869067E-2</v>
      </c>
      <c r="AB39" s="6">
        <v>0.51226051728890687</v>
      </c>
      <c r="AC39" s="6">
        <v>3.2733487288557003E-2</v>
      </c>
      <c r="AD39" s="6">
        <v>0.63426099999999996</v>
      </c>
      <c r="AE39" s="60"/>
      <c r="AF39" s="26">
        <v>42544.644466082551</v>
      </c>
      <c r="AG39" s="26">
        <v>3730.2</v>
      </c>
      <c r="AH39" s="26">
        <v>95628.300619255606</v>
      </c>
      <c r="AI39" s="26">
        <v>7057.4414474420546</v>
      </c>
      <c r="AJ39" s="26" t="s">
        <v>433</v>
      </c>
      <c r="AK39" s="26" t="s">
        <v>431</v>
      </c>
      <c r="AL39" s="49" t="s">
        <v>49</v>
      </c>
    </row>
    <row r="40" spans="1:38" s="2" customFormat="1" ht="26.25" customHeight="1" thickBot="1" x14ac:dyDescent="0.25">
      <c r="A40" s="70" t="s">
        <v>70</v>
      </c>
      <c r="B40" s="70" t="s">
        <v>105</v>
      </c>
      <c r="C40" s="71" t="s">
        <v>391</v>
      </c>
      <c r="D40" s="72"/>
      <c r="E40" s="6">
        <v>8.8480001000000003E-2</v>
      </c>
      <c r="F40" s="6">
        <v>7.2732480019999999</v>
      </c>
      <c r="G40" s="6">
        <v>6.4000001000000001E-2</v>
      </c>
      <c r="H40" s="6">
        <v>9.6003999999999998E-5</v>
      </c>
      <c r="I40" s="6">
        <v>0.12038399800000001</v>
      </c>
      <c r="J40" s="6">
        <v>0.12038399800000001</v>
      </c>
      <c r="K40" s="6">
        <v>0.12038399800000001</v>
      </c>
      <c r="L40" s="6">
        <v>6.016001E-3</v>
      </c>
      <c r="M40" s="6">
        <v>19.865376000000001</v>
      </c>
      <c r="N40" s="6">
        <v>0.160000001</v>
      </c>
      <c r="O40" s="6">
        <v>3.1999799999999999E-4</v>
      </c>
      <c r="P40" s="6" t="s">
        <v>432</v>
      </c>
      <c r="Q40" s="6" t="s">
        <v>432</v>
      </c>
      <c r="R40" s="6">
        <v>1.599998E-3</v>
      </c>
      <c r="S40" s="6">
        <v>5.4399998999999997E-2</v>
      </c>
      <c r="T40" s="6">
        <v>2.2399970000000001E-3</v>
      </c>
      <c r="U40" s="6">
        <v>3.1999799999999999E-4</v>
      </c>
      <c r="V40" s="6">
        <v>3.2000000000000001E-2</v>
      </c>
      <c r="W40" s="6" t="s">
        <v>432</v>
      </c>
      <c r="X40" s="6">
        <v>1.2800000000000001E-3</v>
      </c>
      <c r="Y40" s="6">
        <v>1.2800000000000001E-3</v>
      </c>
      <c r="Z40" s="6">
        <v>1.1008000000000001E-3</v>
      </c>
      <c r="AA40" s="6">
        <v>2.5280000000000002E-4</v>
      </c>
      <c r="AB40" s="6">
        <v>3.9135999999999997E-3</v>
      </c>
      <c r="AC40" s="6" t="s">
        <v>431</v>
      </c>
      <c r="AD40" s="6" t="s">
        <v>431</v>
      </c>
      <c r="AE40" s="60"/>
      <c r="AF40" s="26">
        <v>1347.52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18.086801887</v>
      </c>
      <c r="F41" s="6">
        <v>30.472776810999999</v>
      </c>
      <c r="G41" s="6">
        <v>8.1771477370000003</v>
      </c>
      <c r="H41" s="6">
        <v>4.2059965559999997</v>
      </c>
      <c r="I41" s="6">
        <v>35.523244562999999</v>
      </c>
      <c r="J41" s="6">
        <v>36.460485327999997</v>
      </c>
      <c r="K41" s="6">
        <v>38.335157477999999</v>
      </c>
      <c r="L41" s="6">
        <v>4.2381340859999996</v>
      </c>
      <c r="M41" s="6">
        <v>253.200278446</v>
      </c>
      <c r="N41" s="6">
        <v>2.522535859</v>
      </c>
      <c r="O41" s="6">
        <v>1.0018577580000001</v>
      </c>
      <c r="P41" s="6">
        <v>8.2305601000000006E-2</v>
      </c>
      <c r="Q41" s="6">
        <v>4.7462480000000001E-2</v>
      </c>
      <c r="R41" s="6">
        <v>1.807764741</v>
      </c>
      <c r="S41" s="6">
        <v>0.53608698200000005</v>
      </c>
      <c r="T41" s="6">
        <v>0.19899700300000001</v>
      </c>
      <c r="U41" s="6">
        <v>4.4912386999999998E-2</v>
      </c>
      <c r="V41" s="6">
        <v>39.895304330999998</v>
      </c>
      <c r="W41" s="6">
        <v>38.838028287737195</v>
      </c>
      <c r="X41" s="6">
        <v>7.2270692831656245</v>
      </c>
      <c r="Y41" s="6">
        <v>6.796068369751187</v>
      </c>
      <c r="Z41" s="6">
        <v>2.5623200224082372</v>
      </c>
      <c r="AA41" s="6">
        <v>4.0479045630985873</v>
      </c>
      <c r="AB41" s="6">
        <v>20.633362238423636</v>
      </c>
      <c r="AC41" s="6">
        <v>0.384079</v>
      </c>
      <c r="AD41" s="6">
        <v>0.38994000000000001</v>
      </c>
      <c r="AE41" s="60"/>
      <c r="AF41" s="26">
        <v>99625.64</v>
      </c>
      <c r="AG41" s="26">
        <v>2275.5</v>
      </c>
      <c r="AH41" s="26">
        <v>145066.46165146216</v>
      </c>
      <c r="AI41" s="26">
        <v>76532.335167650002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20.771721596999999</v>
      </c>
      <c r="F43" s="6">
        <v>1.5285812059999999</v>
      </c>
      <c r="G43" s="6">
        <v>1.0486460529999999</v>
      </c>
      <c r="H43" s="6">
        <v>0.10485799799999999</v>
      </c>
      <c r="I43" s="6">
        <v>0.91777832699999995</v>
      </c>
      <c r="J43" s="6">
        <v>0.92384813499999996</v>
      </c>
      <c r="K43" s="6">
        <v>0.93700292900000004</v>
      </c>
      <c r="L43" s="6">
        <v>0.56358718200000002</v>
      </c>
      <c r="M43" s="6">
        <v>4.5329526270000002</v>
      </c>
      <c r="N43" s="6">
        <v>8.0092578999999997E-2</v>
      </c>
      <c r="O43" s="6">
        <v>3.7068443999999999E-2</v>
      </c>
      <c r="P43" s="6">
        <v>5.8089709999999996E-3</v>
      </c>
      <c r="Q43" s="6">
        <v>4.1309780000000004E-3</v>
      </c>
      <c r="R43" s="6">
        <v>6.9396690999999996E-2</v>
      </c>
      <c r="S43" s="6">
        <v>2.3298837999999999E-2</v>
      </c>
      <c r="T43" s="6">
        <v>1.3923359E-2</v>
      </c>
      <c r="U43" s="6">
        <v>6.3110140000000002E-3</v>
      </c>
      <c r="V43" s="6">
        <v>2.6669539690000001</v>
      </c>
      <c r="W43" s="6">
        <v>0.3141140522179407</v>
      </c>
      <c r="X43" s="6">
        <v>2.8431088880199209E-2</v>
      </c>
      <c r="Y43" s="6">
        <v>4.5759661812013068E-2</v>
      </c>
      <c r="Z43" s="6">
        <v>1.4262485487321678E-2</v>
      </c>
      <c r="AA43" s="6">
        <v>1.1424246473166489E-2</v>
      </c>
      <c r="AB43" s="6">
        <v>9.9877482652700439E-2</v>
      </c>
      <c r="AC43" s="6">
        <v>1.8797999999999999E-2</v>
      </c>
      <c r="AD43" s="6">
        <v>6.9160000000000003E-3</v>
      </c>
      <c r="AE43" s="60"/>
      <c r="AF43" s="26">
        <v>23195.027505423648</v>
      </c>
      <c r="AG43" s="26" t="s">
        <v>433</v>
      </c>
      <c r="AH43" s="26">
        <v>16778.029269999999</v>
      </c>
      <c r="AI43" s="26">
        <v>2984.2127051425764</v>
      </c>
      <c r="AJ43" s="26" t="s">
        <v>433</v>
      </c>
      <c r="AK43" s="26" t="s">
        <v>431</v>
      </c>
      <c r="AL43" s="49" t="s">
        <v>49</v>
      </c>
    </row>
    <row r="44" spans="1:38" s="2" customFormat="1" ht="26.25" customHeight="1" thickBot="1" x14ac:dyDescent="0.25">
      <c r="A44" s="70" t="s">
        <v>70</v>
      </c>
      <c r="B44" s="70" t="s">
        <v>111</v>
      </c>
      <c r="C44" s="71" t="s">
        <v>112</v>
      </c>
      <c r="D44" s="72"/>
      <c r="E44" s="6">
        <v>35.311640642</v>
      </c>
      <c r="F44" s="6">
        <v>3.8783132569999998</v>
      </c>
      <c r="G44" s="6">
        <v>6.4530354999999998E-2</v>
      </c>
      <c r="H44" s="6">
        <v>2.1764479999999999E-2</v>
      </c>
      <c r="I44" s="6">
        <v>1.2987538590000001</v>
      </c>
      <c r="J44" s="6">
        <v>1.2987538590000001</v>
      </c>
      <c r="K44" s="6">
        <v>1.2987538590000001</v>
      </c>
      <c r="L44" s="6">
        <v>0.81288588699999997</v>
      </c>
      <c r="M44" s="6">
        <v>22.782293529</v>
      </c>
      <c r="N44" s="6" t="s">
        <v>432</v>
      </c>
      <c r="O44" s="6">
        <v>2.7231034000000001E-2</v>
      </c>
      <c r="P44" s="6" t="s">
        <v>432</v>
      </c>
      <c r="Q44" s="6" t="s">
        <v>432</v>
      </c>
      <c r="R44" s="6">
        <v>0.136155154</v>
      </c>
      <c r="S44" s="6">
        <v>4.6292751030000003</v>
      </c>
      <c r="T44" s="6">
        <v>0.19061721300000001</v>
      </c>
      <c r="U44" s="6">
        <v>2.7231034000000001E-2</v>
      </c>
      <c r="V44" s="6">
        <v>2.7231029900000001</v>
      </c>
      <c r="W44" s="6" t="s">
        <v>432</v>
      </c>
      <c r="X44" s="6">
        <v>8.1743940000000001E-2</v>
      </c>
      <c r="Y44" s="6">
        <v>0.13610430000000001</v>
      </c>
      <c r="Z44" s="6">
        <v>9.3674743199999994E-2</v>
      </c>
      <c r="AA44" s="6">
        <v>2.1512513699999999E-2</v>
      </c>
      <c r="AB44" s="6">
        <v>0.33303549690000001</v>
      </c>
      <c r="AC44" s="6" t="s">
        <v>431</v>
      </c>
      <c r="AD44" s="6" t="s">
        <v>431</v>
      </c>
      <c r="AE44" s="60"/>
      <c r="AF44" s="26">
        <v>117360.70514999999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1.493042201</v>
      </c>
      <c r="F45" s="6">
        <v>0.53188363500000002</v>
      </c>
      <c r="G45" s="6">
        <v>0.54402319700000001</v>
      </c>
      <c r="H45" s="6">
        <v>1.9040839999999999E-3</v>
      </c>
      <c r="I45" s="6">
        <v>0.244642949</v>
      </c>
      <c r="J45" s="6">
        <v>0.287393911</v>
      </c>
      <c r="K45" s="6">
        <v>0.287393911</v>
      </c>
      <c r="L45" s="6">
        <v>1.2949176999999999E-2</v>
      </c>
      <c r="M45" s="6">
        <v>1.206793113</v>
      </c>
      <c r="N45" s="6">
        <v>3.5361506000000001E-2</v>
      </c>
      <c r="O45" s="6">
        <v>2.7201199999999999E-3</v>
      </c>
      <c r="P45" s="6">
        <v>8.1603500000000002E-3</v>
      </c>
      <c r="Q45" s="6">
        <v>1.0880462E-2</v>
      </c>
      <c r="R45" s="6">
        <v>1.3600578E-2</v>
      </c>
      <c r="S45" s="6">
        <v>0.239370208</v>
      </c>
      <c r="T45" s="6">
        <v>0.27201159800000002</v>
      </c>
      <c r="U45" s="6">
        <v>2.7201161000000001E-2</v>
      </c>
      <c r="V45" s="6">
        <v>0.32641391800000003</v>
      </c>
      <c r="W45" s="6">
        <v>3.5361507739999999E-2</v>
      </c>
      <c r="X45" s="6">
        <v>5.4402319600000001E-4</v>
      </c>
      <c r="Y45" s="6">
        <v>2.7201159799999999E-3</v>
      </c>
      <c r="Z45" s="6">
        <v>2.7201159799999999E-3</v>
      </c>
      <c r="AA45" s="6">
        <v>2.72011598E-4</v>
      </c>
      <c r="AB45" s="6">
        <v>6.2562667540000004E-3</v>
      </c>
      <c r="AC45" s="6">
        <v>2.1762E-2</v>
      </c>
      <c r="AD45" s="6">
        <v>1.0333E-2</v>
      </c>
      <c r="AE45" s="60"/>
      <c r="AF45" s="26">
        <v>11723.6998738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3.2395749299999999</v>
      </c>
      <c r="F47" s="6">
        <v>7.9884632999999997E-2</v>
      </c>
      <c r="G47" s="6">
        <v>0.15205416299999999</v>
      </c>
      <c r="H47" s="6">
        <v>9.9901700000000005E-4</v>
      </c>
      <c r="I47" s="6">
        <v>3.9980590000000003E-2</v>
      </c>
      <c r="J47" s="6">
        <v>4.7437818999999999E-2</v>
      </c>
      <c r="K47" s="6">
        <v>5.1078921999999999E-2</v>
      </c>
      <c r="L47" s="6">
        <v>8.4865559999999993E-3</v>
      </c>
      <c r="M47" s="6">
        <v>0.81792883500000002</v>
      </c>
      <c r="N47" s="6">
        <v>0.15719530500000001</v>
      </c>
      <c r="O47" s="6">
        <v>4.9119799999999998E-4</v>
      </c>
      <c r="P47" s="6">
        <v>1.1762529999999999E-3</v>
      </c>
      <c r="Q47" s="6">
        <v>1.229017E-3</v>
      </c>
      <c r="R47" s="6">
        <v>5.0521450000000001E-3</v>
      </c>
      <c r="S47" s="6">
        <v>9.0733896999999994E-2</v>
      </c>
      <c r="T47" s="6">
        <v>3.0655389000000002E-2</v>
      </c>
      <c r="U47" s="6">
        <v>3.1405489999999999E-3</v>
      </c>
      <c r="V47" s="6">
        <v>7.0047579999999998E-2</v>
      </c>
      <c r="W47" s="6">
        <v>1.12938665158E-2</v>
      </c>
      <c r="X47" s="6">
        <v>3.9686895891389055E-4</v>
      </c>
      <c r="Y47" s="6">
        <v>7.7675544618819247E-4</v>
      </c>
      <c r="Z47" s="6">
        <v>7.1487650172090856E-4</v>
      </c>
      <c r="AA47" s="6">
        <v>7.8714163712581015E-3</v>
      </c>
      <c r="AB47" s="6">
        <v>9.7599172777800003E-3</v>
      </c>
      <c r="AC47" s="6">
        <v>2.3349999999999998E-3</v>
      </c>
      <c r="AD47" s="6">
        <v>2.6099999999999999E-3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4.7438310000000002E-4</v>
      </c>
      <c r="F49" s="6">
        <v>4.0586062999999999E-3</v>
      </c>
      <c r="G49" s="6">
        <v>4.2167320000000003E-4</v>
      </c>
      <c r="H49" s="6">
        <v>1.9502393E-3</v>
      </c>
      <c r="I49" s="6">
        <v>3.3154073100000001E-2</v>
      </c>
      <c r="J49" s="6">
        <v>7.8800221500000003E-2</v>
      </c>
      <c r="K49" s="6">
        <v>0.18300626580000001</v>
      </c>
      <c r="L49" s="6" t="s">
        <v>432</v>
      </c>
      <c r="M49" s="6">
        <v>0.24251492790000001</v>
      </c>
      <c r="N49" s="6" t="s">
        <v>432</v>
      </c>
      <c r="O49" s="6" t="s">
        <v>432</v>
      </c>
      <c r="P49" s="6" t="s">
        <v>432</v>
      </c>
      <c r="Q49" s="6" t="s">
        <v>432</v>
      </c>
      <c r="R49" s="6" t="s">
        <v>432</v>
      </c>
      <c r="S49" s="6" t="s">
        <v>432</v>
      </c>
      <c r="T49" s="6" t="s">
        <v>432</v>
      </c>
      <c r="U49" s="6" t="s">
        <v>432</v>
      </c>
      <c r="V49" s="6" t="s">
        <v>432</v>
      </c>
      <c r="W49" s="6" t="s">
        <v>431</v>
      </c>
      <c r="X49" s="6">
        <v>0.23929966812</v>
      </c>
      <c r="Y49" s="6" t="s">
        <v>432</v>
      </c>
      <c r="Z49" s="6" t="s">
        <v>432</v>
      </c>
      <c r="AA49" s="6" t="s">
        <v>432</v>
      </c>
      <c r="AB49" s="6">
        <v>0.23929966812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14.922427496000431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3.1185458664999999E-2</v>
      </c>
      <c r="AL51" s="49" t="s">
        <v>130</v>
      </c>
    </row>
    <row r="52" spans="1:38" s="2" customFormat="1" ht="26.25" customHeight="1" thickBot="1" x14ac:dyDescent="0.25">
      <c r="A52" s="70" t="s">
        <v>119</v>
      </c>
      <c r="B52" s="74" t="s">
        <v>131</v>
      </c>
      <c r="C52" s="76" t="s">
        <v>392</v>
      </c>
      <c r="D52" s="73"/>
      <c r="E52" s="6">
        <v>0.84087268650000002</v>
      </c>
      <c r="F52" s="6">
        <v>0.57975329580716495</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4.4975666338152669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0.85872764072253571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6.8383706276225337E-3</v>
      </c>
      <c r="AL54" s="49" t="s">
        <v>419</v>
      </c>
    </row>
    <row r="55" spans="1:38" s="2" customFormat="1" ht="26.25" customHeight="1" thickBot="1" x14ac:dyDescent="0.25">
      <c r="A55" s="70" t="s">
        <v>119</v>
      </c>
      <c r="B55" s="74" t="s">
        <v>138</v>
      </c>
      <c r="C55" s="76" t="s">
        <v>139</v>
      </c>
      <c r="D55" s="73"/>
      <c r="E55" s="6">
        <v>3.0920997511290924</v>
      </c>
      <c r="F55" s="6">
        <v>0.35192656364862918</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4880.1844891446872</v>
      </c>
      <c r="AG55" s="26" t="s">
        <v>431</v>
      </c>
      <c r="AH55" s="26">
        <v>144.81293793277524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0.75028458582000002</v>
      </c>
      <c r="J59" s="6">
        <v>0.85417343265000001</v>
      </c>
      <c r="K59" s="6">
        <v>0.97399964088000002</v>
      </c>
      <c r="L59" s="6">
        <v>1.5523895068684001E-3</v>
      </c>
      <c r="M59" s="6" t="s">
        <v>432</v>
      </c>
      <c r="N59" s="6">
        <v>8.2561088695959999</v>
      </c>
      <c r="O59" s="6">
        <v>0.38575684843000002</v>
      </c>
      <c r="P59" s="6">
        <v>2.5630288800000001E-3</v>
      </c>
      <c r="Q59" s="6">
        <v>0.86653993189</v>
      </c>
      <c r="R59" s="6">
        <v>1.08480519312</v>
      </c>
      <c r="S59" s="6">
        <v>1.5934274040000002E-2</v>
      </c>
      <c r="T59" s="6">
        <v>1.29447287108</v>
      </c>
      <c r="U59" s="6">
        <v>4.2220038586799999</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4547.2716200000004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0.97726500000000005</v>
      </c>
      <c r="J60" s="6">
        <v>9.7726500020000007</v>
      </c>
      <c r="K60" s="6">
        <v>19.936206002999999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195453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0.61770984200000001</v>
      </c>
      <c r="J61" s="6">
        <v>6.1726300780000001</v>
      </c>
      <c r="K61" s="6">
        <v>20.599940286999999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24783000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2.6201843999999998E-2</v>
      </c>
      <c r="J62" s="6">
        <v>0.26201844499999999</v>
      </c>
      <c r="K62" s="6">
        <v>0.524036893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43669.741000000002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692.30700000000002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9.8279220890999994</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6.6525752984175197</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431</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431</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431</v>
      </c>
      <c r="U74" s="6" t="s">
        <v>432</v>
      </c>
      <c r="V74" s="6" t="s">
        <v>431</v>
      </c>
      <c r="W74" s="6">
        <v>7.0726250000000004</v>
      </c>
      <c r="X74" s="6">
        <v>1.476629E-2</v>
      </c>
      <c r="Y74" s="6">
        <v>4.21894E-3</v>
      </c>
      <c r="Z74" s="6">
        <v>4.21894E-3</v>
      </c>
      <c r="AA74" s="6">
        <v>2.10947E-3</v>
      </c>
      <c r="AB74" s="6">
        <v>2.5313639999999998E-2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1.2442409999999999</v>
      </c>
      <c r="H78" s="6" t="s">
        <v>432</v>
      </c>
      <c r="I78" s="6">
        <v>8.5007692310000004E-3</v>
      </c>
      <c r="J78" s="6">
        <v>1.1081000000000001E-2</v>
      </c>
      <c r="K78" s="6">
        <v>3.2771000000000002E-2</v>
      </c>
      <c r="L78" s="6">
        <v>8.5007690000000002E-6</v>
      </c>
      <c r="M78" s="6" t="s">
        <v>432</v>
      </c>
      <c r="N78" s="6">
        <v>0.4449086102</v>
      </c>
      <c r="O78" s="6">
        <v>3.6182793419999998E-2</v>
      </c>
      <c r="P78" s="6">
        <v>3.1376855E-3</v>
      </c>
      <c r="Q78" s="6">
        <v>0.21039690589999999</v>
      </c>
      <c r="R78" s="6">
        <v>5.793984</v>
      </c>
      <c r="S78" s="6">
        <v>3.3652858210000001</v>
      </c>
      <c r="T78" s="6">
        <v>0.22509649970000001</v>
      </c>
      <c r="U78" s="6" t="s">
        <v>432</v>
      </c>
      <c r="V78" s="6">
        <v>0.4703937561</v>
      </c>
      <c r="W78" s="6">
        <v>0.50275904000000005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161.784182074</v>
      </c>
      <c r="G82" s="6" t="s">
        <v>431</v>
      </c>
      <c r="H82" s="6" t="s">
        <v>431</v>
      </c>
      <c r="I82" s="6" t="s">
        <v>432</v>
      </c>
      <c r="J82" s="6" t="s">
        <v>431</v>
      </c>
      <c r="K82" s="6" t="s">
        <v>431</v>
      </c>
      <c r="L82" s="6" t="s">
        <v>431</v>
      </c>
      <c r="M82" s="6" t="s">
        <v>431</v>
      </c>
      <c r="N82" s="6" t="s">
        <v>431</v>
      </c>
      <c r="O82" s="6" t="s">
        <v>431</v>
      </c>
      <c r="P82" s="6">
        <v>0.10985563399999999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0.58470000499999997</v>
      </c>
      <c r="G83" s="6" t="s">
        <v>432</v>
      </c>
      <c r="H83" s="6" t="s">
        <v>431</v>
      </c>
      <c r="I83" s="6">
        <v>3.4770002000000001E-2</v>
      </c>
      <c r="J83" s="6">
        <v>0.50730000200000003</v>
      </c>
      <c r="K83" s="6">
        <v>0.90630000200000005</v>
      </c>
      <c r="L83" s="6">
        <v>1.9818930000000002E-3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1.9585409000000002E-2</v>
      </c>
      <c r="G84" s="6" t="s">
        <v>431</v>
      </c>
      <c r="H84" s="6" t="s">
        <v>431</v>
      </c>
      <c r="I84" s="6">
        <v>1.2052556000000001E-2</v>
      </c>
      <c r="J84" s="6">
        <v>6.0262799999999998E-2</v>
      </c>
      <c r="K84" s="6">
        <v>0.24105120099999999</v>
      </c>
      <c r="L84" s="6">
        <v>1.567E-6</v>
      </c>
      <c r="M84" s="6">
        <v>1.431241E-3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150657</v>
      </c>
      <c r="AL84" s="49" t="s">
        <v>412</v>
      </c>
    </row>
    <row r="85" spans="1:38" s="2" customFormat="1" ht="26.25" customHeight="1" thickBot="1" x14ac:dyDescent="0.25">
      <c r="A85" s="70" t="s">
        <v>208</v>
      </c>
      <c r="B85" s="76" t="s">
        <v>215</v>
      </c>
      <c r="C85" s="82" t="s">
        <v>403</v>
      </c>
      <c r="D85" s="72"/>
      <c r="E85" s="6" t="s">
        <v>431</v>
      </c>
      <c r="F85" s="6">
        <v>57.128510903875998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421.63</v>
      </c>
      <c r="AL85" s="49" t="s">
        <v>216</v>
      </c>
    </row>
    <row r="86" spans="1:38" s="2" customFormat="1" ht="26.25" customHeight="1" thickBot="1" x14ac:dyDescent="0.25">
      <c r="A86" s="70" t="s">
        <v>208</v>
      </c>
      <c r="B86" s="76" t="s">
        <v>217</v>
      </c>
      <c r="C86" s="80" t="s">
        <v>218</v>
      </c>
      <c r="D86" s="72"/>
      <c r="E86" s="6" t="s">
        <v>431</v>
      </c>
      <c r="F86" s="6">
        <v>9.9325998877000004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0.112029934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0.162526634</v>
      </c>
      <c r="AL87" s="49" t="s">
        <v>219</v>
      </c>
    </row>
    <row r="88" spans="1:38" s="2" customFormat="1" ht="26.25" customHeight="1" thickBot="1" x14ac:dyDescent="0.25">
      <c r="A88" s="70" t="s">
        <v>208</v>
      </c>
      <c r="B88" s="76" t="s">
        <v>222</v>
      </c>
      <c r="C88" s="80" t="s">
        <v>223</v>
      </c>
      <c r="D88" s="72"/>
      <c r="E88" s="6" t="s">
        <v>432</v>
      </c>
      <c r="F88" s="6">
        <v>53.725751191000001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12.104225226000001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15.686907809251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0.11130403899999999</v>
      </c>
      <c r="F91" s="6">
        <v>0.29783423999999997</v>
      </c>
      <c r="G91" s="6">
        <v>6.2634800000000001E-3</v>
      </c>
      <c r="H91" s="6">
        <v>0.25537440300000003</v>
      </c>
      <c r="I91" s="6">
        <v>1.769195563</v>
      </c>
      <c r="J91" s="6">
        <v>1.868706081</v>
      </c>
      <c r="K91" s="6">
        <v>1.889259418</v>
      </c>
      <c r="L91" s="6">
        <v>0.74766240100000003</v>
      </c>
      <c r="M91" s="6">
        <v>3.405462703</v>
      </c>
      <c r="N91" s="6">
        <v>1.626015E-3</v>
      </c>
      <c r="O91" s="6">
        <v>0.33229746700000001</v>
      </c>
      <c r="P91" s="6">
        <v>1.17E-7</v>
      </c>
      <c r="Q91" s="6">
        <v>2.7609999999999999E-6</v>
      </c>
      <c r="R91" s="6">
        <v>3.2357999999999997E-5</v>
      </c>
      <c r="S91" s="6">
        <v>0.33321525899999999</v>
      </c>
      <c r="T91" s="6">
        <v>0.166209417</v>
      </c>
      <c r="U91" s="6" t="s">
        <v>432</v>
      </c>
      <c r="V91" s="6">
        <v>0.16668643999999999</v>
      </c>
      <c r="W91" s="6">
        <v>6.1536000000000004E-3</v>
      </c>
      <c r="X91" s="6">
        <v>6.8304960000000001E-3</v>
      </c>
      <c r="Y91" s="6">
        <v>2.7691199999999999E-3</v>
      </c>
      <c r="Z91" s="6">
        <v>2.7691199999999999E-3</v>
      </c>
      <c r="AA91" s="6">
        <v>2.7691199999999999E-3</v>
      </c>
      <c r="AB91" s="6">
        <v>1.5137856E-2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19.160174769000001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9567.2469702500002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0.32911970800000001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2547.4299999999998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430.996824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0.14782999699999999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0.89922133000000004</v>
      </c>
      <c r="F99" s="6">
        <v>20.981696894999999</v>
      </c>
      <c r="G99" s="6" t="s">
        <v>431</v>
      </c>
      <c r="H99" s="6">
        <v>30.861308094000002</v>
      </c>
      <c r="I99" s="6">
        <v>0.33229884999999998</v>
      </c>
      <c r="J99" s="6">
        <v>0.51060554999999996</v>
      </c>
      <c r="K99" s="6">
        <v>1.1184693000000001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810.48500000000001</v>
      </c>
      <c r="AL99" s="49" t="s">
        <v>245</v>
      </c>
    </row>
    <row r="100" spans="1:38" s="2" customFormat="1" ht="26.25" customHeight="1" thickBot="1" x14ac:dyDescent="0.25">
      <c r="A100" s="70" t="s">
        <v>243</v>
      </c>
      <c r="B100" s="70" t="s">
        <v>246</v>
      </c>
      <c r="C100" s="71" t="s">
        <v>408</v>
      </c>
      <c r="D100" s="84"/>
      <c r="E100" s="6">
        <v>2.1474502219999998</v>
      </c>
      <c r="F100" s="6">
        <v>18.344649922999999</v>
      </c>
      <c r="G100" s="6" t="s">
        <v>431</v>
      </c>
      <c r="H100" s="6">
        <v>34.680723372999999</v>
      </c>
      <c r="I100" s="6">
        <v>0.3675078</v>
      </c>
      <c r="J100" s="6">
        <v>0.55126169999999997</v>
      </c>
      <c r="K100" s="6">
        <v>1.2046089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5865.4080000000004</v>
      </c>
      <c r="AL100" s="49" t="s">
        <v>245</v>
      </c>
    </row>
    <row r="101" spans="1:38" s="2" customFormat="1" ht="26.25" customHeight="1" thickBot="1" x14ac:dyDescent="0.25">
      <c r="A101" s="70" t="s">
        <v>243</v>
      </c>
      <c r="B101" s="70" t="s">
        <v>247</v>
      </c>
      <c r="C101" s="71" t="s">
        <v>248</v>
      </c>
      <c r="D101" s="84"/>
      <c r="E101" s="6">
        <v>0.31599782199999998</v>
      </c>
      <c r="F101" s="6">
        <v>0.89725811</v>
      </c>
      <c r="G101" s="6" t="s">
        <v>431</v>
      </c>
      <c r="H101" s="6">
        <v>8.4783382589999992</v>
      </c>
      <c r="I101" s="6">
        <v>8.5397500000000001E-2</v>
      </c>
      <c r="J101" s="6">
        <v>0.25619249999999999</v>
      </c>
      <c r="K101" s="6">
        <v>0.59778249999999999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15439.218000000001</v>
      </c>
      <c r="AL101" s="49" t="s">
        <v>245</v>
      </c>
    </row>
    <row r="102" spans="1:38" s="2" customFormat="1" ht="26.25" customHeight="1" thickBot="1" x14ac:dyDescent="0.25">
      <c r="A102" s="70" t="s">
        <v>243</v>
      </c>
      <c r="B102" s="70" t="s">
        <v>249</v>
      </c>
      <c r="C102" s="71" t="s">
        <v>386</v>
      </c>
      <c r="D102" s="84"/>
      <c r="E102" s="6">
        <v>0.39047932200000002</v>
      </c>
      <c r="F102" s="6">
        <v>13.6274564</v>
      </c>
      <c r="G102" s="6" t="s">
        <v>431</v>
      </c>
      <c r="H102" s="6">
        <v>81.748946619999998</v>
      </c>
      <c r="I102" s="6">
        <v>0.195563668</v>
      </c>
      <c r="J102" s="6">
        <v>4.4047850999999998</v>
      </c>
      <c r="K102" s="6">
        <v>31.39803848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32085.467000000001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0.23024022799999999</v>
      </c>
      <c r="F104" s="6">
        <v>0.55051779700000003</v>
      </c>
      <c r="G104" s="6" t="s">
        <v>431</v>
      </c>
      <c r="H104" s="6">
        <v>5.5622108839999997</v>
      </c>
      <c r="I104" s="6">
        <v>3.6208579999999997E-2</v>
      </c>
      <c r="J104" s="6">
        <v>0.10862574</v>
      </c>
      <c r="K104" s="6">
        <v>0.25346005999999999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2651.0509999999999</v>
      </c>
      <c r="AL104" s="49" t="s">
        <v>245</v>
      </c>
    </row>
    <row r="105" spans="1:38" s="2" customFormat="1" ht="26.25" customHeight="1" thickBot="1" x14ac:dyDescent="0.25">
      <c r="A105" s="70" t="s">
        <v>243</v>
      </c>
      <c r="B105" s="70" t="s">
        <v>254</v>
      </c>
      <c r="C105" s="71" t="s">
        <v>255</v>
      </c>
      <c r="D105" s="84"/>
      <c r="E105" s="6">
        <v>0.188129874</v>
      </c>
      <c r="F105" s="6">
        <v>0.83431704100000004</v>
      </c>
      <c r="G105" s="6" t="s">
        <v>431</v>
      </c>
      <c r="H105" s="6">
        <v>4.9820760059999998</v>
      </c>
      <c r="I105" s="6">
        <v>3.4462345999999998E-2</v>
      </c>
      <c r="J105" s="6">
        <v>5.4155114999999997E-2</v>
      </c>
      <c r="K105" s="6">
        <v>0.11815661299999999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592.35399998119897</v>
      </c>
      <c r="AL105" s="49" t="s">
        <v>245</v>
      </c>
    </row>
    <row r="106" spans="1:38" s="2" customFormat="1" ht="26.25" customHeight="1" thickBot="1" x14ac:dyDescent="0.25">
      <c r="A106" s="70" t="s">
        <v>243</v>
      </c>
      <c r="B106" s="70" t="s">
        <v>256</v>
      </c>
      <c r="C106" s="71" t="s">
        <v>257</v>
      </c>
      <c r="D106" s="84"/>
      <c r="E106" s="6">
        <v>1.637243E-3</v>
      </c>
      <c r="F106" s="6">
        <v>3.2137579999999999E-2</v>
      </c>
      <c r="G106" s="6" t="s">
        <v>431</v>
      </c>
      <c r="H106" s="6">
        <v>6.5668579000000005E-2</v>
      </c>
      <c r="I106" s="6">
        <v>1.1792560000000001E-3</v>
      </c>
      <c r="J106" s="6">
        <v>1.8868120000000001E-3</v>
      </c>
      <c r="K106" s="6">
        <v>4.0094700000000002E-3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40.911999997159</v>
      </c>
      <c r="AL106" s="49" t="s">
        <v>245</v>
      </c>
    </row>
    <row r="107" spans="1:38" s="2" customFormat="1" ht="26.25" customHeight="1" thickBot="1" x14ac:dyDescent="0.25">
      <c r="A107" s="70" t="s">
        <v>243</v>
      </c>
      <c r="B107" s="70" t="s">
        <v>258</v>
      </c>
      <c r="C107" s="71" t="s">
        <v>379</v>
      </c>
      <c r="D107" s="84"/>
      <c r="E107" s="6">
        <v>0.57687051899999997</v>
      </c>
      <c r="F107" s="6">
        <v>2.0849987539999999</v>
      </c>
      <c r="G107" s="6" t="s">
        <v>431</v>
      </c>
      <c r="H107" s="6">
        <v>8.3781643490000004</v>
      </c>
      <c r="I107" s="6">
        <v>0.15100427699999999</v>
      </c>
      <c r="J107" s="6">
        <v>2.0133903599999998</v>
      </c>
      <c r="K107" s="6">
        <v>9.5636042099999994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50334.758999999998</v>
      </c>
      <c r="AL107" s="49" t="s">
        <v>245</v>
      </c>
    </row>
    <row r="108" spans="1:38" s="2" customFormat="1" ht="26.25" customHeight="1" thickBot="1" x14ac:dyDescent="0.25">
      <c r="A108" s="70" t="s">
        <v>243</v>
      </c>
      <c r="B108" s="70" t="s">
        <v>259</v>
      </c>
      <c r="C108" s="71" t="s">
        <v>380</v>
      </c>
      <c r="D108" s="84"/>
      <c r="E108" s="6">
        <v>1.0307888679999999</v>
      </c>
      <c r="F108" s="6">
        <v>12.473189829000001</v>
      </c>
      <c r="G108" s="6" t="s">
        <v>431</v>
      </c>
      <c r="H108" s="6">
        <v>21.723822509000001</v>
      </c>
      <c r="I108" s="6">
        <v>0.168795896</v>
      </c>
      <c r="J108" s="6">
        <v>1.68795896</v>
      </c>
      <c r="K108" s="6">
        <v>3.37591792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84397.948000000004</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0.89008298799999996</v>
      </c>
      <c r="F111" s="6">
        <v>0.55927518300000001</v>
      </c>
      <c r="G111" s="6" t="s">
        <v>431</v>
      </c>
      <c r="H111" s="6">
        <v>15.126904773</v>
      </c>
      <c r="I111" s="6">
        <v>3.0542288000000001E-2</v>
      </c>
      <c r="J111" s="6">
        <v>6.1084576000000002E-2</v>
      </c>
      <c r="K111" s="6">
        <v>0.13744029599999999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7635.5720000000001</v>
      </c>
      <c r="AL111" s="49" t="s">
        <v>245</v>
      </c>
    </row>
    <row r="112" spans="1:38" s="2" customFormat="1" ht="26.25" customHeight="1" thickBot="1" x14ac:dyDescent="0.25">
      <c r="A112" s="70" t="s">
        <v>263</v>
      </c>
      <c r="B112" s="70" t="s">
        <v>264</v>
      </c>
      <c r="C112" s="71" t="s">
        <v>265</v>
      </c>
      <c r="D112" s="72"/>
      <c r="E112" s="6">
        <v>42.371960008000002</v>
      </c>
      <c r="F112" s="6" t="s">
        <v>431</v>
      </c>
      <c r="G112" s="6" t="s">
        <v>431</v>
      </c>
      <c r="H112" s="6">
        <v>83.011228353000007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1059299000</v>
      </c>
      <c r="AL112" s="49" t="s">
        <v>418</v>
      </c>
    </row>
    <row r="113" spans="1:38" s="2" customFormat="1" ht="26.25" customHeight="1" thickBot="1" x14ac:dyDescent="0.25">
      <c r="A113" s="70" t="s">
        <v>263</v>
      </c>
      <c r="B113" s="85" t="s">
        <v>266</v>
      </c>
      <c r="C113" s="86" t="s">
        <v>267</v>
      </c>
      <c r="D113" s="72"/>
      <c r="E113" s="6">
        <v>19.675437506000002</v>
      </c>
      <c r="F113" s="6">
        <v>26.811902156999999</v>
      </c>
      <c r="G113" s="6" t="s">
        <v>431</v>
      </c>
      <c r="H113" s="6">
        <v>129.158200765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0.92174136699999998</v>
      </c>
      <c r="F114" s="6" t="s">
        <v>431</v>
      </c>
      <c r="G114" s="6" t="s">
        <v>431</v>
      </c>
      <c r="H114" s="6">
        <v>2.9956594349999999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0.78900899999999996</v>
      </c>
      <c r="F115" s="6" t="s">
        <v>431</v>
      </c>
      <c r="G115" s="6" t="s">
        <v>431</v>
      </c>
      <c r="H115" s="6">
        <v>1.5780180049999999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12.637299906999999</v>
      </c>
      <c r="F116" s="6">
        <v>1.4965576330000001</v>
      </c>
      <c r="G116" s="6" t="s">
        <v>431</v>
      </c>
      <c r="H116" s="6">
        <v>36.869287391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1.8773230620000001</v>
      </c>
      <c r="J119" s="6">
        <v>42.776734120999997</v>
      </c>
      <c r="K119" s="6">
        <v>42.776734120999997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10.160310015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6.7439239999999998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0.63000313200000002</v>
      </c>
      <c r="F123" s="6">
        <v>0.136957204</v>
      </c>
      <c r="G123" s="6">
        <v>0.136957204</v>
      </c>
      <c r="H123" s="6">
        <v>0.65739457599999995</v>
      </c>
      <c r="I123" s="6">
        <v>1.47913779</v>
      </c>
      <c r="J123" s="6">
        <v>1.5613121109999999</v>
      </c>
      <c r="K123" s="6">
        <v>1.588703556</v>
      </c>
      <c r="L123" s="6">
        <v>0.136957204</v>
      </c>
      <c r="M123" s="6">
        <v>18.270090859</v>
      </c>
      <c r="N123" s="6">
        <v>3.0130585000000001E-2</v>
      </c>
      <c r="O123" s="6">
        <v>0.24104467600000001</v>
      </c>
      <c r="P123" s="6">
        <v>3.8348016999999998E-2</v>
      </c>
      <c r="Q123" s="6">
        <v>1.7530499999999999E-3</v>
      </c>
      <c r="R123" s="6">
        <v>2.1913149E-2</v>
      </c>
      <c r="S123" s="6">
        <v>1.9995750999999999E-2</v>
      </c>
      <c r="T123" s="6">
        <v>1.4243551E-2</v>
      </c>
      <c r="U123" s="6">
        <v>5.4782900000000002E-3</v>
      </c>
      <c r="V123" s="6">
        <v>0.15339206699999999</v>
      </c>
      <c r="W123" s="6">
        <v>0.13695720284199361</v>
      </c>
      <c r="X123" s="6">
        <v>0.10764836143380699</v>
      </c>
      <c r="Y123" s="6">
        <v>0.30048410303533402</v>
      </c>
      <c r="Z123" s="6">
        <v>0.12819194186010602</v>
      </c>
      <c r="AA123" s="6">
        <v>9.2035240309819716E-2</v>
      </c>
      <c r="AB123" s="6">
        <v>0.62835964663906674</v>
      </c>
      <c r="AC123" s="6" t="s">
        <v>431</v>
      </c>
      <c r="AD123" s="6" t="s">
        <v>431</v>
      </c>
      <c r="AE123" s="60"/>
      <c r="AF123" s="26" t="s">
        <v>431</v>
      </c>
      <c r="AG123" s="26" t="s">
        <v>431</v>
      </c>
      <c r="AH123" s="26" t="s">
        <v>431</v>
      </c>
      <c r="AI123" s="26" t="s">
        <v>431</v>
      </c>
      <c r="AJ123" s="26" t="s">
        <v>431</v>
      </c>
      <c r="AK123" s="26">
        <v>20038.125552485209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3.6219107E-2</v>
      </c>
      <c r="F125" s="6">
        <v>3.7327611740000002</v>
      </c>
      <c r="G125" s="6" t="s">
        <v>431</v>
      </c>
      <c r="H125" s="6" t="s">
        <v>432</v>
      </c>
      <c r="I125" s="6">
        <v>1.5459293000000001E-2</v>
      </c>
      <c r="J125" s="6">
        <v>1.7712510000000001E-2</v>
      </c>
      <c r="K125" s="6">
        <v>2.0668351000000001E-2</v>
      </c>
      <c r="L125" s="6" t="s">
        <v>431</v>
      </c>
      <c r="M125" s="6">
        <v>0.66890975100000005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12114.101154009601</v>
      </c>
      <c r="AL125" s="49" t="s">
        <v>425</v>
      </c>
    </row>
    <row r="126" spans="1:38" s="2" customFormat="1" ht="26.25" customHeight="1" thickBot="1" x14ac:dyDescent="0.25">
      <c r="A126" s="70" t="s">
        <v>288</v>
      </c>
      <c r="B126" s="70" t="s">
        <v>291</v>
      </c>
      <c r="C126" s="71" t="s">
        <v>292</v>
      </c>
      <c r="D126" s="72"/>
      <c r="E126" s="6" t="s">
        <v>432</v>
      </c>
      <c r="F126" s="6" t="s">
        <v>432</v>
      </c>
      <c r="G126" s="6" t="s">
        <v>432</v>
      </c>
      <c r="H126" s="6">
        <v>0.74768952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3115.373</v>
      </c>
      <c r="AL126" s="49" t="s">
        <v>424</v>
      </c>
    </row>
    <row r="127" spans="1:38" s="2" customFormat="1" ht="26.25" customHeight="1" thickBot="1" x14ac:dyDescent="0.25">
      <c r="A127" s="70" t="s">
        <v>288</v>
      </c>
      <c r="B127" s="70" t="s">
        <v>293</v>
      </c>
      <c r="C127" s="71" t="s">
        <v>294</v>
      </c>
      <c r="D127" s="72"/>
      <c r="E127" s="6">
        <v>6.7496270000000002E-3</v>
      </c>
      <c r="F127" s="6" t="s">
        <v>432</v>
      </c>
      <c r="G127" s="6" t="s">
        <v>432</v>
      </c>
      <c r="H127" s="6">
        <v>0.35811828099999998</v>
      </c>
      <c r="I127" s="6">
        <v>2.8064230000000002E-3</v>
      </c>
      <c r="J127" s="6">
        <v>2.8064230000000002E-3</v>
      </c>
      <c r="K127" s="6">
        <v>2.8064230000000002E-3</v>
      </c>
      <c r="L127" s="6" t="s">
        <v>432</v>
      </c>
      <c r="M127" s="6">
        <v>0.124654958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13.02248294660644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2.3628995009999998</v>
      </c>
      <c r="O132" s="6">
        <v>0.75612784</v>
      </c>
      <c r="P132" s="6">
        <v>0.10869337799999999</v>
      </c>
      <c r="Q132" s="6">
        <v>0.22211255299999999</v>
      </c>
      <c r="R132" s="6">
        <v>0.66161186000000005</v>
      </c>
      <c r="S132" s="6">
        <v>1.8903195989999999</v>
      </c>
      <c r="T132" s="6">
        <v>0.37806392</v>
      </c>
      <c r="U132" s="6">
        <v>7.078104E-3</v>
      </c>
      <c r="V132" s="6">
        <v>3.1190273409999998</v>
      </c>
      <c r="W132" s="6">
        <v>219.74965349999999</v>
      </c>
      <c r="X132" s="6">
        <v>2.4966208500000002E-5</v>
      </c>
      <c r="Y132" s="6">
        <v>3.4267344999999999E-6</v>
      </c>
      <c r="Z132" s="6">
        <v>2.9861543500000001E-5</v>
      </c>
      <c r="AA132" s="6">
        <v>4.8953350000000003E-6</v>
      </c>
      <c r="AB132" s="6">
        <v>6.3149821499999999E-5</v>
      </c>
      <c r="AC132" s="6">
        <v>0.222112008</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0.184047602</v>
      </c>
      <c r="F133" s="6">
        <v>2.900143E-3</v>
      </c>
      <c r="G133" s="6">
        <v>2.5208939999999999E-2</v>
      </c>
      <c r="H133" s="6" t="s">
        <v>431</v>
      </c>
      <c r="I133" s="6">
        <v>7.7411540000000001E-3</v>
      </c>
      <c r="J133" s="6">
        <v>7.7411540000000001E-3</v>
      </c>
      <c r="K133" s="6">
        <v>8.6022719999999993E-3</v>
      </c>
      <c r="L133" s="6" t="s">
        <v>432</v>
      </c>
      <c r="M133" s="6" t="s">
        <v>434</v>
      </c>
      <c r="N133" s="6">
        <v>6.6993340000000004E-3</v>
      </c>
      <c r="O133" s="6">
        <v>1.1221339999999999E-3</v>
      </c>
      <c r="P133" s="6">
        <v>0.332401118</v>
      </c>
      <c r="Q133" s="6">
        <v>3.0362259999999999E-3</v>
      </c>
      <c r="R133" s="6">
        <v>3.0250780000000001E-3</v>
      </c>
      <c r="S133" s="6">
        <v>2.7729790000000001E-3</v>
      </c>
      <c r="T133" s="6">
        <v>3.8661110000000002E-3</v>
      </c>
      <c r="U133" s="6">
        <v>4.4126820000000002E-3</v>
      </c>
      <c r="V133" s="6">
        <v>3.5720852999999997E-2</v>
      </c>
      <c r="W133" s="6">
        <v>6.0233760000000004E-3</v>
      </c>
      <c r="X133" s="6">
        <v>2.9447616000000002E-6</v>
      </c>
      <c r="Y133" s="6">
        <v>1.60846448E-6</v>
      </c>
      <c r="Z133" s="6">
        <v>1.43668672E-6</v>
      </c>
      <c r="AA133" s="6">
        <v>1.5593851200000001E-6</v>
      </c>
      <c r="AB133" s="6">
        <v>7.5492979199999999E-6</v>
      </c>
      <c r="AC133" s="6">
        <v>3.3461999999999999E-2</v>
      </c>
      <c r="AD133" s="6">
        <v>9.1466000000000006E-2</v>
      </c>
      <c r="AE133" s="60"/>
      <c r="AF133" s="26" t="s">
        <v>431</v>
      </c>
      <c r="AG133" s="26" t="s">
        <v>431</v>
      </c>
      <c r="AH133" s="26" t="s">
        <v>431</v>
      </c>
      <c r="AI133" s="26" t="s">
        <v>431</v>
      </c>
      <c r="AJ133" s="26" t="s">
        <v>431</v>
      </c>
      <c r="AK133" s="26">
        <v>223088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58.585627379000002</v>
      </c>
      <c r="F135" s="6">
        <v>11.740606688</v>
      </c>
      <c r="G135" s="6">
        <v>2.2307152719999999</v>
      </c>
      <c r="H135" s="6" t="s">
        <v>432</v>
      </c>
      <c r="I135" s="6">
        <v>54.124196836000003</v>
      </c>
      <c r="J135" s="6">
        <v>57.411566708999999</v>
      </c>
      <c r="K135" s="6">
        <v>58.468221311999997</v>
      </c>
      <c r="L135" s="6">
        <v>30.25554344</v>
      </c>
      <c r="M135" s="6">
        <v>738.24934861899999</v>
      </c>
      <c r="N135" s="6">
        <v>7.8662064840000001</v>
      </c>
      <c r="O135" s="6">
        <v>0.82184247200000005</v>
      </c>
      <c r="P135" s="6" t="s">
        <v>432</v>
      </c>
      <c r="Q135" s="6">
        <v>0.46962426499999999</v>
      </c>
      <c r="R135" s="6">
        <v>0.11740607</v>
      </c>
      <c r="S135" s="6">
        <v>1.6436849360000001</v>
      </c>
      <c r="T135" s="6" t="s">
        <v>432</v>
      </c>
      <c r="U135" s="6">
        <v>0.35221820300000001</v>
      </c>
      <c r="V135" s="6">
        <v>211.91795074000001</v>
      </c>
      <c r="W135" s="6">
        <v>117.40606689227856</v>
      </c>
      <c r="X135" s="6">
        <v>6.5747463207139201E-2</v>
      </c>
      <c r="Y135" s="6">
        <v>0.123276493513386</v>
      </c>
      <c r="Z135" s="6">
        <v>0.27942671863034158</v>
      </c>
      <c r="AA135" s="6" t="s">
        <v>432</v>
      </c>
      <c r="AB135" s="6">
        <v>0.46845067535086676</v>
      </c>
      <c r="AC135" s="6" t="s">
        <v>432</v>
      </c>
      <c r="AD135" s="6" t="s">
        <v>431</v>
      </c>
      <c r="AE135" s="60"/>
      <c r="AF135" s="26" t="s">
        <v>431</v>
      </c>
      <c r="AG135" s="26" t="s">
        <v>431</v>
      </c>
      <c r="AH135" s="26" t="s">
        <v>431</v>
      </c>
      <c r="AI135" s="26" t="s">
        <v>431</v>
      </c>
      <c r="AJ135" s="26" t="s">
        <v>431</v>
      </c>
      <c r="AK135" s="26">
        <v>8218.4329008923996</v>
      </c>
      <c r="AL135" s="49" t="s">
        <v>412</v>
      </c>
    </row>
    <row r="136" spans="1:38" s="2" customFormat="1" ht="26.25" customHeight="1" thickBot="1" x14ac:dyDescent="0.25">
      <c r="A136" s="70" t="s">
        <v>288</v>
      </c>
      <c r="B136" s="70" t="s">
        <v>313</v>
      </c>
      <c r="C136" s="71" t="s">
        <v>314</v>
      </c>
      <c r="D136" s="72"/>
      <c r="E136" s="6">
        <v>6.8552450000000003E-3</v>
      </c>
      <c r="F136" s="6">
        <v>7.3108448000000006E-2</v>
      </c>
      <c r="G136" s="6" t="s">
        <v>431</v>
      </c>
      <c r="H136" s="6" t="s">
        <v>432</v>
      </c>
      <c r="I136" s="6">
        <v>2.8475639999999999E-3</v>
      </c>
      <c r="J136" s="6">
        <v>2.8475639999999999E-3</v>
      </c>
      <c r="K136" s="6">
        <v>2.8475639999999999E-3</v>
      </c>
      <c r="L136" s="6" t="s">
        <v>432</v>
      </c>
      <c r="M136" s="6">
        <v>0.12655834899999999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1549.7712610000001</v>
      </c>
      <c r="AL136" s="49" t="s">
        <v>416</v>
      </c>
    </row>
    <row r="137" spans="1:38" s="2" customFormat="1" ht="26.25" customHeight="1" thickBot="1" x14ac:dyDescent="0.25">
      <c r="A137" s="70" t="s">
        <v>288</v>
      </c>
      <c r="B137" s="70" t="s">
        <v>315</v>
      </c>
      <c r="C137" s="71" t="s">
        <v>316</v>
      </c>
      <c r="D137" s="72"/>
      <c r="E137" s="6">
        <v>2.9799380000000001E-3</v>
      </c>
      <c r="F137" s="6">
        <v>2.4120197024085001E-2</v>
      </c>
      <c r="G137" s="6" t="s">
        <v>431</v>
      </c>
      <c r="H137" s="6" t="s">
        <v>432</v>
      </c>
      <c r="I137" s="6">
        <v>1.239024E-3</v>
      </c>
      <c r="J137" s="6">
        <v>1.239024E-3</v>
      </c>
      <c r="K137" s="6">
        <v>1.239024E-3</v>
      </c>
      <c r="L137" s="6" t="s">
        <v>432</v>
      </c>
      <c r="M137" s="6">
        <v>5.5034726999999999E-2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5507.2</v>
      </c>
      <c r="AL137" s="49" t="s">
        <v>416</v>
      </c>
    </row>
    <row r="138" spans="1:38" s="2" customFormat="1" ht="26.25" customHeight="1" thickBot="1" x14ac:dyDescent="0.25">
      <c r="A138" s="74" t="s">
        <v>288</v>
      </c>
      <c r="B138" s="74" t="s">
        <v>317</v>
      </c>
      <c r="C138" s="76" t="s">
        <v>318</v>
      </c>
      <c r="D138" s="73"/>
      <c r="E138" s="6" t="s">
        <v>431</v>
      </c>
      <c r="F138" s="6" t="s">
        <v>432</v>
      </c>
      <c r="G138" s="6" t="s">
        <v>431</v>
      </c>
      <c r="H138" s="6">
        <v>2.6365351989999999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1.3867516E-2</v>
      </c>
      <c r="G139" s="6" t="s">
        <v>432</v>
      </c>
      <c r="H139" s="6">
        <v>1.662859E-3</v>
      </c>
      <c r="I139" s="6">
        <v>1.427434847</v>
      </c>
      <c r="J139" s="6">
        <v>1.427434847</v>
      </c>
      <c r="K139" s="6">
        <v>1.427434847</v>
      </c>
      <c r="L139" s="6" t="s">
        <v>433</v>
      </c>
      <c r="M139" s="6" t="s">
        <v>432</v>
      </c>
      <c r="N139" s="6">
        <v>4.1206910000000001E-3</v>
      </c>
      <c r="O139" s="6">
        <v>8.2650599999999994E-3</v>
      </c>
      <c r="P139" s="6">
        <v>8.2650599999999994E-3</v>
      </c>
      <c r="Q139" s="6">
        <v>1.3067511E-2</v>
      </c>
      <c r="R139" s="6">
        <v>1.2467003000000001E-2</v>
      </c>
      <c r="S139" s="6">
        <v>2.9162529E-2</v>
      </c>
      <c r="T139" s="6" t="s">
        <v>432</v>
      </c>
      <c r="U139" s="6" t="s">
        <v>432</v>
      </c>
      <c r="V139" s="6" t="s">
        <v>432</v>
      </c>
      <c r="W139" s="6">
        <v>14.578372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693.37581999999998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644.77198120903233</v>
      </c>
      <c r="F141" s="20">
        <f t="shared" ref="F141:AD141" si="0">SUM(F14:F140)</f>
        <v>591.6743627622958</v>
      </c>
      <c r="G141" s="20">
        <f t="shared" si="0"/>
        <v>135.44967094110791</v>
      </c>
      <c r="H141" s="20">
        <f t="shared" si="0"/>
        <v>493.81801054160672</v>
      </c>
      <c r="I141" s="20">
        <f t="shared" si="0"/>
        <v>136.71554571894492</v>
      </c>
      <c r="J141" s="20">
        <f t="shared" si="0"/>
        <v>216.23488312038467</v>
      </c>
      <c r="K141" s="20">
        <f t="shared" si="0"/>
        <v>295.54023058828648</v>
      </c>
      <c r="L141" s="20">
        <f t="shared" si="0"/>
        <v>46.097311858717653</v>
      </c>
      <c r="M141" s="20">
        <f t="shared" si="0"/>
        <v>1555.9342515197318</v>
      </c>
      <c r="N141" s="20">
        <f t="shared" si="0"/>
        <v>91.125051067854045</v>
      </c>
      <c r="O141" s="20">
        <f t="shared" si="0"/>
        <v>7.1768838059323361</v>
      </c>
      <c r="P141" s="20">
        <f t="shared" si="0"/>
        <v>3.6606646962118532</v>
      </c>
      <c r="Q141" s="20">
        <f t="shared" si="0"/>
        <v>3.8786579760802313</v>
      </c>
      <c r="R141" s="20">
        <f>SUM(R14:R140)</f>
        <v>22.649563905527383</v>
      </c>
      <c r="S141" s="20">
        <f t="shared" si="0"/>
        <v>110.11048152379647</v>
      </c>
      <c r="T141" s="20">
        <f t="shared" si="0"/>
        <v>65.376229528085659</v>
      </c>
      <c r="U141" s="20">
        <f t="shared" si="0"/>
        <v>6.8693415122271073</v>
      </c>
      <c r="V141" s="20">
        <f t="shared" si="0"/>
        <v>379.82285020033731</v>
      </c>
      <c r="W141" s="20">
        <f t="shared" si="0"/>
        <v>464.96327910691741</v>
      </c>
      <c r="X141" s="20">
        <f t="shared" si="0"/>
        <v>9.4160736227819619</v>
      </c>
      <c r="Y141" s="20">
        <f t="shared" si="0"/>
        <v>9.8279913529791472</v>
      </c>
      <c r="Z141" s="20">
        <f t="shared" si="0"/>
        <v>4.3094184793370678</v>
      </c>
      <c r="AA141" s="20">
        <f t="shared" si="0"/>
        <v>5.1261815649131064</v>
      </c>
      <c r="AB141" s="20">
        <f t="shared" si="0"/>
        <v>35.332240318281087</v>
      </c>
      <c r="AC141" s="20">
        <f t="shared" si="0"/>
        <v>9.0990834419181077</v>
      </c>
      <c r="AD141" s="20">
        <f t="shared" si="0"/>
        <v>458.02493821332155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644.77198120903233</v>
      </c>
      <c r="F152" s="14">
        <f t="shared" ref="F152:AD152" si="1">SUM(F$141, F$151, IF(AND(ISNUMBER(SEARCH($B$4,"AT|BE|CH|GB|IE|LT|LU|NL")),SUM(F$143:F$149)&gt;0),SUM(F$143:F$149)-SUM(F$27:F$33),0))</f>
        <v>591.6743627622958</v>
      </c>
      <c r="G152" s="14">
        <f t="shared" si="1"/>
        <v>135.44967094110791</v>
      </c>
      <c r="H152" s="14">
        <f t="shared" si="1"/>
        <v>493.81801054160672</v>
      </c>
      <c r="I152" s="14">
        <f t="shared" si="1"/>
        <v>136.71554571894492</v>
      </c>
      <c r="J152" s="14">
        <f t="shared" si="1"/>
        <v>216.23488312038467</v>
      </c>
      <c r="K152" s="14">
        <f t="shared" si="1"/>
        <v>295.54023058828648</v>
      </c>
      <c r="L152" s="14">
        <f t="shared" si="1"/>
        <v>46.097311858717653</v>
      </c>
      <c r="M152" s="14">
        <f t="shared" si="1"/>
        <v>1555.9342515197318</v>
      </c>
      <c r="N152" s="14">
        <f t="shared" si="1"/>
        <v>91.125051067854045</v>
      </c>
      <c r="O152" s="14">
        <f t="shared" si="1"/>
        <v>7.1768838059323361</v>
      </c>
      <c r="P152" s="14">
        <f t="shared" si="1"/>
        <v>3.6606646962118532</v>
      </c>
      <c r="Q152" s="14">
        <f t="shared" si="1"/>
        <v>3.8786579760802313</v>
      </c>
      <c r="R152" s="14">
        <f t="shared" si="1"/>
        <v>22.649563905527383</v>
      </c>
      <c r="S152" s="14">
        <f t="shared" si="1"/>
        <v>110.11048152379647</v>
      </c>
      <c r="T152" s="14">
        <f t="shared" si="1"/>
        <v>65.376229528085659</v>
      </c>
      <c r="U152" s="14">
        <f t="shared" si="1"/>
        <v>6.8693415122271073</v>
      </c>
      <c r="V152" s="14">
        <f t="shared" si="1"/>
        <v>379.82285020033731</v>
      </c>
      <c r="W152" s="14">
        <f t="shared" si="1"/>
        <v>464.96327910691741</v>
      </c>
      <c r="X152" s="14">
        <f t="shared" si="1"/>
        <v>9.4160736227819619</v>
      </c>
      <c r="Y152" s="14">
        <f t="shared" si="1"/>
        <v>9.8279913529791472</v>
      </c>
      <c r="Z152" s="14">
        <f t="shared" si="1"/>
        <v>4.3094184793370678</v>
      </c>
      <c r="AA152" s="14">
        <f t="shared" si="1"/>
        <v>5.1261815649131064</v>
      </c>
      <c r="AB152" s="14">
        <f t="shared" si="1"/>
        <v>35.332240318281087</v>
      </c>
      <c r="AC152" s="14">
        <f t="shared" si="1"/>
        <v>9.0990834419181077</v>
      </c>
      <c r="AD152" s="14">
        <f t="shared" si="1"/>
        <v>458.02493821332155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561.2780653180323</v>
      </c>
      <c r="F154" s="14">
        <f>SUM(F$141, F$153, -1 * IF(OR($B$6=2005,$B$6&gt;=2020),SUM(F$99:F$122),0), IF(AND(ISNUMBER(SEARCH($B$4,"AT|BE|CH|GB|IE|LT|LU|NL")),SUM(F$143:F$149)&gt;0),SUM(F$143:F$149)-SUM(F$27:F$33),0))</f>
        <v>480.63848670929582</v>
      </c>
      <c r="G154" s="14">
        <f>SUM(G$141, G$153, IF(AND(ISNUMBER(SEARCH($B$4,"AT|BE|CH|GB|IE|LT|LU|NL")),SUM(G$143:G$149)&gt;0),SUM(G$143:G$149)-SUM(G$27:G$33),0))</f>
        <v>135.44967094110791</v>
      </c>
      <c r="H154" s="14">
        <f>SUM(H$141, H$153, IF(AND(ISNUMBER(SEARCH($B$4,"AT|BE|CH|GB|IE|LT|LU|NL")),SUM(H$143:H$149)&gt;0),SUM(H$143:H$149)-SUM(H$27:H$33),0))</f>
        <v>493.81801054160672</v>
      </c>
      <c r="I154" s="14">
        <f t="shared" ref="I154:AD154" si="2">SUM(I$141, I$153, IF(AND(ISNUMBER(SEARCH($B$4,"AT|BE|CH|GB|IE|LT|LU|NL")),SUM(I$143:I$149)&gt;0),SUM(I$143:I$149)-SUM(I$27:I$33),0))</f>
        <v>136.71554571894492</v>
      </c>
      <c r="J154" s="14">
        <f t="shared" si="2"/>
        <v>216.23488312038467</v>
      </c>
      <c r="K154" s="14">
        <f t="shared" si="2"/>
        <v>295.54023058828648</v>
      </c>
      <c r="L154" s="14">
        <f t="shared" si="2"/>
        <v>46.097311858717653</v>
      </c>
      <c r="M154" s="14">
        <f t="shared" si="2"/>
        <v>1555.9342515197318</v>
      </c>
      <c r="N154" s="14">
        <f t="shared" si="2"/>
        <v>91.125051067854045</v>
      </c>
      <c r="O154" s="14">
        <f t="shared" si="2"/>
        <v>7.1768838059323361</v>
      </c>
      <c r="P154" s="14">
        <f t="shared" si="2"/>
        <v>3.6606646962118532</v>
      </c>
      <c r="Q154" s="14">
        <f t="shared" si="2"/>
        <v>3.8786579760802313</v>
      </c>
      <c r="R154" s="14">
        <f t="shared" si="2"/>
        <v>22.649563905527383</v>
      </c>
      <c r="S154" s="14">
        <f t="shared" si="2"/>
        <v>110.11048152379647</v>
      </c>
      <c r="T154" s="14">
        <f t="shared" si="2"/>
        <v>65.376229528085659</v>
      </c>
      <c r="U154" s="14">
        <f t="shared" si="2"/>
        <v>6.8693415122271073</v>
      </c>
      <c r="V154" s="14">
        <f t="shared" si="2"/>
        <v>379.82285020033731</v>
      </c>
      <c r="W154" s="14">
        <f t="shared" si="2"/>
        <v>464.96327910691741</v>
      </c>
      <c r="X154" s="14">
        <f t="shared" si="2"/>
        <v>9.4160736227819619</v>
      </c>
      <c r="Y154" s="14">
        <f t="shared" si="2"/>
        <v>9.8279913529791472</v>
      </c>
      <c r="Z154" s="14">
        <f t="shared" si="2"/>
        <v>4.3094184793370678</v>
      </c>
      <c r="AA154" s="14">
        <f t="shared" si="2"/>
        <v>5.1261815649131064</v>
      </c>
      <c r="AB154" s="14">
        <f t="shared" si="2"/>
        <v>35.332240318281087</v>
      </c>
      <c r="AC154" s="14">
        <f t="shared" si="2"/>
        <v>9.0990834419181077</v>
      </c>
      <c r="AD154" s="14">
        <f t="shared" si="2"/>
        <v>458.02493821332155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29.010784990298678</v>
      </c>
      <c r="F157" s="23">
        <v>0.40434650153612828</v>
      </c>
      <c r="G157" s="23">
        <v>1.5704519205663316</v>
      </c>
      <c r="H157" s="23" t="s">
        <v>432</v>
      </c>
      <c r="I157" s="23">
        <v>0.28372903707161024</v>
      </c>
      <c r="J157" s="23">
        <v>0.28372903707161024</v>
      </c>
      <c r="K157" s="23">
        <v>0.28372903707161024</v>
      </c>
      <c r="L157" s="23">
        <v>0.1361812188960036</v>
      </c>
      <c r="M157" s="23">
        <v>3.7893052225093222</v>
      </c>
      <c r="N157" s="23">
        <v>0.24865148098546266</v>
      </c>
      <c r="O157" s="23">
        <v>9.6967679642124706E-5</v>
      </c>
      <c r="P157" s="23">
        <v>4.2826956588794141E-3</v>
      </c>
      <c r="Q157" s="23">
        <v>1.8582751599255555E-4</v>
      </c>
      <c r="R157" s="23">
        <v>2.261261462755302E-2</v>
      </c>
      <c r="S157" s="23">
        <v>1.372930779934719E-2</v>
      </c>
      <c r="T157" s="23">
        <v>1.8648039570895911E-4</v>
      </c>
      <c r="U157" s="23">
        <v>1.8579487200673535E-4</v>
      </c>
      <c r="V157" s="23">
        <v>3.554164946116492E-2</v>
      </c>
      <c r="W157" s="23" t="s">
        <v>432</v>
      </c>
      <c r="X157" s="23">
        <v>6.8877944847275999E-6</v>
      </c>
      <c r="Y157" s="23">
        <v>1.2627623183400252E-5</v>
      </c>
      <c r="Z157" s="23">
        <v>4.3048715626048375E-6</v>
      </c>
      <c r="AA157" s="23">
        <v>2.9012222752247368E-3</v>
      </c>
      <c r="AB157" s="23">
        <v>2.9250425644554694E-3</v>
      </c>
      <c r="AC157" s="23" t="s">
        <v>431</v>
      </c>
      <c r="AD157" s="23" t="s">
        <v>431</v>
      </c>
      <c r="AE157" s="63"/>
      <c r="AF157" s="23">
        <v>80766.09526061127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5.5962847305604067</v>
      </c>
      <c r="F158" s="23">
        <v>0.16950889551490991</v>
      </c>
      <c r="G158" s="23">
        <v>0.31783425635220575</v>
      </c>
      <c r="H158" s="23" t="s">
        <v>432</v>
      </c>
      <c r="I158" s="23">
        <v>5.8025742013747786E-2</v>
      </c>
      <c r="J158" s="23">
        <v>5.8025742013747786E-2</v>
      </c>
      <c r="K158" s="23">
        <v>5.8025742013747786E-2</v>
      </c>
      <c r="L158" s="23">
        <v>2.7764460648382283E-2</v>
      </c>
      <c r="M158" s="23">
        <v>3.7040436268759942</v>
      </c>
      <c r="N158" s="23">
        <v>2.2302536164211539</v>
      </c>
      <c r="O158" s="23">
        <v>2.0049674257828661E-5</v>
      </c>
      <c r="P158" s="23">
        <v>8.8513602679000263E-4</v>
      </c>
      <c r="Q158" s="23">
        <v>3.8184009245777882E-5</v>
      </c>
      <c r="R158" s="23">
        <v>4.5598055020381048E-3</v>
      </c>
      <c r="S158" s="23">
        <v>2.7704340584851239E-3</v>
      </c>
      <c r="T158" s="23">
        <v>4.4052803207227093E-5</v>
      </c>
      <c r="U158" s="23">
        <v>3.7890569547705423E-5</v>
      </c>
      <c r="V158" s="23">
        <v>7.233193216314617E-3</v>
      </c>
      <c r="W158" s="23" t="s">
        <v>432</v>
      </c>
      <c r="X158" s="23">
        <v>5.1016254705234017E-5</v>
      </c>
      <c r="Y158" s="23">
        <v>9.3529800007025434E-5</v>
      </c>
      <c r="Z158" s="23">
        <v>3.1885159262247159E-5</v>
      </c>
      <c r="AA158" s="23">
        <v>1.0497961317298533E-3</v>
      </c>
      <c r="AB158" s="23">
        <v>1.22622734570436E-3</v>
      </c>
      <c r="AC158" s="23" t="s">
        <v>431</v>
      </c>
      <c r="AD158" s="23" t="s">
        <v>431</v>
      </c>
      <c r="AE158" s="63"/>
      <c r="AF158" s="23">
        <v>16345.761667637087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450.77216320399998</v>
      </c>
      <c r="F159" s="23">
        <v>10.945009668000001</v>
      </c>
      <c r="G159" s="23">
        <v>44.544467998999998</v>
      </c>
      <c r="H159" s="23">
        <v>4.4885638999999998E-2</v>
      </c>
      <c r="I159" s="23">
        <v>19.742515631</v>
      </c>
      <c r="J159" s="23">
        <v>23.236565677000002</v>
      </c>
      <c r="K159" s="23">
        <v>23.236565677000002</v>
      </c>
      <c r="L159" s="23">
        <v>0.47624140799999998</v>
      </c>
      <c r="M159" s="23">
        <v>24.230449695000001</v>
      </c>
      <c r="N159" s="23">
        <v>1.0318404219999999</v>
      </c>
      <c r="O159" s="23">
        <v>0.103772341</v>
      </c>
      <c r="P159" s="23">
        <v>0.15271702100000001</v>
      </c>
      <c r="Q159" s="23">
        <v>2.7940893579999999</v>
      </c>
      <c r="R159" s="23">
        <v>2.9771616999999999</v>
      </c>
      <c r="S159" s="23">
        <v>7.1098159220000001</v>
      </c>
      <c r="T159" s="23">
        <v>129.32723400500001</v>
      </c>
      <c r="U159" s="23">
        <v>1.0773733999999999</v>
      </c>
      <c r="V159" s="23">
        <v>7.6946807980000003</v>
      </c>
      <c r="W159" s="23">
        <v>2.1816904199999998</v>
      </c>
      <c r="X159" s="23">
        <v>2.4719468000000001E-2</v>
      </c>
      <c r="Y159" s="23">
        <v>0.14342234000000001</v>
      </c>
      <c r="Z159" s="23">
        <v>0.10377234</v>
      </c>
      <c r="AA159" s="23">
        <v>3.8132234000000001E-2</v>
      </c>
      <c r="AB159" s="23">
        <v>0.31004638200000001</v>
      </c>
      <c r="AC159" s="23">
        <v>0.75087800000000005</v>
      </c>
      <c r="AD159" s="23">
        <v>2.35304</v>
      </c>
      <c r="AE159" s="63"/>
      <c r="AF159" s="23">
        <v>266573.73540000001</v>
      </c>
      <c r="AG159" s="23" t="s">
        <v>433</v>
      </c>
      <c r="AH159" s="23">
        <v>991.85200001602004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1.2469801060000001</v>
      </c>
      <c r="F160" s="23">
        <v>3.0952631000000001E-2</v>
      </c>
      <c r="G160" s="23">
        <v>3.9634874E-2</v>
      </c>
      <c r="H160" s="23">
        <v>2.3208699999999999E-4</v>
      </c>
      <c r="I160" s="23">
        <v>1.7119169E-2</v>
      </c>
      <c r="J160" s="23">
        <v>2.0352452E-2</v>
      </c>
      <c r="K160" s="23">
        <v>2.1012876999999999E-2</v>
      </c>
      <c r="L160" s="23">
        <v>1.85038E-3</v>
      </c>
      <c r="M160" s="23">
        <v>8.9273643E-2</v>
      </c>
      <c r="N160" s="23">
        <v>4.67768E-3</v>
      </c>
      <c r="O160" s="23">
        <v>1.7201299999999999E-4</v>
      </c>
      <c r="P160" s="23">
        <v>5.3181500000000004E-4</v>
      </c>
      <c r="Q160" s="23">
        <v>6.80713E-4</v>
      </c>
      <c r="R160" s="23">
        <v>1.224321E-3</v>
      </c>
      <c r="S160" s="23">
        <v>2.1113665E-2</v>
      </c>
      <c r="T160" s="23">
        <v>1.6814655000000001E-2</v>
      </c>
      <c r="U160" s="23">
        <v>1.684839E-3</v>
      </c>
      <c r="V160" s="23">
        <v>2.3171529E-2</v>
      </c>
      <c r="W160" s="23">
        <v>3.5608158E-3</v>
      </c>
      <c r="X160" s="23">
        <v>9.5477127900000006E-5</v>
      </c>
      <c r="Y160" s="23">
        <v>2.5638418090000002E-4</v>
      </c>
      <c r="Z160" s="23">
        <v>2.4564062519999999E-4</v>
      </c>
      <c r="AA160" s="23">
        <v>5.6258440419999995E-4</v>
      </c>
      <c r="AB160" s="23">
        <v>1.1600863376000001E-3</v>
      </c>
      <c r="AC160" s="23">
        <v>1.341E-3</v>
      </c>
      <c r="AD160" s="23">
        <v>9.1399999999999999E-4</v>
      </c>
      <c r="AE160" s="63"/>
      <c r="AF160" s="23">
        <v>1104.7964019999999</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3.1880033110000001</v>
      </c>
      <c r="F163" s="25">
        <v>8.4807226320000009</v>
      </c>
      <c r="G163" s="25">
        <v>0.63503543100000004</v>
      </c>
      <c r="H163" s="25">
        <v>0.71021841600000002</v>
      </c>
      <c r="I163" s="25">
        <v>7.509104561</v>
      </c>
      <c r="J163" s="25">
        <v>9.1777944550000008</v>
      </c>
      <c r="K163" s="25">
        <v>14.183864156</v>
      </c>
      <c r="L163" s="25">
        <v>0.67581941099999998</v>
      </c>
      <c r="M163" s="25">
        <v>92.029307682999999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2023-02-09T16:35:49Z</dcterms:modified>
</cp:coreProperties>
</file>