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<sst xmlns="http://schemas.openxmlformats.org/spreadsheetml/2006/main" count="3874" uniqueCount="436">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</sst>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161.27354936772409</v>
      </c>
      <c r="F14" s="6">
        <v>7.7192903188674657</v>
      </c>
      <c r="G14" s="6">
        <v>137.40615834036589</v>
      </c>
      <c r="H14" s="6">
        <v>1.0591230357420001</v>
      </c>
      <c r="I14" s="6">
        <v>5.2785919270775743</v>
      </c>
      <c r="J14" s="6">
        <v>7.1399244607817831</v>
      </c>
      <c r="K14" s="6">
        <v>8.9809654495485063</v>
      </c>
      <c r="L14" s="6">
        <v>0.16508939948657872</v>
      </c>
      <c r="M14" s="6">
        <v>25.190708755616456</v>
      </c>
      <c r="N14" s="6">
        <v>3.6767249715867818</v>
      </c>
      <c r="O14" s="6">
        <v>1.5337430064515196</v>
      </c>
      <c r="P14" s="6">
        <v>2.6842632454987436</v>
      </c>
      <c r="Q14" s="6">
        <v>2.9642905305787197</v>
      </c>
      <c r="R14" s="6">
        <v>5.6869711712332789</v>
      </c>
      <c r="S14" s="6">
        <v>5.9749640760905542</v>
      </c>
      <c r="T14" s="6">
        <v>49.306252958227539</v>
      </c>
      <c r="U14" s="6">
        <v>1.759446864003404</v>
      </c>
      <c r="V14" s="6">
        <v>15.432917821500077</v>
      </c>
      <c r="W14" s="6">
        <v>3.5524657585298569</v>
      </c>
      <c r="X14" s="6">
        <v>0.20434060887633682</v>
      </c>
      <c r="Y14" s="6">
        <v>0.33477049442575868</v>
      </c>
      <c r="Z14" s="6">
        <v>0.11850178982823413</v>
      </c>
      <c r="AA14" s="6">
        <v>0.11343165053479776</v>
      </c>
      <c r="AB14" s="6">
        <v>0.77104454289600977</v>
      </c>
      <c r="AC14" s="6">
        <v>0.27008924214800001</v>
      </c>
      <c r="AD14" s="6">
        <v>2.70213995132151E-2</v>
      </c>
      <c r="AE14" s="60"/>
      <c r="AF14" s="26">
        <v>115301.5387862213</v>
      </c>
      <c r="AG14" s="26">
        <v>510771.75689988799</v>
      </c>
      <c r="AH14" s="26">
        <v>203328.6063711356</v>
      </c>
      <c r="AI14" s="26">
        <v>39114.071605182369</v>
      </c>
      <c r="AJ14" s="26">
        <v>31826.317466818509</v>
      </c>
      <c r="AK14" s="26" t="s">
        <v>431</v>
      </c>
      <c r="AL14" s="49" t="s">
        <v>49</v>
      </c>
    </row>
    <row r="15" spans="1:38" s="1" customFormat="1" ht="26.25" customHeight="1" thickBot="1" x14ac:dyDescent="0.25">
      <c r="A15" s="70" t="s">
        <v>53</v>
      </c>
      <c r="B15" s="70" t="s">
        <v>54</v>
      </c>
      <c r="C15" s="71" t="s">
        <v>55</v>
      </c>
      <c r="D15" s="72"/>
      <c r="E15" s="6">
        <v>14.259009211623578</v>
      </c>
      <c r="F15" s="6">
        <v>0.42430352694447093</v>
      </c>
      <c r="G15" s="6">
        <v>7.557718120994025</v>
      </c>
      <c r="H15" s="6" t="s">
        <v>432</v>
      </c>
      <c r="I15" s="6">
        <v>0.27267954059059513</v>
      </c>
      <c r="J15" s="6">
        <v>0.30034969185168114</v>
      </c>
      <c r="K15" s="6">
        <v>0.33387498418413003</v>
      </c>
      <c r="L15" s="6">
        <v>3.1306428637831736E-2</v>
      </c>
      <c r="M15" s="6">
        <v>1.9547037154980249</v>
      </c>
      <c r="N15" s="6">
        <v>0.21714874063155723</v>
      </c>
      <c r="O15" s="6">
        <v>0.25657237973584263</v>
      </c>
      <c r="P15" s="6">
        <v>5.096696606248266E-2</v>
      </c>
      <c r="Q15" s="6">
        <v>7.8111559399067901E-2</v>
      </c>
      <c r="R15" s="6">
        <v>0.86862468837694884</v>
      </c>
      <c r="S15" s="6">
        <v>0.46245770186154894</v>
      </c>
      <c r="T15" s="6">
        <v>6.7282426506488546</v>
      </c>
      <c r="U15" s="6">
        <v>0.19315010998121876</v>
      </c>
      <c r="V15" s="6">
        <v>2.2963628314929458</v>
      </c>
      <c r="W15" s="6">
        <v>2.02396535936318E-2</v>
      </c>
      <c r="X15" s="6">
        <v>1.1265181294993001E-4</v>
      </c>
      <c r="Y15" s="6">
        <v>2.545891973304263E-4</v>
      </c>
      <c r="Z15" s="6">
        <v>1.4221740232974299E-4</v>
      </c>
      <c r="AA15" s="6">
        <v>5.5344331512183025E-4</v>
      </c>
      <c r="AB15" s="6">
        <v>1.0629017025941281E-3</v>
      </c>
      <c r="AC15" s="6" t="s">
        <v>431</v>
      </c>
      <c r="AD15" s="6" t="s">
        <v>431</v>
      </c>
      <c r="AE15" s="60"/>
      <c r="AF15" s="26">
        <v>127311.01279291227</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3.8600889902506115</v>
      </c>
      <c r="F16" s="6">
        <v>0.31124442723553902</v>
      </c>
      <c r="G16" s="6">
        <v>1.3652600592469268</v>
      </c>
      <c r="H16" s="6">
        <v>0.24538888976531478</v>
      </c>
      <c r="I16" s="6">
        <v>0.31120347027921419</v>
      </c>
      <c r="J16" s="6">
        <v>0.39433124787821416</v>
      </c>
      <c r="K16" s="6">
        <v>0.54718027170321415</v>
      </c>
      <c r="L16" s="6">
        <v>6.6661440096561192E-2</v>
      </c>
      <c r="M16" s="6">
        <v>3.6446977084153422</v>
      </c>
      <c r="N16" s="6">
        <v>0.1488548581704616</v>
      </c>
      <c r="O16" s="6">
        <v>5.9327377050103672E-2</v>
      </c>
      <c r="P16" s="6">
        <v>7.6380406083153152E-3</v>
      </c>
      <c r="Q16" s="6">
        <v>2.7613989734233103E-3</v>
      </c>
      <c r="R16" s="6">
        <v>0.13574135527240405</v>
      </c>
      <c r="S16" s="6">
        <v>3.7756687931604596E-2</v>
      </c>
      <c r="T16" s="6">
        <v>2.2582520130642998E-2</v>
      </c>
      <c r="U16" s="6">
        <v>2.6156648204513468E-3</v>
      </c>
      <c r="V16" s="6">
        <v>2.4313511064280005</v>
      </c>
      <c r="W16" s="6">
        <v>0.45939911809938777</v>
      </c>
      <c r="X16" s="6">
        <v>9.5787379659464197E-2</v>
      </c>
      <c r="Y16" s="6">
        <v>7.3639508778400087E-2</v>
      </c>
      <c r="Z16" s="6">
        <v>2.3004807275364265E-2</v>
      </c>
      <c r="AA16" s="6">
        <v>1.838053966240372E-2</v>
      </c>
      <c r="AB16" s="6">
        <v>0.21081223537562041</v>
      </c>
      <c r="AC16" s="6">
        <v>2.2927143361777799E-2</v>
      </c>
      <c r="AD16" s="6">
        <v>1.26652987E-9</v>
      </c>
      <c r="AE16" s="60"/>
      <c r="AF16" s="26">
        <v>6949.2420250221558</v>
      </c>
      <c r="AG16" s="26">
        <v>8430.3218930000003</v>
      </c>
      <c r="AH16" s="26">
        <v>5579.7369702557971</v>
      </c>
      <c r="AI16" s="26">
        <v>4562.9620000000004</v>
      </c>
      <c r="AJ16" s="26" t="s">
        <v>431</v>
      </c>
      <c r="AK16" s="26" t="s">
        <v>431</v>
      </c>
      <c r="AL16" s="49" t="s">
        <v>49</v>
      </c>
    </row>
    <row r="17" spans="1:38" s="2" customFormat="1" ht="26.25" customHeight="1" thickBot="1" x14ac:dyDescent="0.25">
      <c r="A17" s="70" t="s">
        <v>53</v>
      </c>
      <c r="B17" s="70" t="s">
        <v>58</v>
      </c>
      <c r="C17" s="71" t="s">
        <v>59</v>
      </c>
      <c r="D17" s="72"/>
      <c r="E17" s="6">
        <v>8.6430167761458989</v>
      </c>
      <c r="F17" s="6">
        <v>0.22835941026124315</v>
      </c>
      <c r="G17" s="6">
        <v>6.3847340446428271</v>
      </c>
      <c r="H17" s="6">
        <v>2.7236000000000001E-5</v>
      </c>
      <c r="I17" s="6">
        <v>0.18818386580555674</v>
      </c>
      <c r="J17" s="6">
        <v>0.70876336514415084</v>
      </c>
      <c r="K17" s="6">
        <v>2.1157057161873358</v>
      </c>
      <c r="L17" s="6">
        <v>1.0243716894194075E-2</v>
      </c>
      <c r="M17" s="6">
        <v>97.163706523597568</v>
      </c>
      <c r="N17" s="6">
        <v>7.2278705636306819</v>
      </c>
      <c r="O17" s="6">
        <v>0.14024372899462612</v>
      </c>
      <c r="P17" s="6">
        <v>5.51126208764226E-3</v>
      </c>
      <c r="Q17" s="6">
        <v>0.30261512837530108</v>
      </c>
      <c r="R17" s="6">
        <v>1.1212037727077189</v>
      </c>
      <c r="S17" s="6">
        <v>1.4041197709587876E-2</v>
      </c>
      <c r="T17" s="6">
        <v>0.72076653677519864</v>
      </c>
      <c r="U17" s="6">
        <v>1.4115964305374674E-3</v>
      </c>
      <c r="V17" s="6">
        <v>5.0834345693091469</v>
      </c>
      <c r="W17" s="6">
        <v>1.0096542144319205</v>
      </c>
      <c r="X17" s="6">
        <v>8.9293353052097215E-4</v>
      </c>
      <c r="Y17" s="6">
        <v>1.7966274352129762E-3</v>
      </c>
      <c r="Z17" s="6">
        <v>8.927168488497316E-4</v>
      </c>
      <c r="AA17" s="6">
        <v>8.9210485808273161E-4</v>
      </c>
      <c r="AB17" s="6">
        <v>4.4743826736060111E-3</v>
      </c>
      <c r="AC17" s="6">
        <v>4.8999999999999998E-5</v>
      </c>
      <c r="AD17" s="6">
        <v>8.4358020665171493E-2</v>
      </c>
      <c r="AE17" s="60"/>
      <c r="AF17" s="26">
        <v>1596.5959345966808</v>
      </c>
      <c r="AG17" s="26">
        <v>25134.740193346799</v>
      </c>
      <c r="AH17" s="26">
        <v>34864.478722463493</v>
      </c>
      <c r="AI17" s="26">
        <v>0.73599999999999999</v>
      </c>
      <c r="AJ17" s="26" t="s">
        <v>433</v>
      </c>
      <c r="AK17" s="26" t="s">
        <v>431</v>
      </c>
      <c r="AL17" s="49" t="s">
        <v>49</v>
      </c>
    </row>
    <row r="18" spans="1:38" s="2" customFormat="1" ht="26.25" customHeight="1" thickBot="1" x14ac:dyDescent="0.25">
      <c r="A18" s="70" t="s">
        <v>53</v>
      </c>
      <c r="B18" s="70" t="s">
        <v>60</v>
      </c>
      <c r="C18" s="71" t="s">
        <v>61</v>
      </c>
      <c r="D18" s="72"/>
      <c r="E18" s="6">
        <v>4.7836669460009462</v>
      </c>
      <c r="F18" s="6">
        <v>3.7028244300430668E-2</v>
      </c>
      <c r="G18" s="6">
        <v>8.4309574306030566</v>
      </c>
      <c r="H18" s="6">
        <v>2.7231999999999999E-5</v>
      </c>
      <c r="I18" s="6">
        <v>9.2847754013009431E-2</v>
      </c>
      <c r="J18" s="6">
        <v>0.11970566273401508</v>
      </c>
      <c r="K18" s="6">
        <v>0.14828529710532207</v>
      </c>
      <c r="L18" s="6">
        <v>4.511334519268919E-2</v>
      </c>
      <c r="M18" s="6">
        <v>0.56111535548625613</v>
      </c>
      <c r="N18" s="6">
        <v>8.517517515163428E-3</v>
      </c>
      <c r="O18" s="6">
        <v>2.1919092397112709E-3</v>
      </c>
      <c r="P18" s="6">
        <v>1.3345988970927002E-3</v>
      </c>
      <c r="Q18" s="6">
        <v>8.0762784983759023E-3</v>
      </c>
      <c r="R18" s="6">
        <v>5.0918849193152199E-3</v>
      </c>
      <c r="S18" s="6">
        <v>9.690548750740248E-3</v>
      </c>
      <c r="T18" s="6">
        <v>0.46629815913977873</v>
      </c>
      <c r="U18" s="6">
        <v>3.8431890796608438E-3</v>
      </c>
      <c r="V18" s="6">
        <v>0.16001198831250366</v>
      </c>
      <c r="W18" s="6">
        <v>8.4065117167736753E-3</v>
      </c>
      <c r="X18" s="6">
        <v>3.3546261936496697E-5</v>
      </c>
      <c r="Y18" s="6">
        <v>6.3592048394763305E-5</v>
      </c>
      <c r="Z18" s="6">
        <v>3.2131650794763302E-5</v>
      </c>
      <c r="AA18" s="6">
        <v>3.83115284711678E-5</v>
      </c>
      <c r="AB18" s="6">
        <v>1.675814200812148E-4</v>
      </c>
      <c r="AC18" s="6">
        <v>3.0000000000000001E-6</v>
      </c>
      <c r="AD18" s="6" t="s">
        <v>431</v>
      </c>
      <c r="AE18" s="60"/>
      <c r="AF18" s="26">
        <v>2803.1436010827701</v>
      </c>
      <c r="AG18" s="26">
        <v>1501.57391223234</v>
      </c>
      <c r="AH18" s="26">
        <v>13570.41904310789</v>
      </c>
      <c r="AI18" s="26">
        <v>0.73599999999999999</v>
      </c>
      <c r="AJ18" s="26" t="s">
        <v>433</v>
      </c>
      <c r="AK18" s="26" t="s">
        <v>431</v>
      </c>
      <c r="AL18" s="49" t="s">
        <v>49</v>
      </c>
    </row>
    <row r="19" spans="1:38" s="2" customFormat="1" ht="26.25" customHeight="1" thickBot="1" x14ac:dyDescent="0.25">
      <c r="A19" s="70" t="s">
        <v>53</v>
      </c>
      <c r="B19" s="70" t="s">
        <v>62</v>
      </c>
      <c r="C19" s="71" t="s">
        <v>63</v>
      </c>
      <c r="D19" s="72"/>
      <c r="E19" s="6">
        <v>9.4071750728778927</v>
      </c>
      <c r="F19" s="6">
        <v>1.9567677785857951</v>
      </c>
      <c r="G19" s="6">
        <v>8.0293359131222459</v>
      </c>
      <c r="H19" s="6">
        <v>5.6635169999999999E-3</v>
      </c>
      <c r="I19" s="6">
        <v>0.25106362845634589</v>
      </c>
      <c r="J19" s="6">
        <v>0.31870112946137241</v>
      </c>
      <c r="K19" s="6">
        <v>0.38091036530667011</v>
      </c>
      <c r="L19" s="6">
        <v>2.8250865066595493E-2</v>
      </c>
      <c r="M19" s="6">
        <v>3.6947844449374325</v>
      </c>
      <c r="N19" s="6">
        <v>0.10015130055858848</v>
      </c>
      <c r="O19" s="6">
        <v>9.5615673296905145E-3</v>
      </c>
      <c r="P19" s="6">
        <v>2.2425202299025289E-2</v>
      </c>
      <c r="Q19" s="6">
        <v>6.6189737785649239E-2</v>
      </c>
      <c r="R19" s="6">
        <v>0.11773032004695566</v>
      </c>
      <c r="S19" s="6">
        <v>6.8886630771299487E-2</v>
      </c>
      <c r="T19" s="6">
        <v>0.92944479517350165</v>
      </c>
      <c r="U19" s="6">
        <v>0.16065378739208361</v>
      </c>
      <c r="V19" s="6">
        <v>0.31498913829868963</v>
      </c>
      <c r="W19" s="6">
        <v>0.1888263327677972</v>
      </c>
      <c r="X19" s="6">
        <v>5.084479078516284E-3</v>
      </c>
      <c r="Y19" s="6">
        <v>9.9052372923664374E-3</v>
      </c>
      <c r="Z19" s="6">
        <v>4.5483787680553603E-3</v>
      </c>
      <c r="AA19" s="6">
        <v>4.2101627847075168E-3</v>
      </c>
      <c r="AB19" s="6">
        <v>2.3748258023116968E-2</v>
      </c>
      <c r="AC19" s="6">
        <v>4.6277962707410199E-2</v>
      </c>
      <c r="AD19" s="6">
        <v>2.6281587193599999E-5</v>
      </c>
      <c r="AE19" s="60"/>
      <c r="AF19" s="26">
        <v>4927.3693957599999</v>
      </c>
      <c r="AG19" s="26">
        <v>6827.7027500000004</v>
      </c>
      <c r="AH19" s="26">
        <v>123612.57828099966</v>
      </c>
      <c r="AI19" s="26">
        <v>153.06800000000001</v>
      </c>
      <c r="AJ19" s="26" t="s">
        <v>431</v>
      </c>
      <c r="AK19" s="26" t="s">
        <v>431</v>
      </c>
      <c r="AL19" s="49" t="s">
        <v>49</v>
      </c>
    </row>
    <row r="20" spans="1:38" s="2" customFormat="1" ht="26.25" customHeight="1" thickBot="1" x14ac:dyDescent="0.25">
      <c r="A20" s="70" t="s">
        <v>53</v>
      </c>
      <c r="B20" s="70" t="s">
        <v>64</v>
      </c>
      <c r="C20" s="71" t="s">
        <v>65</v>
      </c>
      <c r="D20" s="72"/>
      <c r="E20" s="6">
        <v>7.3387138654471746</v>
      </c>
      <c r="F20" s="6">
        <v>2.0931760140344564</v>
      </c>
      <c r="G20" s="6">
        <v>0.64404301957872978</v>
      </c>
      <c r="H20" s="6">
        <v>0.13532851358899589</v>
      </c>
      <c r="I20" s="6">
        <v>1.0151667635411437</v>
      </c>
      <c r="J20" s="6">
        <v>1.1765433170594397</v>
      </c>
      <c r="K20" s="6">
        <v>1.3019698511876223</v>
      </c>
      <c r="L20" s="6">
        <v>3.783464687528567E-2</v>
      </c>
      <c r="M20" s="6">
        <v>7.5924235542422966</v>
      </c>
      <c r="N20" s="6">
        <v>0.87405056224300448</v>
      </c>
      <c r="O20" s="6">
        <v>0.11435107225488343</v>
      </c>
      <c r="P20" s="6">
        <v>6.5573137966242673E-2</v>
      </c>
      <c r="Q20" s="6">
        <v>0.36503203738934087</v>
      </c>
      <c r="R20" s="6">
        <v>0.4266950688042157</v>
      </c>
      <c r="S20" s="6">
        <v>0.81504217894727671</v>
      </c>
      <c r="T20" s="6">
        <v>0.78167003616327679</v>
      </c>
      <c r="U20" s="6">
        <v>5.0456879767888652E-2</v>
      </c>
      <c r="V20" s="6">
        <v>8.7286321025743607</v>
      </c>
      <c r="W20" s="6">
        <v>2.2708882646770343</v>
      </c>
      <c r="X20" s="6">
        <v>7.851638651023507E-2</v>
      </c>
      <c r="Y20" s="6">
        <v>6.0391371696087381E-2</v>
      </c>
      <c r="Z20" s="6">
        <v>1.9005545417178846E-2</v>
      </c>
      <c r="AA20" s="6">
        <v>1.6168566024187644E-2</v>
      </c>
      <c r="AB20" s="6">
        <v>0.17408186975759637</v>
      </c>
      <c r="AC20" s="6">
        <v>0.20503995422125451</v>
      </c>
      <c r="AD20" s="6">
        <v>0.1309263513281603</v>
      </c>
      <c r="AE20" s="60"/>
      <c r="AF20" s="26">
        <v>1789.11669564</v>
      </c>
      <c r="AG20" s="26" t="s">
        <v>431</v>
      </c>
      <c r="AH20" s="26">
        <v>68446.318069565081</v>
      </c>
      <c r="AI20" s="26">
        <v>42045.915973640003</v>
      </c>
      <c r="AJ20" s="26" t="s">
        <v>433</v>
      </c>
      <c r="AK20" s="26" t="s">
        <v>431</v>
      </c>
      <c r="AL20" s="49" t="s">
        <v>49</v>
      </c>
    </row>
    <row r="21" spans="1:38" s="2" customFormat="1" ht="26.25" customHeight="1" thickBot="1" x14ac:dyDescent="0.25">
      <c r="A21" s="70" t="s">
        <v>53</v>
      </c>
      <c r="B21" s="70" t="s">
        <v>66</v>
      </c>
      <c r="C21" s="71" t="s">
        <v>67</v>
      </c>
      <c r="D21" s="72"/>
      <c r="E21" s="6">
        <v>5.9903081250000003</v>
      </c>
      <c r="F21" s="6">
        <v>3.2806447730000001</v>
      </c>
      <c r="G21" s="6">
        <v>5.6389660309999998</v>
      </c>
      <c r="H21" s="6">
        <v>0.27110669599999998</v>
      </c>
      <c r="I21" s="6">
        <v>1.359388579</v>
      </c>
      <c r="J21" s="6">
        <v>1.4679626589999999</v>
      </c>
      <c r="K21" s="6">
        <v>1.5997396960000001</v>
      </c>
      <c r="L21" s="6">
        <v>0.33235250399999999</v>
      </c>
      <c r="M21" s="6">
        <v>6.5027156020000003</v>
      </c>
      <c r="N21" s="6">
        <v>0.30321857400000002</v>
      </c>
      <c r="O21" s="6">
        <v>9.8168503000000004E-2</v>
      </c>
      <c r="P21" s="6">
        <v>1.1103551E-2</v>
      </c>
      <c r="Q21" s="6">
        <v>1.7334550000000001E-2</v>
      </c>
      <c r="R21" s="6">
        <v>0.36056613999999998</v>
      </c>
      <c r="S21" s="6">
        <v>7.7371881000000003E-2</v>
      </c>
      <c r="T21" s="6">
        <v>2.0065289879999999</v>
      </c>
      <c r="U21" s="6">
        <v>6.509318E-3</v>
      </c>
      <c r="V21" s="6">
        <v>3.8758384320000001</v>
      </c>
      <c r="W21" s="6">
        <v>0.86167666521999997</v>
      </c>
      <c r="X21" s="6">
        <v>8.136593187242E-2</v>
      </c>
      <c r="Y21" s="6">
        <v>0.13350962338868</v>
      </c>
      <c r="Z21" s="6">
        <v>4.474797660418E-2</v>
      </c>
      <c r="AA21" s="6">
        <v>3.7421159340979997E-2</v>
      </c>
      <c r="AB21" s="6">
        <v>0.29704469120625998</v>
      </c>
      <c r="AC21" s="6">
        <v>3.7304999999999998E-2</v>
      </c>
      <c r="AD21" s="6">
        <v>4.4099999999999999E-4</v>
      </c>
      <c r="AE21" s="60"/>
      <c r="AF21" s="26">
        <v>11101.597</v>
      </c>
      <c r="AG21" s="26">
        <v>300.02</v>
      </c>
      <c r="AH21" s="26">
        <v>58901.447999999997</v>
      </c>
      <c r="AI21" s="26">
        <v>7327.2079999999996</v>
      </c>
      <c r="AJ21" s="26" t="s">
        <v>433</v>
      </c>
      <c r="AK21" s="26" t="s">
        <v>431</v>
      </c>
      <c r="AL21" s="49" t="s">
        <v>49</v>
      </c>
    </row>
    <row r="22" spans="1:38" s="2" customFormat="1" ht="26.25" customHeight="1" thickBot="1" x14ac:dyDescent="0.25">
      <c r="A22" s="70" t="s">
        <v>53</v>
      </c>
      <c r="B22" s="74" t="s">
        <v>68</v>
      </c>
      <c r="C22" s="71" t="s">
        <v>69</v>
      </c>
      <c r="D22" s="72"/>
      <c r="E22" s="6">
        <v>50.087969340008279</v>
      </c>
      <c r="F22" s="6">
        <v>1.8368810100442745</v>
      </c>
      <c r="G22" s="6">
        <v>24.93059693178088</v>
      </c>
      <c r="H22" s="6">
        <v>0.13872506500000001</v>
      </c>
      <c r="I22" s="6">
        <v>0.8371207752532982</v>
      </c>
      <c r="J22" s="6">
        <v>1.103596053550546</v>
      </c>
      <c r="K22" s="6">
        <v>1.2926942928761582</v>
      </c>
      <c r="L22" s="6">
        <v>0.2134575668640423</v>
      </c>
      <c r="M22" s="6">
        <v>50.530320631818803</v>
      </c>
      <c r="N22" s="6">
        <v>0.69697282729198085</v>
      </c>
      <c r="O22" s="6">
        <v>0.10191235899674582</v>
      </c>
      <c r="P22" s="6">
        <v>0.42357499946530952</v>
      </c>
      <c r="Q22" s="6">
        <v>7.3845149371537341E-2</v>
      </c>
      <c r="R22" s="6">
        <v>0.63087220401815691</v>
      </c>
      <c r="S22" s="6">
        <v>0.48353789203652348</v>
      </c>
      <c r="T22" s="6">
        <v>0.89086265274687226</v>
      </c>
      <c r="U22" s="6">
        <v>0.39250201532654261</v>
      </c>
      <c r="V22" s="6">
        <v>3.5979392085812312</v>
      </c>
      <c r="W22" s="6">
        <v>0.93107216148359817</v>
      </c>
      <c r="X22" s="6">
        <v>3.871882153134848E-2</v>
      </c>
      <c r="Y22" s="6">
        <v>6.5085190189995756E-2</v>
      </c>
      <c r="Z22" s="6">
        <v>2.0167798749424311E-2</v>
      </c>
      <c r="AA22" s="6">
        <v>1.5813884380180571E-2</v>
      </c>
      <c r="AB22" s="6">
        <v>0.13978569484200967</v>
      </c>
      <c r="AC22" s="6">
        <v>9.9965999999999999E-2</v>
      </c>
      <c r="AD22" s="6">
        <v>5.5152741767259999E-3</v>
      </c>
      <c r="AE22" s="60"/>
      <c r="AF22" s="26">
        <v>62216.387095417405</v>
      </c>
      <c r="AG22" s="26">
        <v>1354.5755211213332</v>
      </c>
      <c r="AH22" s="26">
        <v>83266.230999354157</v>
      </c>
      <c r="AI22" s="26">
        <v>7508.5386765000003</v>
      </c>
      <c r="AJ22" s="26">
        <v>11806.89228</v>
      </c>
      <c r="AK22" s="26" t="s">
        <v>431</v>
      </c>
      <c r="AL22" s="49" t="s">
        <v>49</v>
      </c>
    </row>
    <row r="23" spans="1:38" s="2" customFormat="1" ht="26.25" customHeight="1" thickBot="1" x14ac:dyDescent="0.25">
      <c r="A23" s="70" t="s">
        <v>70</v>
      </c>
      <c r="B23" s="74" t="s">
        <v>393</v>
      </c>
      <c r="C23" s="71" t="s">
        <v>389</v>
      </c>
      <c r="D23" s="117"/>
      <c r="E23" s="6">
        <v>9.445709548</v>
      </c>
      <c r="F23" s="6">
        <v>0.866923577</v>
      </c>
      <c r="G23" s="6">
        <v>1.0440016E-2</v>
      </c>
      <c r="H23" s="6">
        <v>4.1759869999999999E-3</v>
      </c>
      <c r="I23" s="6">
        <v>0.51683424099999997</v>
      </c>
      <c r="J23" s="6">
        <v>0.51683424099999997</v>
      </c>
      <c r="K23" s="6">
        <v>0.51683424099999997</v>
      </c>
      <c r="L23" s="6">
        <v>0.37271216699999998</v>
      </c>
      <c r="M23" s="6">
        <v>3.93807616</v>
      </c>
      <c r="N23" s="6" t="s">
        <v>432</v>
      </c>
      <c r="O23" s="6">
        <v>5.2200119999999996E-3</v>
      </c>
      <c r="P23" s="6" t="s">
        <v>432</v>
      </c>
      <c r="Q23" s="6" t="s">
        <v>432</v>
      </c>
      <c r="R23" s="6">
        <v>2.6100082E-2</v>
      </c>
      <c r="S23" s="6">
        <v>0.887402307</v>
      </c>
      <c r="T23" s="6">
        <v>3.6540084E-2</v>
      </c>
      <c r="U23" s="6">
        <v>5.2200119999999996E-3</v>
      </c>
      <c r="V23" s="6">
        <v>0.52200136399999997</v>
      </c>
      <c r="W23" s="6" t="s">
        <v>432</v>
      </c>
      <c r="X23" s="6">
        <v>1.56600406258041E-2</v>
      </c>
      <c r="Y23" s="6">
        <v>2.6100067709673502E-2</v>
      </c>
      <c r="Z23" s="6">
        <v>1.7956846584255368E-2</v>
      </c>
      <c r="AA23" s="6">
        <v>4.123810698128413E-3</v>
      </c>
      <c r="AB23" s="6">
        <v>6.3840765617861381E-2</v>
      </c>
      <c r="AC23" s="6" t="s">
        <v>431</v>
      </c>
      <c r="AD23" s="6" t="s">
        <v>431</v>
      </c>
      <c r="AE23" s="60"/>
      <c r="AF23" s="26">
        <v>22498.258365738558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6.8898218571620564</v>
      </c>
      <c r="F24" s="6">
        <v>5.7027702380527492</v>
      </c>
      <c r="G24" s="6">
        <v>4.1922633322799996</v>
      </c>
      <c r="H24" s="6">
        <v>0.55630095499999999</v>
      </c>
      <c r="I24" s="6">
        <v>2.3663100236634054</v>
      </c>
      <c r="J24" s="6">
        <v>2.4744968326634051</v>
      </c>
      <c r="K24" s="6">
        <v>2.6383769936634054</v>
      </c>
      <c r="L24" s="6">
        <v>0.62290031865062401</v>
      </c>
      <c r="M24" s="6">
        <v>10.974925667863431</v>
      </c>
      <c r="N24" s="6">
        <v>0.48291640112141498</v>
      </c>
      <c r="O24" s="6">
        <v>0.1975989940509025</v>
      </c>
      <c r="P24" s="6">
        <v>1.6574297424999999E-2</v>
      </c>
      <c r="Q24" s="6">
        <v>1.7858681457200001E-2</v>
      </c>
      <c r="R24" s="6">
        <v>0.48592367946578358</v>
      </c>
      <c r="S24" s="6">
        <v>0.11458947471857836</v>
      </c>
      <c r="T24" s="6">
        <v>1.4813020837828812</v>
      </c>
      <c r="U24" s="6">
        <v>1.0676984274310001E-2</v>
      </c>
      <c r="V24" s="6">
        <v>7.8001015259614146</v>
      </c>
      <c r="W24" s="6">
        <v>1.6130100377420604</v>
      </c>
      <c r="X24" s="6">
        <v>0.15626758402616159</v>
      </c>
      <c r="Y24" s="6">
        <v>0.25247634529135238</v>
      </c>
      <c r="Z24" s="6">
        <v>8.1114380566332397E-2</v>
      </c>
      <c r="AA24" s="6">
        <v>6.6079901055852402E-2</v>
      </c>
      <c r="AB24" s="6">
        <v>0.55593821093969875</v>
      </c>
      <c r="AC24" s="6">
        <v>7.5618009328000002E-2</v>
      </c>
      <c r="AD24" s="6">
        <v>8.8300000551200003E-4</v>
      </c>
      <c r="AE24" s="60"/>
      <c r="AF24" s="26">
        <v>8087.0954000000002</v>
      </c>
      <c r="AG24" s="26" t="s">
        <v>431</v>
      </c>
      <c r="AH24" s="26">
        <v>73459.204615310795</v>
      </c>
      <c r="AI24" s="26">
        <v>15035.161</v>
      </c>
      <c r="AJ24" s="26" t="s">
        <v>431</v>
      </c>
      <c r="AK24" s="26" t="s">
        <v>431</v>
      </c>
      <c r="AL24" s="49" t="s">
        <v>49</v>
      </c>
    </row>
    <row r="25" spans="1:38" s="2" customFormat="1" ht="26.25" customHeight="1" thickBot="1" x14ac:dyDescent="0.25">
      <c r="A25" s="70" t="s">
        <v>73</v>
      </c>
      <c r="B25" s="74" t="s">
        <v>74</v>
      </c>
      <c r="C25" s="76" t="s">
        <v>75</v>
      </c>
      <c r="D25" s="72"/>
      <c r="E25" s="6">
        <v>5.8919448194225712</v>
      </c>
      <c r="F25" s="6">
        <v>0.49722750918108072</v>
      </c>
      <c r="G25" s="6">
        <v>0.33887723445924567</v>
      </c>
      <c r="H25" s="6" t="s">
        <v>432</v>
      </c>
      <c r="I25" s="6">
        <v>4.1215032073236485E-2</v>
      </c>
      <c r="J25" s="6">
        <v>4.1215032073236485E-2</v>
      </c>
      <c r="K25" s="6">
        <v>4.1215032073236485E-2</v>
      </c>
      <c r="L25" s="6">
        <v>1.9782376594839595E-2</v>
      </c>
      <c r="M25" s="6">
        <v>3.4696440261482668</v>
      </c>
      <c r="N25" s="6">
        <v>2.9723856505047226E-2</v>
      </c>
      <c r="O25" s="6">
        <v>2.091933533642497E-5</v>
      </c>
      <c r="P25" s="6">
        <v>9.2393211707541493E-4</v>
      </c>
      <c r="Q25" s="6">
        <v>4.0092146717717838E-5</v>
      </c>
      <c r="R25" s="6">
        <v>4.8796058777135238E-3</v>
      </c>
      <c r="S25" s="6">
        <v>2.9626441470105513E-3</v>
      </c>
      <c r="T25" s="6">
        <v>4.0170050968038387E-5</v>
      </c>
      <c r="U25" s="6">
        <v>4.008825150520181E-5</v>
      </c>
      <c r="V25" s="6">
        <v>7.6688518876410249E-3</v>
      </c>
      <c r="W25" s="6" t="s">
        <v>432</v>
      </c>
      <c r="X25" s="6">
        <v>1.1515453860391338E-6</v>
      </c>
      <c r="Y25" s="6">
        <v>2.1111665346182931E-6</v>
      </c>
      <c r="Z25" s="6">
        <v>7.1971586788782164E-7</v>
      </c>
      <c r="AA25" s="6">
        <v>3.5929610755239447E-3</v>
      </c>
      <c r="AB25" s="6">
        <v>3.5969435033124898E-3</v>
      </c>
      <c r="AC25" s="6" t="s">
        <v>431</v>
      </c>
      <c r="AD25" s="6" t="s">
        <v>431</v>
      </c>
      <c r="AE25" s="60"/>
      <c r="AF25" s="26">
        <v>17540.557146801184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2.277007654583215</v>
      </c>
      <c r="F26" s="6">
        <v>0.23291550400693081</v>
      </c>
      <c r="G26" s="6">
        <v>0.14522765848265234</v>
      </c>
      <c r="H26" s="6" t="s">
        <v>432</v>
      </c>
      <c r="I26" s="6">
        <v>1.6025059679083291E-2</v>
      </c>
      <c r="J26" s="6">
        <v>1.6025059679083291E-2</v>
      </c>
      <c r="K26" s="6">
        <v>1.6025059679083291E-2</v>
      </c>
      <c r="L26" s="6">
        <v>7.6847492540960899E-3</v>
      </c>
      <c r="M26" s="6">
        <v>1.8768358386120216</v>
      </c>
      <c r="N26" s="6">
        <v>0.23806699249785734</v>
      </c>
      <c r="O26" s="6">
        <v>9.0090185884831388E-6</v>
      </c>
      <c r="P26" s="6">
        <v>3.9785656387716385E-4</v>
      </c>
      <c r="Q26" s="6">
        <v>1.7241187431566795E-5</v>
      </c>
      <c r="R26" s="6">
        <v>2.0894623709963264E-3</v>
      </c>
      <c r="S26" s="6">
        <v>1.2688135492097078E-3</v>
      </c>
      <c r="T26" s="6">
        <v>1.7867544144188069E-5</v>
      </c>
      <c r="U26" s="6">
        <v>1.7209869595935733E-5</v>
      </c>
      <c r="V26" s="6">
        <v>3.2906752887392884E-3</v>
      </c>
      <c r="W26" s="6" t="s">
        <v>432</v>
      </c>
      <c r="X26" s="6">
        <v>1.0892177492066161E-5</v>
      </c>
      <c r="Y26" s="6">
        <v>1.9968992007746387E-5</v>
      </c>
      <c r="Z26" s="6">
        <v>6.8076109478017462E-6</v>
      </c>
      <c r="AA26" s="6">
        <v>1.6472420818840108E-3</v>
      </c>
      <c r="AB26" s="6">
        <v>1.6849108623316251E-3</v>
      </c>
      <c r="AC26" s="6" t="s">
        <v>431</v>
      </c>
      <c r="AD26" s="6" t="s">
        <v>431</v>
      </c>
      <c r="AE26" s="60"/>
      <c r="AF26" s="26">
        <v>7468.8484026767956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167.50957231999999</v>
      </c>
      <c r="F27" s="6">
        <v>11.198686849</v>
      </c>
      <c r="G27" s="6">
        <v>0.22143336</v>
      </c>
      <c r="H27" s="6">
        <v>2.4433889500000001</v>
      </c>
      <c r="I27" s="6">
        <v>6.9952549169999996</v>
      </c>
      <c r="J27" s="6">
        <v>6.9952549169999996</v>
      </c>
      <c r="K27" s="6">
        <v>6.9952549169999996</v>
      </c>
      <c r="L27" s="6">
        <v>5.949871634</v>
      </c>
      <c r="M27" s="6">
        <v>124.04910683600001</v>
      </c>
      <c r="N27" s="6">
        <v>7.8963152860000001</v>
      </c>
      <c r="O27" s="6">
        <v>0.20075306800000001</v>
      </c>
      <c r="P27" s="6">
        <v>0.105231977</v>
      </c>
      <c r="Q27" s="6">
        <v>2.5340089999999998E-3</v>
      </c>
      <c r="R27" s="6">
        <v>0.97696088000000003</v>
      </c>
      <c r="S27" s="6">
        <v>34.094245362999999</v>
      </c>
      <c r="T27" s="6">
        <v>1.4056101329999999</v>
      </c>
      <c r="U27" s="6">
        <v>0.20054039000000001</v>
      </c>
      <c r="V27" s="6">
        <v>20.046276330000001</v>
      </c>
      <c r="W27" s="6">
        <v>11.169429411499999</v>
      </c>
      <c r="X27" s="6">
        <v>0.44082365222600001</v>
      </c>
      <c r="Y27" s="6">
        <v>0.49445998972069999</v>
      </c>
      <c r="Z27" s="6">
        <v>0.38623745728519998</v>
      </c>
      <c r="AA27" s="6">
        <v>0.41644391895909999</v>
      </c>
      <c r="AB27" s="6">
        <v>1.7379650181927999</v>
      </c>
      <c r="AC27" s="6" t="s">
        <v>431</v>
      </c>
      <c r="AD27" s="6">
        <v>2.2342919999999999</v>
      </c>
      <c r="AE27" s="60"/>
      <c r="AF27" s="26">
        <v>706901.93718832871</v>
      </c>
      <c r="AG27" s="26" t="s">
        <v>433</v>
      </c>
      <c r="AH27" s="26">
        <v>382.59184891769968</v>
      </c>
      <c r="AI27" s="26">
        <v>27359.110021782406</v>
      </c>
      <c r="AJ27" s="26">
        <v>788.59326634217837</v>
      </c>
      <c r="AK27" s="26" t="s">
        <v>431</v>
      </c>
      <c r="AL27" s="49" t="s">
        <v>49</v>
      </c>
    </row>
    <row r="28" spans="1:38" s="2" customFormat="1" ht="26.25" customHeight="1" thickBot="1" x14ac:dyDescent="0.25">
      <c r="A28" s="70" t="s">
        <v>78</v>
      </c>
      <c r="B28" s="70" t="s">
        <v>81</v>
      </c>
      <c r="C28" s="71" t="s">
        <v>82</v>
      </c>
      <c r="D28" s="72"/>
      <c r="E28" s="6">
        <v>27.146442331999999</v>
      </c>
      <c r="F28" s="6">
        <v>1.721195029</v>
      </c>
      <c r="G28" s="6">
        <v>2.9126256E-2</v>
      </c>
      <c r="H28" s="6">
        <v>3.5740576000000003E-2</v>
      </c>
      <c r="I28" s="6">
        <v>1.470940548</v>
      </c>
      <c r="J28" s="6">
        <v>1.470940548</v>
      </c>
      <c r="K28" s="6">
        <v>1.470940548</v>
      </c>
      <c r="L28" s="6">
        <v>1.1879794109999999</v>
      </c>
      <c r="M28" s="6">
        <v>19.368670313999999</v>
      </c>
      <c r="N28" s="6">
        <v>1.251902466</v>
      </c>
      <c r="O28" s="6">
        <v>1.6295176000000001E-2</v>
      </c>
      <c r="P28" s="6">
        <v>1.1419718000000001E-2</v>
      </c>
      <c r="Q28" s="6">
        <v>2.2020699999999999E-4</v>
      </c>
      <c r="R28" s="6">
        <v>8.6187526E-2</v>
      </c>
      <c r="S28" s="6">
        <v>2.7732153730000002</v>
      </c>
      <c r="T28" s="6">
        <v>0.113676706</v>
      </c>
      <c r="U28" s="6">
        <v>1.6329065E-2</v>
      </c>
      <c r="V28" s="6">
        <v>1.636653704</v>
      </c>
      <c r="W28" s="6">
        <v>1.160311648</v>
      </c>
      <c r="X28" s="6">
        <v>4.1643055375499997E-2</v>
      </c>
      <c r="Y28" s="6">
        <v>4.6776181085700003E-2</v>
      </c>
      <c r="Z28" s="6">
        <v>3.6577507257E-2</v>
      </c>
      <c r="AA28" s="6">
        <v>3.8959909258100001E-2</v>
      </c>
      <c r="AB28" s="6">
        <v>0.1639566529747</v>
      </c>
      <c r="AC28" s="6" t="s">
        <v>431</v>
      </c>
      <c r="AD28" s="6">
        <v>0.24066899999999999</v>
      </c>
      <c r="AE28" s="60"/>
      <c r="AF28" s="26">
        <v>87924.554495770048</v>
      </c>
      <c r="AG28" s="26" t="s">
        <v>433</v>
      </c>
      <c r="AH28" s="26" t="s">
        <v>433</v>
      </c>
      <c r="AI28" s="26">
        <v>3294.0364384045188</v>
      </c>
      <c r="AJ28" s="26">
        <v>125.03684562436128</v>
      </c>
      <c r="AK28" s="26" t="s">
        <v>431</v>
      </c>
      <c r="AL28" s="49" t="s">
        <v>49</v>
      </c>
    </row>
    <row r="29" spans="1:38" s="2" customFormat="1" ht="26.25" customHeight="1" thickBot="1" x14ac:dyDescent="0.25">
      <c r="A29" s="70" t="s">
        <v>78</v>
      </c>
      <c r="B29" s="70" t="s">
        <v>83</v>
      </c>
      <c r="C29" s="71" t="s">
        <v>84</v>
      </c>
      <c r="D29" s="72"/>
      <c r="E29" s="6">
        <v>117.954136138</v>
      </c>
      <c r="F29" s="6">
        <v>2.7165108490000001</v>
      </c>
      <c r="G29" s="6">
        <v>8.1247271999999995E-2</v>
      </c>
      <c r="H29" s="6">
        <v>0.16336484800000001</v>
      </c>
      <c r="I29" s="6">
        <v>1.881876237</v>
      </c>
      <c r="J29" s="6">
        <v>1.881876237</v>
      </c>
      <c r="K29" s="6">
        <v>1.881876237</v>
      </c>
      <c r="L29" s="6">
        <v>1.290981438</v>
      </c>
      <c r="M29" s="6">
        <v>31.243993582000002</v>
      </c>
      <c r="N29" s="6">
        <v>3.5333726159999999</v>
      </c>
      <c r="O29" s="6">
        <v>2.7047005999999998E-2</v>
      </c>
      <c r="P29" s="6">
        <v>3.1385793000000002E-2</v>
      </c>
      <c r="Q29" s="6">
        <v>5.9236100000000002E-4</v>
      </c>
      <c r="R29" s="6">
        <v>0.162960206</v>
      </c>
      <c r="S29" s="6">
        <v>4.5978032630000003</v>
      </c>
      <c r="T29" s="6">
        <v>0.18826635899999999</v>
      </c>
      <c r="U29" s="6">
        <v>2.7225662000000001E-2</v>
      </c>
      <c r="V29" s="6">
        <v>2.7476489150000001</v>
      </c>
      <c r="W29" s="6">
        <v>1.1630860583</v>
      </c>
      <c r="X29" s="6">
        <v>2.5970354739400001E-2</v>
      </c>
      <c r="Y29" s="6">
        <v>0.15726492592460001</v>
      </c>
      <c r="Z29" s="6">
        <v>0.17573273374000001</v>
      </c>
      <c r="AA29" s="6">
        <v>4.0398329596200003E-2</v>
      </c>
      <c r="AB29" s="6">
        <v>0.39936634400010002</v>
      </c>
      <c r="AC29" s="6" t="s">
        <v>431</v>
      </c>
      <c r="AD29" s="6">
        <v>0.23186100000000001</v>
      </c>
      <c r="AE29" s="60"/>
      <c r="AF29" s="26">
        <v>244334.63256545403</v>
      </c>
      <c r="AG29" s="26" t="s">
        <v>433</v>
      </c>
      <c r="AH29" s="26">
        <v>3290.2489670823002</v>
      </c>
      <c r="AI29" s="26">
        <v>9129.6345503413631</v>
      </c>
      <c r="AJ29" s="26">
        <v>352.91806603346038</v>
      </c>
      <c r="AK29" s="26" t="s">
        <v>431</v>
      </c>
      <c r="AL29" s="49" t="s">
        <v>49</v>
      </c>
    </row>
    <row r="30" spans="1:38" s="2" customFormat="1" ht="26.25" customHeight="1" thickBot="1" x14ac:dyDescent="0.25">
      <c r="A30" s="70" t="s">
        <v>78</v>
      </c>
      <c r="B30" s="70" t="s">
        <v>85</v>
      </c>
      <c r="C30" s="71" t="s">
        <v>86</v>
      </c>
      <c r="D30" s="72"/>
      <c r="E30" s="6">
        <v>3.1472050039999999</v>
      </c>
      <c r="F30" s="6">
        <v>10.778427518999999</v>
      </c>
      <c r="G30" s="6">
        <v>5.5039520000000003E-3</v>
      </c>
      <c r="H30" s="6">
        <v>3.1978208000000001E-2</v>
      </c>
      <c r="I30" s="6">
        <v>0.16449640300000001</v>
      </c>
      <c r="J30" s="6">
        <v>0.16449640300000001</v>
      </c>
      <c r="K30" s="6">
        <v>0.16449640300000001</v>
      </c>
      <c r="L30" s="6">
        <v>3.0899296999999999E-2</v>
      </c>
      <c r="M30" s="6">
        <v>94.694948365000002</v>
      </c>
      <c r="N30" s="6">
        <v>9.8282000000000005E-5</v>
      </c>
      <c r="O30" s="6">
        <v>1.3611343999999999E-2</v>
      </c>
      <c r="P30" s="6">
        <v>4.8435090000000002E-3</v>
      </c>
      <c r="Q30" s="6">
        <v>1.67016E-4</v>
      </c>
      <c r="R30" s="6">
        <v>6.0349499000000001E-2</v>
      </c>
      <c r="S30" s="6">
        <v>2.3057957290000002</v>
      </c>
      <c r="T30" s="6">
        <v>9.5691694999999993E-2</v>
      </c>
      <c r="U30" s="6">
        <v>1.3552137000000001E-2</v>
      </c>
      <c r="V30" s="6">
        <v>1.3512014290000001</v>
      </c>
      <c r="W30" s="6">
        <v>0.24997406459999999</v>
      </c>
      <c r="X30" s="6">
        <v>5.9831219822000003E-3</v>
      </c>
      <c r="Y30" s="6">
        <v>7.7989567359999998E-3</v>
      </c>
      <c r="Z30" s="6">
        <v>4.5785954176000001E-3</v>
      </c>
      <c r="AA30" s="6">
        <v>8.6896808126999993E-3</v>
      </c>
      <c r="AB30" s="6">
        <v>2.7050354948699999E-2</v>
      </c>
      <c r="AC30" s="6" t="s">
        <v>431</v>
      </c>
      <c r="AD30" s="6">
        <v>0.12915299999999999</v>
      </c>
      <c r="AE30" s="60"/>
      <c r="AF30" s="26">
        <v>21934.853940447232</v>
      </c>
      <c r="AG30" s="26" t="s">
        <v>433</v>
      </c>
      <c r="AH30" s="26" t="s">
        <v>433</v>
      </c>
      <c r="AI30" s="26">
        <v>960.26711347171283</v>
      </c>
      <c r="AJ30" s="26" t="s">
        <v>433</v>
      </c>
      <c r="AK30" s="26" t="s">
        <v>431</v>
      </c>
      <c r="AL30" s="49" t="s">
        <v>49</v>
      </c>
    </row>
    <row r="31" spans="1:38" s="2" customFormat="1" ht="26.25" customHeight="1" thickBot="1" x14ac:dyDescent="0.25">
      <c r="A31" s="70" t="s">
        <v>78</v>
      </c>
      <c r="B31" s="70" t="s">
        <v>87</v>
      </c>
      <c r="C31" s="71" t="s">
        <v>88</v>
      </c>
      <c r="D31" s="72"/>
      <c r="E31" s="6" t="s">
        <v>431</v>
      </c>
      <c r="F31" s="6">
        <v>3.694692469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190430.68158999999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3.3766815010000002</v>
      </c>
      <c r="J32" s="6">
        <v>6.0579043119999998</v>
      </c>
      <c r="K32" s="6">
        <v>8.2481762379999992</v>
      </c>
      <c r="L32" s="6">
        <v>0.37219687899999998</v>
      </c>
      <c r="M32" s="6" t="s">
        <v>431</v>
      </c>
      <c r="N32" s="6">
        <v>7.305021365</v>
      </c>
      <c r="O32" s="6">
        <v>3.6016227999999997E-2</v>
      </c>
      <c r="P32" s="6" t="s">
        <v>432</v>
      </c>
      <c r="Q32" s="6">
        <v>8.5333629999999994E-2</v>
      </c>
      <c r="R32" s="6">
        <v>2.6836165859999999</v>
      </c>
      <c r="S32" s="6">
        <v>58.564294902</v>
      </c>
      <c r="T32" s="6">
        <v>0.43911687399999999</v>
      </c>
      <c r="U32" s="6">
        <v>6.7533625E-2</v>
      </c>
      <c r="V32" s="6">
        <v>26.515873266</v>
      </c>
      <c r="W32" s="6" t="s">
        <v>431</v>
      </c>
      <c r="X32" s="6">
        <v>9.5724004142000007E-3</v>
      </c>
      <c r="Y32" s="6">
        <v>4.7803674980000002E-4</v>
      </c>
      <c r="Z32" s="6">
        <v>7.0567329720000005E-4</v>
      </c>
      <c r="AA32" s="6" t="s">
        <v>432</v>
      </c>
      <c r="AB32" s="6">
        <v>1.0756110462E-2</v>
      </c>
      <c r="AC32" s="6" t="s">
        <v>431</v>
      </c>
      <c r="AD32" s="6" t="s">
        <v>431</v>
      </c>
      <c r="AE32" s="60"/>
      <c r="AF32" s="26" t="s">
        <v>433</v>
      </c>
      <c r="AG32" s="26" t="s">
        <v>433</v>
      </c>
      <c r="AH32" s="26" t="s">
        <v>433</v>
      </c>
      <c r="AI32" s="26" t="s">
        <v>433</v>
      </c>
      <c r="AJ32" s="26" t="s">
        <v>433</v>
      </c>
      <c r="AK32" s="26">
        <v>372967472.65911597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1.9441488</v>
      </c>
      <c r="J33" s="6">
        <v>3.600275554</v>
      </c>
      <c r="K33" s="6">
        <v>7.2005511059999998</v>
      </c>
      <c r="L33" s="6">
        <v>7.6325837999999993E-2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372967472.65911597</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3.708188168E-3</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6.0481491419999998</v>
      </c>
      <c r="F36" s="6">
        <v>0.82016283599999995</v>
      </c>
      <c r="G36" s="6">
        <v>3.9516934190000002</v>
      </c>
      <c r="H36" s="6">
        <v>2.9529249999999999E-3</v>
      </c>
      <c r="I36" s="6">
        <v>0.67556058299999999</v>
      </c>
      <c r="J36" s="6">
        <v>0.79430542100000001</v>
      </c>
      <c r="K36" s="6">
        <v>0.79430542100000001</v>
      </c>
      <c r="L36" s="6">
        <v>2.0282492999999999E-2</v>
      </c>
      <c r="M36" s="6">
        <v>1.7386104739999999</v>
      </c>
      <c r="N36" s="6">
        <v>6.0390069999999997E-2</v>
      </c>
      <c r="O36" s="6">
        <v>5.3284730000000002E-3</v>
      </c>
      <c r="P36" s="6">
        <v>1.1545405999999999E-2</v>
      </c>
      <c r="Q36" s="6">
        <v>8.7913865999999993E-2</v>
      </c>
      <c r="R36" s="6">
        <v>9.5462340000000007E-2</v>
      </c>
      <c r="S36" s="6">
        <v>0.41229510400000002</v>
      </c>
      <c r="T36" s="6">
        <v>3.8628467139999998</v>
      </c>
      <c r="U36" s="6">
        <v>5.4394673999999997E-2</v>
      </c>
      <c r="V36" s="6">
        <v>0.50621604399999998</v>
      </c>
      <c r="W36" s="6">
        <v>9.2580071936E-2</v>
      </c>
      <c r="X36" s="6">
        <v>1.1766934144000001E-3</v>
      </c>
      <c r="Y36" s="6">
        <v>6.4384670720000004E-3</v>
      </c>
      <c r="Z36" s="6">
        <v>5.3284670720000005E-3</v>
      </c>
      <c r="AA36" s="6">
        <v>1.3098467072000001E-3</v>
      </c>
      <c r="AB36" s="6">
        <v>1.4253474265600001E-2</v>
      </c>
      <c r="AC36" s="6">
        <v>4.0405000000000003E-2</v>
      </c>
      <c r="AD36" s="6">
        <v>7.5074000000000002E-2</v>
      </c>
      <c r="AE36" s="60"/>
      <c r="AF36" s="26">
        <v>17904.093080320003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8.1602305747835402</v>
      </c>
      <c r="F39" s="6">
        <v>1.2512083559010414</v>
      </c>
      <c r="G39" s="6">
        <v>5.973165094405231</v>
      </c>
      <c r="H39" s="6">
        <v>0.119991685</v>
      </c>
      <c r="I39" s="6">
        <v>1.4720494113169991</v>
      </c>
      <c r="J39" s="6">
        <v>1.8193486913169989</v>
      </c>
      <c r="K39" s="6">
        <v>2.174755519316999</v>
      </c>
      <c r="L39" s="6">
        <v>0.14681394220531988</v>
      </c>
      <c r="M39" s="6">
        <v>5.8908281528105677</v>
      </c>
      <c r="N39" s="6">
        <v>0.55760941100000005</v>
      </c>
      <c r="O39" s="6">
        <v>5.3595314999999998E-2</v>
      </c>
      <c r="P39" s="6">
        <v>2.6793422774618159E-2</v>
      </c>
      <c r="Q39" s="6">
        <v>5.0570117999999997E-2</v>
      </c>
      <c r="R39" s="6">
        <v>0.76580136200000004</v>
      </c>
      <c r="S39" s="6">
        <v>0.13356232300000001</v>
      </c>
      <c r="T39" s="6">
        <v>6.7288264460000002</v>
      </c>
      <c r="U39" s="6">
        <v>9.0761699999999997E-3</v>
      </c>
      <c r="V39" s="6">
        <v>2.036488587</v>
      </c>
      <c r="W39" s="6">
        <v>0.84091638773980248</v>
      </c>
      <c r="X39" s="6">
        <v>8.3502048106274068E-2</v>
      </c>
      <c r="Y39" s="6">
        <v>0.14195357731909469</v>
      </c>
      <c r="Z39" s="6">
        <v>6.1939736623278452E-2</v>
      </c>
      <c r="AA39" s="6">
        <v>5.4665257064425765E-2</v>
      </c>
      <c r="AB39" s="6">
        <v>0.34206061911307301</v>
      </c>
      <c r="AC39" s="6">
        <v>2.4422946316597801E-2</v>
      </c>
      <c r="AD39" s="6">
        <v>0.22855500000000001</v>
      </c>
      <c r="AE39" s="60"/>
      <c r="AF39" s="26">
        <v>40989.974320645422</v>
      </c>
      <c r="AG39" s="26">
        <v>1353.0701437181269</v>
      </c>
      <c r="AH39" s="26">
        <v>87074.873374689982</v>
      </c>
      <c r="AI39" s="26">
        <v>4008.0477916177915</v>
      </c>
      <c r="AJ39" s="26" t="s">
        <v>433</v>
      </c>
      <c r="AK39" s="26" t="s">
        <v>431</v>
      </c>
      <c r="AL39" s="49" t="s">
        <v>49</v>
      </c>
    </row>
    <row r="40" spans="1:38" s="2" customFormat="1" ht="26.25" customHeight="1" thickBot="1" x14ac:dyDescent="0.25">
      <c r="A40" s="70" t="s">
        <v>70</v>
      </c>
      <c r="B40" s="70" t="s">
        <v>105</v>
      </c>
      <c r="C40" s="71" t="s">
        <v>391</v>
      </c>
      <c r="D40" s="72"/>
      <c r="E40" s="6">
        <v>3.0415000000000001E-2</v>
      </c>
      <c r="F40" s="6">
        <v>2.5001789990000001</v>
      </c>
      <c r="G40" s="6">
        <v>2.2000002000000001E-2</v>
      </c>
      <c r="H40" s="6">
        <v>3.2997000000000003E-5</v>
      </c>
      <c r="I40" s="6">
        <v>4.1382000000000002E-2</v>
      </c>
      <c r="J40" s="6">
        <v>4.1382000000000002E-2</v>
      </c>
      <c r="K40" s="6">
        <v>4.1382000000000002E-2</v>
      </c>
      <c r="L40" s="6">
        <v>2.068E-3</v>
      </c>
      <c r="M40" s="6">
        <v>6.8287230000000001</v>
      </c>
      <c r="N40" s="6">
        <v>5.5E-2</v>
      </c>
      <c r="O40" s="6">
        <v>1.1000100000000001E-4</v>
      </c>
      <c r="P40" s="6" t="s">
        <v>432</v>
      </c>
      <c r="Q40" s="6" t="s">
        <v>432</v>
      </c>
      <c r="R40" s="6">
        <v>5.4999900000000002E-4</v>
      </c>
      <c r="S40" s="6">
        <v>1.8700000000000001E-2</v>
      </c>
      <c r="T40" s="6">
        <v>7.7000199999999999E-4</v>
      </c>
      <c r="U40" s="6">
        <v>1.1000100000000001E-4</v>
      </c>
      <c r="V40" s="6">
        <v>1.0999999999999999E-2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21.017883783999999</v>
      </c>
      <c r="F41" s="6">
        <v>48.901021941000003</v>
      </c>
      <c r="G41" s="6">
        <v>11.357086559000001</v>
      </c>
      <c r="H41" s="6">
        <v>6.2383572789999997</v>
      </c>
      <c r="I41" s="6">
        <v>58.042676239999999</v>
      </c>
      <c r="J41" s="6">
        <v>59.623961436999998</v>
      </c>
      <c r="K41" s="6">
        <v>62.755905972999997</v>
      </c>
      <c r="L41" s="6">
        <v>6.4593759640000004</v>
      </c>
      <c r="M41" s="6">
        <v>390.990982137</v>
      </c>
      <c r="N41" s="6">
        <v>3.6873011180000002</v>
      </c>
      <c r="O41" s="6">
        <v>1.3786132929999999</v>
      </c>
      <c r="P41" s="6">
        <v>0.11208987400000001</v>
      </c>
      <c r="Q41" s="6">
        <v>6.3147597999999999E-2</v>
      </c>
      <c r="R41" s="6">
        <v>2.4961951710000001</v>
      </c>
      <c r="S41" s="6">
        <v>0.76820197000000001</v>
      </c>
      <c r="T41" s="6">
        <v>0.295559817</v>
      </c>
      <c r="U41" s="6">
        <v>6.3181389000000004E-2</v>
      </c>
      <c r="V41" s="6">
        <v>55.097545752999999</v>
      </c>
      <c r="W41" s="6">
        <v>62.224833654859616</v>
      </c>
      <c r="X41" s="6">
        <v>11.648356554189906</v>
      </c>
      <c r="Y41" s="6">
        <v>10.829236397735771</v>
      </c>
      <c r="Z41" s="6">
        <v>4.1039477680677301</v>
      </c>
      <c r="AA41" s="6">
        <v>6.5161716567647172</v>
      </c>
      <c r="AB41" s="6">
        <v>33.097712376758125</v>
      </c>
      <c r="AC41" s="6">
        <v>0.52791600000000005</v>
      </c>
      <c r="AD41" s="6">
        <v>0.72693399999999997</v>
      </c>
      <c r="AE41" s="60"/>
      <c r="AF41" s="26">
        <v>122801.0472</v>
      </c>
      <c r="AG41" s="26">
        <v>4247.6000000000004</v>
      </c>
      <c r="AH41" s="26">
        <v>138895.46473636158</v>
      </c>
      <c r="AI41" s="26">
        <v>105057.30585999991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19.749091855</v>
      </c>
      <c r="F43" s="6">
        <v>1.4788249920000001</v>
      </c>
      <c r="G43" s="6">
        <v>1.026667591</v>
      </c>
      <c r="H43" s="6">
        <v>0.105931</v>
      </c>
      <c r="I43" s="6">
        <v>0.89471778499999999</v>
      </c>
      <c r="J43" s="6">
        <v>0.90285458299999999</v>
      </c>
      <c r="K43" s="6">
        <v>0.918148882</v>
      </c>
      <c r="L43" s="6">
        <v>0.54027337200000003</v>
      </c>
      <c r="M43" s="6">
        <v>4.3692978980000001</v>
      </c>
      <c r="N43" s="6">
        <v>8.2726083000000006E-2</v>
      </c>
      <c r="O43" s="6">
        <v>3.7494894000000001E-2</v>
      </c>
      <c r="P43" s="6">
        <v>5.5672999999999999E-3</v>
      </c>
      <c r="Q43" s="6">
        <v>4.0786759999999998E-3</v>
      </c>
      <c r="R43" s="6">
        <v>6.9894571000000003E-2</v>
      </c>
      <c r="S43" s="6">
        <v>2.3186759000000001E-2</v>
      </c>
      <c r="T43" s="6">
        <v>5.4150120000000003E-2</v>
      </c>
      <c r="U43" s="6">
        <v>6.4402770000000003E-3</v>
      </c>
      <c r="V43" s="6">
        <v>2.6224685910000001</v>
      </c>
      <c r="W43" s="6">
        <v>0.31717533603612919</v>
      </c>
      <c r="X43" s="6">
        <v>2.8919031432137452E-2</v>
      </c>
      <c r="Y43" s="6">
        <v>4.6607647630680926E-2</v>
      </c>
      <c r="Z43" s="6">
        <v>1.4605137502601707E-2</v>
      </c>
      <c r="AA43" s="6">
        <v>1.1738114660073901E-2</v>
      </c>
      <c r="AB43" s="6">
        <v>0.10186993122549398</v>
      </c>
      <c r="AC43" s="6">
        <v>1.8846999999999999E-2</v>
      </c>
      <c r="AD43" s="6">
        <v>4.1069000000000001E-2</v>
      </c>
      <c r="AE43" s="60"/>
      <c r="AF43" s="26">
        <v>22042.201579467499</v>
      </c>
      <c r="AG43" s="26" t="s">
        <v>433</v>
      </c>
      <c r="AH43" s="26">
        <v>15548.245549188459</v>
      </c>
      <c r="AI43" s="26">
        <v>2920.7505957243247</v>
      </c>
      <c r="AJ43" s="26" t="s">
        <v>433</v>
      </c>
      <c r="AK43" s="26" t="s">
        <v>431</v>
      </c>
      <c r="AL43" s="49" t="s">
        <v>49</v>
      </c>
    </row>
    <row r="44" spans="1:38" s="2" customFormat="1" ht="26.25" customHeight="1" thickBot="1" x14ac:dyDescent="0.25">
      <c r="A44" s="70" t="s">
        <v>70</v>
      </c>
      <c r="B44" s="70" t="s">
        <v>111</v>
      </c>
      <c r="C44" s="71" t="s">
        <v>112</v>
      </c>
      <c r="D44" s="72"/>
      <c r="E44" s="6">
        <v>49.634307004</v>
      </c>
      <c r="F44" s="6">
        <v>5.1453543650000002</v>
      </c>
      <c r="G44" s="6">
        <v>6.0895518000000003E-2</v>
      </c>
      <c r="H44" s="6">
        <v>1.9957052999999999E-2</v>
      </c>
      <c r="I44" s="6">
        <v>2.1649730919999999</v>
      </c>
      <c r="J44" s="6">
        <v>2.1649730919999999</v>
      </c>
      <c r="K44" s="6">
        <v>2.1649730919999999</v>
      </c>
      <c r="L44" s="6">
        <v>1.341092811</v>
      </c>
      <c r="M44" s="6">
        <v>23.788163631</v>
      </c>
      <c r="N44" s="6" t="s">
        <v>432</v>
      </c>
      <c r="O44" s="6">
        <v>2.5150269999999999E-2</v>
      </c>
      <c r="P44" s="6" t="s">
        <v>432</v>
      </c>
      <c r="Q44" s="6" t="s">
        <v>432</v>
      </c>
      <c r="R44" s="6">
        <v>0.12575134199999999</v>
      </c>
      <c r="S44" s="6">
        <v>4.2755459</v>
      </c>
      <c r="T44" s="6">
        <v>0.17605189800000001</v>
      </c>
      <c r="U44" s="6">
        <v>2.5150269999999999E-2</v>
      </c>
      <c r="V44" s="6">
        <v>2.5150270020000001</v>
      </c>
      <c r="W44" s="6" t="s">
        <v>432</v>
      </c>
      <c r="X44" s="6">
        <v>7.550432E-2</v>
      </c>
      <c r="Y44" s="6">
        <v>0.12569784000000001</v>
      </c>
      <c r="Z44" s="6">
        <v>8.6516928800000004E-2</v>
      </c>
      <c r="AA44" s="6">
        <v>1.98687133E-2</v>
      </c>
      <c r="AB44" s="6">
        <v>0.30758780209999997</v>
      </c>
      <c r="AC44" s="6" t="s">
        <v>431</v>
      </c>
      <c r="AD44" s="6" t="s">
        <v>431</v>
      </c>
      <c r="AE44" s="60"/>
      <c r="AF44" s="26">
        <v>108392.36620999999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6.464804225</v>
      </c>
      <c r="F45" s="6">
        <v>0.98197896900000003</v>
      </c>
      <c r="G45" s="6">
        <v>1.004391359</v>
      </c>
      <c r="H45" s="6">
        <v>3.5153659999999998E-3</v>
      </c>
      <c r="I45" s="6">
        <v>0.45166690100000001</v>
      </c>
      <c r="J45" s="6">
        <v>0.53059495700000003</v>
      </c>
      <c r="K45" s="6">
        <v>0.53059495700000003</v>
      </c>
      <c r="L45" s="6">
        <v>2.3907148E-2</v>
      </c>
      <c r="M45" s="6">
        <v>2.2280163590000002</v>
      </c>
      <c r="N45" s="6">
        <v>6.5285438000000001E-2</v>
      </c>
      <c r="O45" s="6">
        <v>5.021958E-3</v>
      </c>
      <c r="P45" s="6">
        <v>1.5065874E-2</v>
      </c>
      <c r="Q45" s="6">
        <v>2.0087826999999999E-2</v>
      </c>
      <c r="R45" s="6">
        <v>2.5109784999999999E-2</v>
      </c>
      <c r="S45" s="6">
        <v>0.44193220300000002</v>
      </c>
      <c r="T45" s="6">
        <v>0.50219568199999998</v>
      </c>
      <c r="U45" s="6">
        <v>5.0219568999999999E-2</v>
      </c>
      <c r="V45" s="6">
        <v>0.60263481500000005</v>
      </c>
      <c r="W45" s="6">
        <v>6.5285438673000004E-2</v>
      </c>
      <c r="X45" s="6">
        <v>1.0043913641999999E-3</v>
      </c>
      <c r="Y45" s="6">
        <v>5.0219568209999999E-3</v>
      </c>
      <c r="Z45" s="6">
        <v>5.0219568209999999E-3</v>
      </c>
      <c r="AA45" s="6">
        <v>5.0219568209999995E-4</v>
      </c>
      <c r="AB45" s="6">
        <v>1.15505006883E-2</v>
      </c>
      <c r="AC45" s="6">
        <v>4.0177999999999998E-2</v>
      </c>
      <c r="AD45" s="6">
        <v>1.9082999999999999E-2</v>
      </c>
      <c r="AE45" s="60"/>
      <c r="AF45" s="26">
        <v>21644.633898510001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4.8272191439999999</v>
      </c>
      <c r="F47" s="6">
        <v>0.118770082</v>
      </c>
      <c r="G47" s="6">
        <v>0.207380441</v>
      </c>
      <c r="H47" s="6">
        <v>7.2499100000000003E-4</v>
      </c>
      <c r="I47" s="6">
        <v>5.5190651E-2</v>
      </c>
      <c r="J47" s="6">
        <v>6.4518013999999999E-2</v>
      </c>
      <c r="K47" s="6">
        <v>6.5908453000000006E-2</v>
      </c>
      <c r="L47" s="6">
        <v>7.3478040000000003E-3</v>
      </c>
      <c r="M47" s="6">
        <v>0.95599124300000005</v>
      </c>
      <c r="N47" s="6">
        <v>0.15303710600000001</v>
      </c>
      <c r="O47" s="6">
        <v>5.79139E-4</v>
      </c>
      <c r="P47" s="6">
        <v>1.797196E-3</v>
      </c>
      <c r="Q47" s="6">
        <v>2.0546409999999998E-3</v>
      </c>
      <c r="R47" s="6">
        <v>4.7488490000000003E-3</v>
      </c>
      <c r="S47" s="6">
        <v>6.9116922999999997E-2</v>
      </c>
      <c r="T47" s="6">
        <v>5.1109520999999998E-2</v>
      </c>
      <c r="U47" s="6">
        <v>5.1440510000000002E-3</v>
      </c>
      <c r="V47" s="6">
        <v>7.4945364E-2</v>
      </c>
      <c r="W47" s="6">
        <v>1.00800537605E-2</v>
      </c>
      <c r="X47" s="6">
        <v>2.382482384059777E-4</v>
      </c>
      <c r="Y47" s="6">
        <v>6.928367829109591E-4</v>
      </c>
      <c r="Z47" s="6">
        <v>6.639216859787361E-4</v>
      </c>
      <c r="AA47" s="6">
        <v>8.717335984050327E-3</v>
      </c>
      <c r="AB47" s="6">
        <v>1.0312342690445999E-2</v>
      </c>
      <c r="AC47" s="6">
        <v>4.0489999999999996E-3</v>
      </c>
      <c r="AD47" s="6">
        <v>2.6259999999999999E-3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431</v>
      </c>
      <c r="X49" s="6">
        <v>0.71334239704000002</v>
      </c>
      <c r="Y49" s="6" t="s">
        <v>432</v>
      </c>
      <c r="Z49" s="6" t="s">
        <v>432</v>
      </c>
      <c r="AA49" s="6" t="s">
        <v>432</v>
      </c>
      <c r="AB49" s="6">
        <v>0.71334239704000002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0.47147546848275002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6.4517567073894346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36.556940519999998</v>
      </c>
      <c r="AL53" s="49" t="s">
        <v>135</v>
      </c>
    </row>
    <row r="54" spans="1:38" s="2" customFormat="1" ht="37.5" customHeight="1" thickBot="1" x14ac:dyDescent="0.25">
      <c r="A54" s="70" t="s">
        <v>119</v>
      </c>
      <c r="B54" s="74" t="s">
        <v>136</v>
      </c>
      <c r="C54" s="76" t="s">
        <v>137</v>
      </c>
      <c r="D54" s="73"/>
      <c r="E54" s="6" t="s">
        <v>431</v>
      </c>
      <c r="F54" s="6">
        <v>1.2963077706472963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3.9063100840000002E-3</v>
      </c>
      <c r="AL54" s="49" t="s">
        <v>419</v>
      </c>
    </row>
    <row r="55" spans="1:38" s="2" customFormat="1" ht="26.25" customHeight="1" thickBot="1" x14ac:dyDescent="0.25">
      <c r="A55" s="70" t="s">
        <v>119</v>
      </c>
      <c r="B55" s="74" t="s">
        <v>138</v>
      </c>
      <c r="C55" s="76" t="s">
        <v>139</v>
      </c>
      <c r="D55" s="73"/>
      <c r="E55" s="6">
        <v>3.3658167425619481</v>
      </c>
      <c r="F55" s="6">
        <v>0.57320974949658299</v>
      </c>
      <c r="G55" s="6">
        <v>4.7109468735506814</v>
      </c>
      <c r="H55" s="6" t="s">
        <v>432</v>
      </c>
      <c r="I55" s="6">
        <v>1.94788462E-2</v>
      </c>
      <c r="J55" s="6">
        <v>1.94788462E-2</v>
      </c>
      <c r="K55" s="6">
        <v>1.94788462E-2</v>
      </c>
      <c r="L55" s="6">
        <v>4.86976155E-4</v>
      </c>
      <c r="M55" s="6">
        <v>0.90299552433843266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3647.7195836802821</v>
      </c>
      <c r="AG55" s="26" t="s">
        <v>431</v>
      </c>
      <c r="AH55" s="26">
        <v>363.4889432327318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0.72129962639</v>
      </c>
      <c r="J59" s="6">
        <v>0.82277956199000002</v>
      </c>
      <c r="K59" s="6">
        <v>0.93290102020999999</v>
      </c>
      <c r="L59" s="6">
        <v>1.2310040125600001E-3</v>
      </c>
      <c r="M59" s="6" t="s">
        <v>432</v>
      </c>
      <c r="N59" s="6">
        <v>7.9403180665640001</v>
      </c>
      <c r="O59" s="6">
        <v>0.38025736855109998</v>
      </c>
      <c r="P59" s="6">
        <v>3.0093278400000001E-3</v>
      </c>
      <c r="Q59" s="6">
        <v>0.83921069781000002</v>
      </c>
      <c r="R59" s="6">
        <v>1.0487271331476999</v>
      </c>
      <c r="S59" s="6">
        <v>1.6832081341100001E-2</v>
      </c>
      <c r="T59" s="6">
        <v>1.3735482035355999</v>
      </c>
      <c r="U59" s="6">
        <v>4.0495749803646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4569.6281900000004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0.858954997</v>
      </c>
      <c r="J60" s="6">
        <v>8.5895500009999992</v>
      </c>
      <c r="K60" s="6">
        <v>17.522682002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171791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1.185633597</v>
      </c>
      <c r="J61" s="6">
        <v>11.837299202000001</v>
      </c>
      <c r="K61" s="6">
        <v>39.592198205000003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15207000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2.2300051000000001E-2</v>
      </c>
      <c r="J62" s="6">
        <v>0.22300051600000001</v>
      </c>
      <c r="K62" s="6">
        <v>0.44600103899999999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37166.752999999997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699.90499999999997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9.2875530619119999</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431</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431</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431</v>
      </c>
      <c r="U74" s="6" t="s">
        <v>432</v>
      </c>
      <c r="V74" s="6" t="s">
        <v>431</v>
      </c>
      <c r="W74" s="6">
        <v>9.9458099999999998</v>
      </c>
      <c r="X74" s="6">
        <v>1.15911991</v>
      </c>
      <c r="Y74" s="6">
        <v>1.1474624600000001</v>
      </c>
      <c r="Z74" s="6">
        <v>1.1474624600000001</v>
      </c>
      <c r="AA74" s="6">
        <v>0.142006982</v>
      </c>
      <c r="AB74" s="6">
        <v>3.5960518119999998</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103.618524665</v>
      </c>
      <c r="G82" s="6" t="s">
        <v>431</v>
      </c>
      <c r="H82" s="6" t="s">
        <v>431</v>
      </c>
      <c r="I82" s="6" t="s">
        <v>432</v>
      </c>
      <c r="J82" s="6" t="s">
        <v>431</v>
      </c>
      <c r="K82" s="6" t="s">
        <v>431</v>
      </c>
      <c r="L82" s="6" t="s">
        <v>431</v>
      </c>
      <c r="M82" s="6" t="s">
        <v>431</v>
      </c>
      <c r="N82" s="6" t="s">
        <v>431</v>
      </c>
      <c r="O82" s="6" t="s">
        <v>431</v>
      </c>
      <c r="P82" s="6">
        <v>0.15964065199999999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0.52765333699999994</v>
      </c>
      <c r="G83" s="6" t="s">
        <v>432</v>
      </c>
      <c r="H83" s="6" t="s">
        <v>431</v>
      </c>
      <c r="I83" s="6">
        <v>3.3346663999999998E-2</v>
      </c>
      <c r="J83" s="6">
        <v>0.48653332100000002</v>
      </c>
      <c r="K83" s="6">
        <v>0.86919999000000003</v>
      </c>
      <c r="L83" s="6">
        <v>1.9007550000000001E-3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3.1874436999999999E-2</v>
      </c>
      <c r="G84" s="6" t="s">
        <v>431</v>
      </c>
      <c r="H84" s="6" t="s">
        <v>431</v>
      </c>
      <c r="I84" s="6">
        <v>1.9615039000000001E-2</v>
      </c>
      <c r="J84" s="6">
        <v>9.8075200000000001E-2</v>
      </c>
      <c r="K84" s="6">
        <v>0.39230079600000001</v>
      </c>
      <c r="L84" s="6">
        <v>2.553E-6</v>
      </c>
      <c r="M84" s="6">
        <v>2.3292870000000002E-3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245188</v>
      </c>
      <c r="AL84" s="49" t="s">
        <v>412</v>
      </c>
    </row>
    <row r="85" spans="1:38" s="2" customFormat="1" ht="26.25" customHeight="1" thickBot="1" x14ac:dyDescent="0.25">
      <c r="A85" s="70" t="s">
        <v>208</v>
      </c>
      <c r="B85" s="76" t="s">
        <v>215</v>
      </c>
      <c r="C85" s="82" t="s">
        <v>403</v>
      </c>
      <c r="D85" s="72"/>
      <c r="E85" s="6" t="s">
        <v>431</v>
      </c>
      <c r="F85" s="6">
        <v>70.245118644784995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461.9263077</v>
      </c>
      <c r="AL85" s="49" t="s">
        <v>216</v>
      </c>
    </row>
    <row r="86" spans="1:38" s="2" customFormat="1" ht="26.25" customHeight="1" thickBot="1" x14ac:dyDescent="0.25">
      <c r="A86" s="70" t="s">
        <v>208</v>
      </c>
      <c r="B86" s="76" t="s">
        <v>217</v>
      </c>
      <c r="C86" s="80" t="s">
        <v>218</v>
      </c>
      <c r="D86" s="72"/>
      <c r="E86" s="6" t="s">
        <v>431</v>
      </c>
      <c r="F86" s="6">
        <v>11.230375704309999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0.27591600999999999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0.40028319909999999</v>
      </c>
      <c r="AL87" s="49" t="s">
        <v>219</v>
      </c>
    </row>
    <row r="88" spans="1:38" s="2" customFormat="1" ht="26.25" customHeight="1" thickBot="1" x14ac:dyDescent="0.25">
      <c r="A88" s="70" t="s">
        <v>208</v>
      </c>
      <c r="B88" s="76" t="s">
        <v>222</v>
      </c>
      <c r="C88" s="80" t="s">
        <v>223</v>
      </c>
      <c r="D88" s="72"/>
      <c r="E88" s="6" t="s">
        <v>432</v>
      </c>
      <c r="F88" s="6">
        <v>47.286996340000002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14.139105673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14.513811491555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0.13444903899999999</v>
      </c>
      <c r="F91" s="6">
        <v>0.35871659900000002</v>
      </c>
      <c r="G91" s="6">
        <v>1.2103717E-2</v>
      </c>
      <c r="H91" s="6">
        <v>0.30757725400000002</v>
      </c>
      <c r="I91" s="6">
        <v>2.2092728830000001</v>
      </c>
      <c r="J91" s="6">
        <v>2.4015696719999999</v>
      </c>
      <c r="K91" s="6">
        <v>2.4412874979999999</v>
      </c>
      <c r="L91" s="6">
        <v>0.90049725000000003</v>
      </c>
      <c r="M91" s="6">
        <v>4.112392646</v>
      </c>
      <c r="N91" s="6">
        <v>3.1421589999999998E-3</v>
      </c>
      <c r="O91" s="6">
        <v>0.40022692900000001</v>
      </c>
      <c r="P91" s="6">
        <v>2.3200000000000001E-7</v>
      </c>
      <c r="Q91" s="6">
        <v>5.3299999999999998E-6</v>
      </c>
      <c r="R91" s="6">
        <v>6.2524E-5</v>
      </c>
      <c r="S91" s="6">
        <v>0.40200048799999999</v>
      </c>
      <c r="T91" s="6">
        <v>0.20023073399999999</v>
      </c>
      <c r="U91" s="6" t="s">
        <v>432</v>
      </c>
      <c r="V91" s="6">
        <v>0.20115253999999999</v>
      </c>
      <c r="W91" s="6">
        <v>7.4114999999999997E-3</v>
      </c>
      <c r="X91" s="6">
        <v>8.2267650000000005E-3</v>
      </c>
      <c r="Y91" s="6">
        <v>3.3351750000000001E-3</v>
      </c>
      <c r="Z91" s="6">
        <v>3.3351750000000001E-3</v>
      </c>
      <c r="AA91" s="6">
        <v>3.3351750000000001E-3</v>
      </c>
      <c r="AB91" s="6">
        <v>1.8232290000000002E-2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21.050114006000001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10022.04808115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0.42927268600000001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2638.6060000000002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575.53516400000001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8.3229998999999999E-2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0.94038728599999999</v>
      </c>
      <c r="F99" s="6">
        <v>21.929637596999999</v>
      </c>
      <c r="G99" s="6" t="s">
        <v>431</v>
      </c>
      <c r="H99" s="6">
        <v>32.277193132000001</v>
      </c>
      <c r="I99" s="6">
        <v>0.34796125999999999</v>
      </c>
      <c r="J99" s="6">
        <v>0.53467218000000005</v>
      </c>
      <c r="K99" s="6">
        <v>1.1711866799999999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848.68600000000004</v>
      </c>
      <c r="AL99" s="49" t="s">
        <v>245</v>
      </c>
    </row>
    <row r="100" spans="1:38" s="2" customFormat="1" ht="26.25" customHeight="1" thickBot="1" x14ac:dyDescent="0.25">
      <c r="A100" s="70" t="s">
        <v>243</v>
      </c>
      <c r="B100" s="70" t="s">
        <v>246</v>
      </c>
      <c r="C100" s="71" t="s">
        <v>408</v>
      </c>
      <c r="D100" s="84"/>
      <c r="E100" s="6">
        <v>1.9765933529999999</v>
      </c>
      <c r="F100" s="6">
        <v>17.111931993999999</v>
      </c>
      <c r="G100" s="6" t="s">
        <v>431</v>
      </c>
      <c r="H100" s="6">
        <v>31.930083582000002</v>
      </c>
      <c r="I100" s="6">
        <v>0.33548003999999998</v>
      </c>
      <c r="J100" s="6">
        <v>0.50322005999999997</v>
      </c>
      <c r="K100" s="6">
        <v>1.0996290200000001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5359.7889999999998</v>
      </c>
      <c r="AL100" s="49" t="s">
        <v>245</v>
      </c>
    </row>
    <row r="101" spans="1:38" s="2" customFormat="1" ht="26.25" customHeight="1" thickBot="1" x14ac:dyDescent="0.25">
      <c r="A101" s="70" t="s">
        <v>243</v>
      </c>
      <c r="B101" s="70" t="s">
        <v>247</v>
      </c>
      <c r="C101" s="71" t="s">
        <v>248</v>
      </c>
      <c r="D101" s="84"/>
      <c r="E101" s="6">
        <v>0.35102256199999998</v>
      </c>
      <c r="F101" s="6">
        <v>0.99847156400000003</v>
      </c>
      <c r="G101" s="6" t="s">
        <v>431</v>
      </c>
      <c r="H101" s="6">
        <v>9.4272242090000002</v>
      </c>
      <c r="I101" s="6">
        <v>9.2005240000000002E-2</v>
      </c>
      <c r="J101" s="6">
        <v>0.27601572000000002</v>
      </c>
      <c r="K101" s="6">
        <v>0.64403668000000003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16026.378000000001</v>
      </c>
      <c r="AL101" s="49" t="s">
        <v>245</v>
      </c>
    </row>
    <row r="102" spans="1:38" s="2" customFormat="1" ht="26.25" customHeight="1" thickBot="1" x14ac:dyDescent="0.25">
      <c r="A102" s="70" t="s">
        <v>243</v>
      </c>
      <c r="B102" s="70" t="s">
        <v>249</v>
      </c>
      <c r="C102" s="71" t="s">
        <v>386</v>
      </c>
      <c r="D102" s="84"/>
      <c r="E102" s="6">
        <v>0.34420951399999999</v>
      </c>
      <c r="F102" s="6">
        <v>13.006620667</v>
      </c>
      <c r="G102" s="6" t="s">
        <v>431</v>
      </c>
      <c r="H102" s="6">
        <v>66.996238930999993</v>
      </c>
      <c r="I102" s="6">
        <v>0.168589146</v>
      </c>
      <c r="J102" s="6">
        <v>3.78556004</v>
      </c>
      <c r="K102" s="6">
        <v>26.85913785</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27462.481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0.19007733299999999</v>
      </c>
      <c r="F104" s="6">
        <v>0.45397907999999998</v>
      </c>
      <c r="G104" s="6" t="s">
        <v>431</v>
      </c>
      <c r="H104" s="6">
        <v>4.6004761519999997</v>
      </c>
      <c r="I104" s="6">
        <v>3.060848E-2</v>
      </c>
      <c r="J104" s="6">
        <v>9.1825439999999994E-2</v>
      </c>
      <c r="K104" s="6">
        <v>0.21425936000000001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2801.0659999999998</v>
      </c>
      <c r="AL104" s="49" t="s">
        <v>245</v>
      </c>
    </row>
    <row r="105" spans="1:38" s="2" customFormat="1" ht="26.25" customHeight="1" thickBot="1" x14ac:dyDescent="0.25">
      <c r="A105" s="70" t="s">
        <v>243</v>
      </c>
      <c r="B105" s="70" t="s">
        <v>254</v>
      </c>
      <c r="C105" s="71" t="s">
        <v>255</v>
      </c>
      <c r="D105" s="84"/>
      <c r="E105" s="6">
        <v>0.17596492599999999</v>
      </c>
      <c r="F105" s="6">
        <v>0.78014871600000002</v>
      </c>
      <c r="G105" s="6" t="s">
        <v>431</v>
      </c>
      <c r="H105" s="6">
        <v>4.6575814900000001</v>
      </c>
      <c r="I105" s="6">
        <v>3.2170522999999999E-2</v>
      </c>
      <c r="J105" s="6">
        <v>5.0553681000000003E-2</v>
      </c>
      <c r="K105" s="6">
        <v>0.110298935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669.15400000236605</v>
      </c>
      <c r="AL105" s="49" t="s">
        <v>245</v>
      </c>
    </row>
    <row r="106" spans="1:38" s="2" customFormat="1" ht="26.25" customHeight="1" thickBot="1" x14ac:dyDescent="0.25">
      <c r="A106" s="70" t="s">
        <v>243</v>
      </c>
      <c r="B106" s="70" t="s">
        <v>256</v>
      </c>
      <c r="C106" s="71" t="s">
        <v>257</v>
      </c>
      <c r="D106" s="84"/>
      <c r="E106" s="6">
        <v>1.689999E-3</v>
      </c>
      <c r="F106" s="6">
        <v>3.2963039999999999E-2</v>
      </c>
      <c r="G106" s="6" t="s">
        <v>431</v>
      </c>
      <c r="H106" s="6">
        <v>6.7457718E-2</v>
      </c>
      <c r="I106" s="6">
        <v>1.2032639999999999E-3</v>
      </c>
      <c r="J106" s="6">
        <v>1.9252239999999999E-3</v>
      </c>
      <c r="K106" s="6">
        <v>4.0910970000000001E-3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45.935000006633999</v>
      </c>
      <c r="AL106" s="49" t="s">
        <v>245</v>
      </c>
    </row>
    <row r="107" spans="1:38" s="2" customFormat="1" ht="26.25" customHeight="1" thickBot="1" x14ac:dyDescent="0.25">
      <c r="A107" s="70" t="s">
        <v>243</v>
      </c>
      <c r="B107" s="70" t="s">
        <v>258</v>
      </c>
      <c r="C107" s="71" t="s">
        <v>379</v>
      </c>
      <c r="D107" s="84"/>
      <c r="E107" s="6">
        <v>0.53378296999999997</v>
      </c>
      <c r="F107" s="6">
        <v>1.930176873</v>
      </c>
      <c r="G107" s="6" t="s">
        <v>431</v>
      </c>
      <c r="H107" s="6">
        <v>7.745180714</v>
      </c>
      <c r="I107" s="6">
        <v>0.14350580700000001</v>
      </c>
      <c r="J107" s="6">
        <v>1.9134107600000001</v>
      </c>
      <c r="K107" s="6">
        <v>9.0887011100000006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47835.269</v>
      </c>
      <c r="AL107" s="49" t="s">
        <v>245</v>
      </c>
    </row>
    <row r="108" spans="1:38" s="2" customFormat="1" ht="26.25" customHeight="1" thickBot="1" x14ac:dyDescent="0.25">
      <c r="A108" s="70" t="s">
        <v>243</v>
      </c>
      <c r="B108" s="70" t="s">
        <v>259</v>
      </c>
      <c r="C108" s="71" t="s">
        <v>380</v>
      </c>
      <c r="D108" s="84"/>
      <c r="E108" s="6">
        <v>0.94683035500000001</v>
      </c>
      <c r="F108" s="6">
        <v>11.381134490999999</v>
      </c>
      <c r="G108" s="6" t="s">
        <v>431</v>
      </c>
      <c r="H108" s="6">
        <v>19.957698411999999</v>
      </c>
      <c r="I108" s="6">
        <v>0.158615756</v>
      </c>
      <c r="J108" s="6">
        <v>1.58615756</v>
      </c>
      <c r="K108" s="6">
        <v>3.1723151199999999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79307.877999999997</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1.1339464159999999</v>
      </c>
      <c r="F111" s="6">
        <v>0.71250444400000001</v>
      </c>
      <c r="G111" s="6" t="s">
        <v>431</v>
      </c>
      <c r="H111" s="6">
        <v>19.271348358000001</v>
      </c>
      <c r="I111" s="6">
        <v>3.8910212E-2</v>
      </c>
      <c r="J111" s="6">
        <v>7.7820423999999999E-2</v>
      </c>
      <c r="K111" s="6">
        <v>0.175095954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9727.5529999999999</v>
      </c>
      <c r="AL111" s="49" t="s">
        <v>245</v>
      </c>
    </row>
    <row r="112" spans="1:38" s="2" customFormat="1" ht="26.25" customHeight="1" thickBot="1" x14ac:dyDescent="0.25">
      <c r="A112" s="70" t="s">
        <v>263</v>
      </c>
      <c r="B112" s="70" t="s">
        <v>264</v>
      </c>
      <c r="C112" s="71" t="s">
        <v>265</v>
      </c>
      <c r="D112" s="72"/>
      <c r="E112" s="6">
        <v>42.724119995000002</v>
      </c>
      <c r="F112" s="6" t="s">
        <v>431</v>
      </c>
      <c r="G112" s="6" t="s">
        <v>431</v>
      </c>
      <c r="H112" s="6">
        <v>79.849611444000004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1068103000</v>
      </c>
      <c r="AL112" s="49" t="s">
        <v>418</v>
      </c>
    </row>
    <row r="113" spans="1:38" s="2" customFormat="1" ht="26.25" customHeight="1" thickBot="1" x14ac:dyDescent="0.25">
      <c r="A113" s="70" t="s">
        <v>263</v>
      </c>
      <c r="B113" s="85" t="s">
        <v>266</v>
      </c>
      <c r="C113" s="86" t="s">
        <v>267</v>
      </c>
      <c r="D113" s="72"/>
      <c r="E113" s="6">
        <v>18.637603127999999</v>
      </c>
      <c r="F113" s="6">
        <v>26.883283336000002</v>
      </c>
      <c r="G113" s="6" t="s">
        <v>431</v>
      </c>
      <c r="H113" s="6">
        <v>128.29068828499999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0.781968573</v>
      </c>
      <c r="F114" s="6" t="s">
        <v>431</v>
      </c>
      <c r="G114" s="6" t="s">
        <v>431</v>
      </c>
      <c r="H114" s="6">
        <v>2.5413978720000001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0.42320824000000001</v>
      </c>
      <c r="F115" s="6" t="s">
        <v>431</v>
      </c>
      <c r="G115" s="6" t="s">
        <v>431</v>
      </c>
      <c r="H115" s="6">
        <v>0.84641648199999997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12.100640685</v>
      </c>
      <c r="F116" s="6">
        <v>1.381829349</v>
      </c>
      <c r="G116" s="6" t="s">
        <v>431</v>
      </c>
      <c r="H116" s="6">
        <v>35.225275689999997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1.925263121</v>
      </c>
      <c r="J119" s="6">
        <v>43.881265564000003</v>
      </c>
      <c r="K119" s="6">
        <v>43.881265564000003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10.463073349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8.5964969999999994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0.79029890899999999</v>
      </c>
      <c r="F123" s="6">
        <v>0.17180411100000001</v>
      </c>
      <c r="G123" s="6">
        <v>0.17180411100000001</v>
      </c>
      <c r="H123" s="6">
        <v>0.824659735</v>
      </c>
      <c r="I123" s="6">
        <v>1.8554843999999999</v>
      </c>
      <c r="J123" s="6">
        <v>1.9585668650000001</v>
      </c>
      <c r="K123" s="6">
        <v>1.992927688</v>
      </c>
      <c r="L123" s="6">
        <v>0.17180411100000001</v>
      </c>
      <c r="M123" s="6">
        <v>22.918668399000001</v>
      </c>
      <c r="N123" s="6">
        <v>3.7796906999999998E-2</v>
      </c>
      <c r="O123" s="6">
        <v>0.30237523500000002</v>
      </c>
      <c r="P123" s="6">
        <v>4.8105148E-2</v>
      </c>
      <c r="Q123" s="6">
        <v>2.1990930000000001E-3</v>
      </c>
      <c r="R123" s="6">
        <v>2.7488657E-2</v>
      </c>
      <c r="S123" s="6">
        <v>2.5083399999999999E-2</v>
      </c>
      <c r="T123" s="6">
        <v>1.7867628E-2</v>
      </c>
      <c r="U123" s="6">
        <v>6.8721670000000002E-3</v>
      </c>
      <c r="V123" s="6">
        <v>0.19242060499999999</v>
      </c>
      <c r="W123" s="6">
        <v>0.17180411095005996</v>
      </c>
      <c r="X123" s="6">
        <v>0.13503803120674712</v>
      </c>
      <c r="Y123" s="6">
        <v>0.37693821942443151</v>
      </c>
      <c r="Z123" s="6">
        <v>0.16080864784925611</v>
      </c>
      <c r="AA123" s="6">
        <v>0.11545236255844028</v>
      </c>
      <c r="AB123" s="6">
        <v>0.78823726103887504</v>
      </c>
      <c r="AC123" s="6" t="s">
        <v>431</v>
      </c>
      <c r="AD123" s="6" t="s">
        <v>431</v>
      </c>
      <c r="AE123" s="60"/>
      <c r="AF123" s="26" t="s">
        <v>431</v>
      </c>
      <c r="AG123" s="26" t="s">
        <v>431</v>
      </c>
      <c r="AH123" s="26" t="s">
        <v>431</v>
      </c>
      <c r="AI123" s="26" t="s">
        <v>431</v>
      </c>
      <c r="AJ123" s="26" t="s">
        <v>431</v>
      </c>
      <c r="AK123" s="26">
        <v>24928.394449077354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1.4813913E-2</v>
      </c>
      <c r="F125" s="6">
        <v>4.2826368759999998</v>
      </c>
      <c r="G125" s="6" t="s">
        <v>431</v>
      </c>
      <c r="H125" s="6" t="s">
        <v>432</v>
      </c>
      <c r="I125" s="6">
        <v>6.6018969999999998E-3</v>
      </c>
      <c r="J125" s="6">
        <v>9.0955940000000002E-3</v>
      </c>
      <c r="K125" s="6">
        <v>1.2366889000000001E-2</v>
      </c>
      <c r="L125" s="6" t="s">
        <v>431</v>
      </c>
      <c r="M125" s="6">
        <v>0.27358962399999998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13406.9656338689</v>
      </c>
      <c r="AL125" s="49" t="s">
        <v>425</v>
      </c>
    </row>
    <row r="126" spans="1:38" s="2" customFormat="1" ht="26.25" customHeight="1" thickBot="1" x14ac:dyDescent="0.25">
      <c r="A126" s="70" t="s">
        <v>288</v>
      </c>
      <c r="B126" s="70" t="s">
        <v>291</v>
      </c>
      <c r="C126" s="71" t="s">
        <v>292</v>
      </c>
      <c r="D126" s="72"/>
      <c r="E126" s="6" t="s">
        <v>432</v>
      </c>
      <c r="F126" s="6" t="s">
        <v>432</v>
      </c>
      <c r="G126" s="6" t="s">
        <v>432</v>
      </c>
      <c r="H126" s="6">
        <v>0.87588719999999998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3649.53</v>
      </c>
      <c r="AL126" s="49" t="s">
        <v>424</v>
      </c>
    </row>
    <row r="127" spans="1:38" s="2" customFormat="1" ht="26.25" customHeight="1" thickBot="1" x14ac:dyDescent="0.25">
      <c r="A127" s="70" t="s">
        <v>288</v>
      </c>
      <c r="B127" s="70" t="s">
        <v>293</v>
      </c>
      <c r="C127" s="71" t="s">
        <v>294</v>
      </c>
      <c r="D127" s="72"/>
      <c r="E127" s="6">
        <v>6.0400560000000002E-3</v>
      </c>
      <c r="F127" s="6" t="s">
        <v>432</v>
      </c>
      <c r="G127" s="6" t="s">
        <v>432</v>
      </c>
      <c r="H127" s="6">
        <v>0.40393375300000001</v>
      </c>
      <c r="I127" s="6">
        <v>2.511391E-3</v>
      </c>
      <c r="J127" s="6">
        <v>2.511391E-3</v>
      </c>
      <c r="K127" s="6">
        <v>2.511391E-3</v>
      </c>
      <c r="L127" s="6" t="s">
        <v>432</v>
      </c>
      <c r="M127" s="6">
        <v>0.11155029700000001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14.6885000047912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0.12637432200000001</v>
      </c>
      <c r="F133" s="6">
        <v>1.9913510000000001E-3</v>
      </c>
      <c r="G133" s="6">
        <v>1.7309455000000001E-2</v>
      </c>
      <c r="H133" s="6" t="s">
        <v>431</v>
      </c>
      <c r="I133" s="6">
        <v>5.3153819999999996E-3</v>
      </c>
      <c r="J133" s="6">
        <v>5.3153819999999996E-3</v>
      </c>
      <c r="K133" s="6">
        <v>5.9066589999999999E-3</v>
      </c>
      <c r="L133" s="6" t="s">
        <v>432</v>
      </c>
      <c r="M133" s="6" t="s">
        <v>434</v>
      </c>
      <c r="N133" s="6">
        <v>4.6000279999999999E-3</v>
      </c>
      <c r="O133" s="6">
        <v>7.7050000000000003E-4</v>
      </c>
      <c r="P133" s="6">
        <v>0.228239688</v>
      </c>
      <c r="Q133" s="6">
        <v>2.0847909999999999E-3</v>
      </c>
      <c r="R133" s="6">
        <v>2.0771349999999999E-3</v>
      </c>
      <c r="S133" s="6">
        <v>1.904036E-3</v>
      </c>
      <c r="T133" s="6">
        <v>2.6546299999999998E-3</v>
      </c>
      <c r="U133" s="6">
        <v>3.0299189999999998E-3</v>
      </c>
      <c r="V133" s="6">
        <v>2.4527342000000001E-2</v>
      </c>
      <c r="W133" s="6">
        <v>4.1358870000000004E-3</v>
      </c>
      <c r="X133" s="6">
        <v>2.0219892000000001E-6</v>
      </c>
      <c r="Y133" s="6">
        <v>1.1044350099999999E-6</v>
      </c>
      <c r="Z133" s="6">
        <v>9.8648564E-7</v>
      </c>
      <c r="AA133" s="6">
        <v>1.0707351899999999E-6</v>
      </c>
      <c r="AB133" s="6">
        <v>5.1836450399999997E-6</v>
      </c>
      <c r="AC133" s="6">
        <v>2.2976E-2</v>
      </c>
      <c r="AD133" s="6">
        <v>6.2799999999999995E-2</v>
      </c>
      <c r="AE133" s="60"/>
      <c r="AF133" s="26" t="s">
        <v>431</v>
      </c>
      <c r="AG133" s="26" t="s">
        <v>431</v>
      </c>
      <c r="AH133" s="26" t="s">
        <v>431</v>
      </c>
      <c r="AI133" s="26" t="s">
        <v>431</v>
      </c>
      <c r="AJ133" s="26" t="s">
        <v>431</v>
      </c>
      <c r="AK133" s="26">
        <v>153181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51.955098130000003</v>
      </c>
      <c r="F135" s="6">
        <v>10.411843311</v>
      </c>
      <c r="G135" s="6">
        <v>1.9782502280000001</v>
      </c>
      <c r="H135" s="6" t="s">
        <v>432</v>
      </c>
      <c r="I135" s="6">
        <v>47.998597670999999</v>
      </c>
      <c r="J135" s="6">
        <v>50.913913798000003</v>
      </c>
      <c r="K135" s="6">
        <v>51.850979700000003</v>
      </c>
      <c r="L135" s="6">
        <v>26.831320219999998</v>
      </c>
      <c r="M135" s="6">
        <v>654.69670749399995</v>
      </c>
      <c r="N135" s="6">
        <v>6.9759350189999996</v>
      </c>
      <c r="O135" s="6">
        <v>0.72882903300000002</v>
      </c>
      <c r="P135" s="6" t="s">
        <v>432</v>
      </c>
      <c r="Q135" s="6">
        <v>0.41647373500000001</v>
      </c>
      <c r="R135" s="6">
        <v>0.104118433</v>
      </c>
      <c r="S135" s="6">
        <v>1.4576580610000001</v>
      </c>
      <c r="T135" s="6" t="s">
        <v>432</v>
      </c>
      <c r="U135" s="6">
        <v>0.31235529899999998</v>
      </c>
      <c r="V135" s="6">
        <v>187.93377178700001</v>
      </c>
      <c r="W135" s="6">
        <v>104.11843312507888</v>
      </c>
      <c r="X135" s="6">
        <v>5.8306380856425033E-2</v>
      </c>
      <c r="Y135" s="6">
        <v>0.10932446410579694</v>
      </c>
      <c r="Z135" s="6">
        <v>0.24780211863980639</v>
      </c>
      <c r="AA135" s="6" t="s">
        <v>432</v>
      </c>
      <c r="AB135" s="6">
        <v>0.41543296360202836</v>
      </c>
      <c r="AC135" s="6" t="s">
        <v>432</v>
      </c>
      <c r="AD135" s="6" t="s">
        <v>431</v>
      </c>
      <c r="AE135" s="60"/>
      <c r="AF135" s="26" t="s">
        <v>431</v>
      </c>
      <c r="AG135" s="26" t="s">
        <v>431</v>
      </c>
      <c r="AH135" s="26" t="s">
        <v>431</v>
      </c>
      <c r="AI135" s="26" t="s">
        <v>431</v>
      </c>
      <c r="AJ135" s="26" t="s">
        <v>431</v>
      </c>
      <c r="AK135" s="26">
        <v>7288.2976070531295</v>
      </c>
      <c r="AL135" s="49" t="s">
        <v>412</v>
      </c>
    </row>
    <row r="136" spans="1:38" s="2" customFormat="1" ht="26.25" customHeight="1" thickBot="1" x14ac:dyDescent="0.25">
      <c r="A136" s="70" t="s">
        <v>288</v>
      </c>
      <c r="B136" s="70" t="s">
        <v>313</v>
      </c>
      <c r="C136" s="71" t="s">
        <v>314</v>
      </c>
      <c r="D136" s="72"/>
      <c r="E136" s="6">
        <v>6.8645470000000004E-3</v>
      </c>
      <c r="F136" s="6">
        <v>7.3937056000000001E-2</v>
      </c>
      <c r="G136" s="6" t="s">
        <v>431</v>
      </c>
      <c r="H136" s="6" t="s">
        <v>432</v>
      </c>
      <c r="I136" s="6">
        <v>2.8514259999999998E-3</v>
      </c>
      <c r="J136" s="6">
        <v>2.8514259999999998E-3</v>
      </c>
      <c r="K136" s="6">
        <v>2.8514259999999998E-3</v>
      </c>
      <c r="L136" s="6" t="s">
        <v>432</v>
      </c>
      <c r="M136" s="6">
        <v>0.12673005200000001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1518.8619229999999</v>
      </c>
      <c r="AL136" s="49" t="s">
        <v>416</v>
      </c>
    </row>
    <row r="137" spans="1:38" s="2" customFormat="1" ht="26.25" customHeight="1" thickBot="1" x14ac:dyDescent="0.25">
      <c r="A137" s="70" t="s">
        <v>288</v>
      </c>
      <c r="B137" s="70" t="s">
        <v>315</v>
      </c>
      <c r="C137" s="71" t="s">
        <v>316</v>
      </c>
      <c r="D137" s="72"/>
      <c r="E137" s="6">
        <v>3.0088749999999998E-3</v>
      </c>
      <c r="F137" s="6">
        <v>2.3745336404343498E-2</v>
      </c>
      <c r="G137" s="6" t="s">
        <v>431</v>
      </c>
      <c r="H137" s="6" t="s">
        <v>432</v>
      </c>
      <c r="I137" s="6">
        <v>1.2510570000000001E-3</v>
      </c>
      <c r="J137" s="6">
        <v>1.2510570000000001E-3</v>
      </c>
      <c r="K137" s="6">
        <v>1.2510570000000001E-3</v>
      </c>
      <c r="L137" s="6" t="s">
        <v>432</v>
      </c>
      <c r="M137" s="6">
        <v>5.5569141000000002E-2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5460.36</v>
      </c>
      <c r="AL137" s="49" t="s">
        <v>416</v>
      </c>
    </row>
    <row r="138" spans="1:38" s="2" customFormat="1" ht="26.25" customHeight="1" thickBot="1" x14ac:dyDescent="0.25">
      <c r="A138" s="74" t="s">
        <v>288</v>
      </c>
      <c r="B138" s="74" t="s">
        <v>317</v>
      </c>
      <c r="C138" s="76" t="s">
        <v>318</v>
      </c>
      <c r="D138" s="73"/>
      <c r="E138" s="6" t="s">
        <v>431</v>
      </c>
      <c r="F138" s="6" t="s">
        <v>432</v>
      </c>
      <c r="G138" s="6" t="s">
        <v>431</v>
      </c>
      <c r="H138" s="6">
        <v>2.6804778570000001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1.2627667E-2</v>
      </c>
      <c r="G139" s="6" t="s">
        <v>432</v>
      </c>
      <c r="H139" s="6">
        <v>1.514189E-3</v>
      </c>
      <c r="I139" s="6">
        <v>1.3008874880000001</v>
      </c>
      <c r="J139" s="6">
        <v>1.3008874880000001</v>
      </c>
      <c r="K139" s="6">
        <v>1.3008874880000001</v>
      </c>
      <c r="L139" s="6" t="s">
        <v>433</v>
      </c>
      <c r="M139" s="6" t="s">
        <v>432</v>
      </c>
      <c r="N139" s="6">
        <v>3.7232089999999999E-3</v>
      </c>
      <c r="O139" s="6">
        <v>7.4668950000000003E-3</v>
      </c>
      <c r="P139" s="6">
        <v>7.4668950000000003E-3</v>
      </c>
      <c r="Q139" s="6">
        <v>1.1807845000000001E-2</v>
      </c>
      <c r="R139" s="6">
        <v>1.1263857E-2</v>
      </c>
      <c r="S139" s="6">
        <v>2.6347196999999999E-2</v>
      </c>
      <c r="T139" s="6" t="s">
        <v>432</v>
      </c>
      <c r="U139" s="6" t="s">
        <v>432</v>
      </c>
      <c r="V139" s="6" t="s">
        <v>432</v>
      </c>
      <c r="W139" s="6">
        <v>13.406765999999999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631.38336000000004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869.46708874143542</v>
      </c>
      <c r="F141" s="20">
        <f t="shared" ref="F141:AD141" si="0">SUM(F14:F140)</f>
        <v>564.89821957184347</v>
      </c>
      <c r="G141" s="20">
        <f t="shared" si="0"/>
        <v>271.25067755892138</v>
      </c>
      <c r="H141" s="20">
        <f t="shared" si="0"/>
        <v>473.85905066604857</v>
      </c>
      <c r="I141" s="20">
        <f t="shared" si="0"/>
        <v>156.67753519786473</v>
      </c>
      <c r="J141" s="20">
        <f t="shared" si="0"/>
        <v>242.5302488581257</v>
      </c>
      <c r="K141" s="20">
        <f t="shared" si="0"/>
        <v>332.96504292605056</v>
      </c>
      <c r="L141" s="20">
        <f t="shared" si="0"/>
        <v>47.491007165071821</v>
      </c>
      <c r="M141" s="20">
        <f t="shared" si="0"/>
        <v>1774.6047777698152</v>
      </c>
      <c r="N141" s="20">
        <f t="shared" si="0"/>
        <v>100.37355941521174</v>
      </c>
      <c r="O141" s="20">
        <f t="shared" si="0"/>
        <v>8.6585288057928143</v>
      </c>
      <c r="P141" s="20">
        <f t="shared" si="0"/>
        <v>5.6119209938659624</v>
      </c>
      <c r="Q141" s="20">
        <f t="shared" si="0"/>
        <v>6.2231502380776202</v>
      </c>
      <c r="R141" s="20">
        <f>SUM(R14:R140)</f>
        <v>27.89667235550327</v>
      </c>
      <c r="S141" s="20">
        <f t="shared" si="0"/>
        <v>128.42126356751149</v>
      </c>
      <c r="T141" s="20">
        <f t="shared" si="0"/>
        <v>84.16305736584026</v>
      </c>
      <c r="U141" s="20">
        <f t="shared" si="0"/>
        <v>7.631780854519457</v>
      </c>
      <c r="V141" s="20">
        <f t="shared" si="0"/>
        <v>389.4388530607157</v>
      </c>
      <c r="W141" s="20">
        <f t="shared" si="0"/>
        <v>544.65458672165516</v>
      </c>
      <c r="X141" s="20">
        <f t="shared" si="0"/>
        <v>15.117542882457554</v>
      </c>
      <c r="Y141" s="20">
        <f t="shared" si="0"/>
        <v>14.462405994509778</v>
      </c>
      <c r="Z141" s="20">
        <f t="shared" si="0"/>
        <v>6.775067165679884</v>
      </c>
      <c r="AA141" s="20">
        <f t="shared" si="0"/>
        <v>7.6619470000684133</v>
      </c>
      <c r="AB141" s="20">
        <f t="shared" si="0"/>
        <v>53.304516103965447</v>
      </c>
      <c r="AC141" s="20">
        <f t="shared" si="0"/>
        <v>10.460692078760792</v>
      </c>
      <c r="AD141" s="20">
        <f t="shared" si="0"/>
        <v>606.04954529933218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869.46708874143542</v>
      </c>
      <c r="F152" s="14">
        <f t="shared" ref="F152:AD152" si="1">SUM(F$141, F$151, IF(AND(ISNUMBER(SEARCH($B$4,"AT|BE|CH|GB|IE|LT|LU|NL")),SUM(F$143:F$149)&gt;0),SUM(F$143:F$149)-SUM(F$27:F$33),0))</f>
        <v>564.89821957184347</v>
      </c>
      <c r="G152" s="14">
        <f t="shared" si="1"/>
        <v>271.25067755892138</v>
      </c>
      <c r="H152" s="14">
        <f t="shared" si="1"/>
        <v>473.85905066604857</v>
      </c>
      <c r="I152" s="14">
        <f t="shared" si="1"/>
        <v>156.67753519786473</v>
      </c>
      <c r="J152" s="14">
        <f t="shared" si="1"/>
        <v>242.5302488581257</v>
      </c>
      <c r="K152" s="14">
        <f t="shared" si="1"/>
        <v>332.96504292605056</v>
      </c>
      <c r="L152" s="14">
        <f t="shared" si="1"/>
        <v>47.491007165071821</v>
      </c>
      <c r="M152" s="14">
        <f t="shared" si="1"/>
        <v>1774.6047777698152</v>
      </c>
      <c r="N152" s="14">
        <f t="shared" si="1"/>
        <v>100.37355941521174</v>
      </c>
      <c r="O152" s="14">
        <f t="shared" si="1"/>
        <v>8.6585288057928143</v>
      </c>
      <c r="P152" s="14">
        <f t="shared" si="1"/>
        <v>5.6119209938659624</v>
      </c>
      <c r="Q152" s="14">
        <f t="shared" si="1"/>
        <v>6.2231502380776202</v>
      </c>
      <c r="R152" s="14">
        <f t="shared" si="1"/>
        <v>27.89667235550327</v>
      </c>
      <c r="S152" s="14">
        <f t="shared" si="1"/>
        <v>128.42126356751149</v>
      </c>
      <c r="T152" s="14">
        <f t="shared" si="1"/>
        <v>84.16305736584026</v>
      </c>
      <c r="U152" s="14">
        <f t="shared" si="1"/>
        <v>7.631780854519457</v>
      </c>
      <c r="V152" s="14">
        <f t="shared" si="1"/>
        <v>389.4388530607157</v>
      </c>
      <c r="W152" s="14">
        <f t="shared" si="1"/>
        <v>544.65458672165516</v>
      </c>
      <c r="X152" s="14">
        <f t="shared" si="1"/>
        <v>15.117542882457554</v>
      </c>
      <c r="Y152" s="14">
        <f t="shared" si="1"/>
        <v>14.462405994509778</v>
      </c>
      <c r="Z152" s="14">
        <f t="shared" si="1"/>
        <v>6.775067165679884</v>
      </c>
      <c r="AA152" s="14">
        <f t="shared" si="1"/>
        <v>7.6619470000684133</v>
      </c>
      <c r="AB152" s="14">
        <f t="shared" si="1"/>
        <v>53.304516103965447</v>
      </c>
      <c r="AC152" s="14">
        <f t="shared" si="1"/>
        <v>10.460692078760792</v>
      </c>
      <c r="AD152" s="14">
        <f t="shared" si="1"/>
        <v>606.04954529933218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869.46708874143542</v>
      </c>
      <c r="F154" s="14">
        <f>SUM(F$141, F$153, -1 * IF(OR($B$6=2005,$B$6&gt;=2020),SUM(F$99:F$122),0), IF(AND(ISNUMBER(SEARCH($B$4,"AT|BE|CH|GB|IE|LT|LU|NL")),SUM(F$143:F$149)&gt;0),SUM(F$143:F$149)-SUM(F$27:F$33),0))</f>
        <v>564.89821957184347</v>
      </c>
      <c r="G154" s="14">
        <f>SUM(G$141, G$153, IF(AND(ISNUMBER(SEARCH($B$4,"AT|BE|CH|GB|IE|LT|LU|NL")),SUM(G$143:G$149)&gt;0),SUM(G$143:G$149)-SUM(G$27:G$33),0))</f>
        <v>271.25067755892138</v>
      </c>
      <c r="H154" s="14">
        <f>SUM(H$141, H$153, IF(AND(ISNUMBER(SEARCH($B$4,"AT|BE|CH|GB|IE|LT|LU|NL")),SUM(H$143:H$149)&gt;0),SUM(H$143:H$149)-SUM(H$27:H$33),0))</f>
        <v>473.85905066604857</v>
      </c>
      <c r="I154" s="14">
        <f t="shared" ref="I154:AD154" si="2">SUM(I$141, I$153, IF(AND(ISNUMBER(SEARCH($B$4,"AT|BE|CH|GB|IE|LT|LU|NL")),SUM(I$143:I$149)&gt;0),SUM(I$143:I$149)-SUM(I$27:I$33),0))</f>
        <v>156.67753519786473</v>
      </c>
      <c r="J154" s="14">
        <f t="shared" si="2"/>
        <v>242.5302488581257</v>
      </c>
      <c r="K154" s="14">
        <f t="shared" si="2"/>
        <v>332.96504292605056</v>
      </c>
      <c r="L154" s="14">
        <f t="shared" si="2"/>
        <v>47.491007165071821</v>
      </c>
      <c r="M154" s="14">
        <f t="shared" si="2"/>
        <v>1774.6047777698152</v>
      </c>
      <c r="N154" s="14">
        <f t="shared" si="2"/>
        <v>100.37355941521174</v>
      </c>
      <c r="O154" s="14">
        <f t="shared" si="2"/>
        <v>8.6585288057928143</v>
      </c>
      <c r="P154" s="14">
        <f t="shared" si="2"/>
        <v>5.6119209938659624</v>
      </c>
      <c r="Q154" s="14">
        <f t="shared" si="2"/>
        <v>6.2231502380776202</v>
      </c>
      <c r="R154" s="14">
        <f t="shared" si="2"/>
        <v>27.89667235550327</v>
      </c>
      <c r="S154" s="14">
        <f t="shared" si="2"/>
        <v>128.42126356751149</v>
      </c>
      <c r="T154" s="14">
        <f t="shared" si="2"/>
        <v>84.16305736584026</v>
      </c>
      <c r="U154" s="14">
        <f t="shared" si="2"/>
        <v>7.631780854519457</v>
      </c>
      <c r="V154" s="14">
        <f t="shared" si="2"/>
        <v>389.4388530607157</v>
      </c>
      <c r="W154" s="14">
        <f t="shared" si="2"/>
        <v>544.65458672165516</v>
      </c>
      <c r="X154" s="14">
        <f t="shared" si="2"/>
        <v>15.117542882457554</v>
      </c>
      <c r="Y154" s="14">
        <f t="shared" si="2"/>
        <v>14.462405994509778</v>
      </c>
      <c r="Z154" s="14">
        <f t="shared" si="2"/>
        <v>6.775067165679884</v>
      </c>
      <c r="AA154" s="14">
        <f t="shared" si="2"/>
        <v>7.6619470000684133</v>
      </c>
      <c r="AB154" s="14">
        <f t="shared" si="2"/>
        <v>53.304516103965447</v>
      </c>
      <c r="AC154" s="14">
        <f t="shared" si="2"/>
        <v>10.460692078760792</v>
      </c>
      <c r="AD154" s="14">
        <f t="shared" si="2"/>
        <v>606.04954529933218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64.312084081257723</v>
      </c>
      <c r="F157" s="23">
        <v>1.2006022655740411</v>
      </c>
      <c r="G157" s="23">
        <v>3.5348552815924763</v>
      </c>
      <c r="H157" s="23" t="s">
        <v>432</v>
      </c>
      <c r="I157" s="23">
        <v>0.64427849877631338</v>
      </c>
      <c r="J157" s="23">
        <v>0.64427849877631338</v>
      </c>
      <c r="K157" s="23">
        <v>0.64427849877631338</v>
      </c>
      <c r="L157" s="23">
        <v>0.30923988236836619</v>
      </c>
      <c r="M157" s="23">
        <v>8.6874111206565896</v>
      </c>
      <c r="N157" s="23">
        <v>0.39106717468740587</v>
      </c>
      <c r="O157" s="23">
        <v>2.1822705887252527E-4</v>
      </c>
      <c r="P157" s="23">
        <v>9.6382933786314535E-3</v>
      </c>
      <c r="Q157" s="23">
        <v>4.1822578685666602E-4</v>
      </c>
      <c r="R157" s="23">
        <v>5.0898942531076713E-2</v>
      </c>
      <c r="S157" s="23">
        <v>3.0903275609324963E-2</v>
      </c>
      <c r="T157" s="23">
        <v>4.1925161043284353E-4</v>
      </c>
      <c r="U157" s="23">
        <v>4.1817449567785716E-4</v>
      </c>
      <c r="V157" s="23">
        <v>7.9995900811139692E-2</v>
      </c>
      <c r="W157" s="23" t="s">
        <v>432</v>
      </c>
      <c r="X157" s="23">
        <v>1.0735789822087132E-5</v>
      </c>
      <c r="Y157" s="23">
        <v>1.968228128032792E-5</v>
      </c>
      <c r="Z157" s="23">
        <v>6.7098686538457467E-6</v>
      </c>
      <c r="AA157" s="23">
        <v>8.6480288019057799E-3</v>
      </c>
      <c r="AB157" s="23">
        <v>8.6851567416620402E-3</v>
      </c>
      <c r="AC157" s="23" t="s">
        <v>431</v>
      </c>
      <c r="AD157" s="23" t="s">
        <v>431</v>
      </c>
      <c r="AE157" s="63"/>
      <c r="AF157" s="23">
        <v>181792.55488500171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8.9948092454135029</v>
      </c>
      <c r="F158" s="23">
        <v>0.34721576644033841</v>
      </c>
      <c r="G158" s="23">
        <v>0.51804547186854588</v>
      </c>
      <c r="H158" s="23" t="s">
        <v>432</v>
      </c>
      <c r="I158" s="23">
        <v>8.7256152693287944E-2</v>
      </c>
      <c r="J158" s="23">
        <v>8.7256152693287944E-2</v>
      </c>
      <c r="K158" s="23">
        <v>8.7256152693287944E-2</v>
      </c>
      <c r="L158" s="23">
        <v>4.178666717959735E-2</v>
      </c>
      <c r="M158" s="23">
        <v>4.9764005838030565</v>
      </c>
      <c r="N158" s="23">
        <v>2.1095714763149411</v>
      </c>
      <c r="O158" s="23">
        <v>3.2382026289715565E-5</v>
      </c>
      <c r="P158" s="23">
        <v>1.4298360929762093E-3</v>
      </c>
      <c r="Q158" s="23">
        <v>6.1834257793062116E-5</v>
      </c>
      <c r="R158" s="23">
        <v>7.4437680009779997E-3</v>
      </c>
      <c r="S158" s="23">
        <v>4.5213040420463875E-3</v>
      </c>
      <c r="T158" s="23">
        <v>6.7385280086487362E-5</v>
      </c>
      <c r="U158" s="23">
        <v>6.1556706678390859E-5</v>
      </c>
      <c r="V158" s="23">
        <v>1.1761464023311631E-2</v>
      </c>
      <c r="W158" s="23" t="s">
        <v>432</v>
      </c>
      <c r="X158" s="23">
        <v>5.4230502403916457E-5</v>
      </c>
      <c r="Y158" s="23">
        <v>9.9422587436596733E-5</v>
      </c>
      <c r="Z158" s="23">
        <v>3.3894064078426983E-5</v>
      </c>
      <c r="AA158" s="23">
        <v>2.3242117177638679E-3</v>
      </c>
      <c r="AB158" s="23">
        <v>2.5117588716828082E-3</v>
      </c>
      <c r="AC158" s="23" t="s">
        <v>431</v>
      </c>
      <c r="AD158" s="23" t="s">
        <v>431</v>
      </c>
      <c r="AE158" s="63"/>
      <c r="AF158" s="23">
        <v>26642.33879851552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530.62861334499996</v>
      </c>
      <c r="F159" s="23">
        <v>12.832381364</v>
      </c>
      <c r="G159" s="23">
        <v>182.90514441299999</v>
      </c>
      <c r="H159" s="23">
        <v>5.3246005999999999E-2</v>
      </c>
      <c r="I159" s="23">
        <v>27.936900421000001</v>
      </c>
      <c r="J159" s="23">
        <v>32.873602261999999</v>
      </c>
      <c r="K159" s="23">
        <v>32.873602261999999</v>
      </c>
      <c r="L159" s="23">
        <v>0.61893543799999995</v>
      </c>
      <c r="M159" s="23">
        <v>28.191107274</v>
      </c>
      <c r="N159" s="23">
        <v>1.2883043890000001</v>
      </c>
      <c r="O159" s="23">
        <v>0.135955724</v>
      </c>
      <c r="P159" s="23">
        <v>0.16830716800000001</v>
      </c>
      <c r="Q159" s="23">
        <v>4.1372228900000003</v>
      </c>
      <c r="R159" s="23">
        <v>4.3929586079999998</v>
      </c>
      <c r="S159" s="23">
        <v>8.9097135440000006</v>
      </c>
      <c r="T159" s="23">
        <v>193.265572209</v>
      </c>
      <c r="U159" s="23">
        <v>1.4194472199999999</v>
      </c>
      <c r="V159" s="23">
        <v>9.1278866510000007</v>
      </c>
      <c r="W159" s="23">
        <v>3.0251143869099999</v>
      </c>
      <c r="X159" s="23">
        <v>3.3180144414000003E-2</v>
      </c>
      <c r="Y159" s="23">
        <v>0.19584572207000001</v>
      </c>
      <c r="Z159" s="23">
        <v>0.13595572207000001</v>
      </c>
      <c r="AA159" s="23">
        <v>5.5518572207000003E-2</v>
      </c>
      <c r="AB159" s="23">
        <v>0.420500160761</v>
      </c>
      <c r="AC159" s="23">
        <v>0.967866</v>
      </c>
      <c r="AD159" s="23">
        <v>3.4751979999999998</v>
      </c>
      <c r="AE159" s="63"/>
      <c r="AF159" s="23">
        <v>312870.76212169998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9.3305944220000008</v>
      </c>
      <c r="F163" s="25">
        <v>24.752479514000001</v>
      </c>
      <c r="G163" s="25">
        <v>1.8592108629999999</v>
      </c>
      <c r="H163" s="25">
        <v>2.0870456320000002</v>
      </c>
      <c r="I163" s="25">
        <v>17.675858477999999</v>
      </c>
      <c r="J163" s="25">
        <v>21.603827030000001</v>
      </c>
      <c r="K163" s="25">
        <v>33.387732694999997</v>
      </c>
      <c r="L163" s="25">
        <v>1.590827271</v>
      </c>
      <c r="M163" s="25">
        <v>268.25452494899997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2023-02-09T16:21:27Z</dcterms:modified>
</cp:coreProperties>
</file>