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<sst xmlns="http://schemas.openxmlformats.org/spreadsheetml/2006/main" count="3851" uniqueCount="436">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</sst>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325.6158029589127</v>
      </c>
      <c r="F14" s="6">
        <v>1.6240564617409157</v>
      </c>
      <c r="G14" s="6">
        <v>1070.1229062602836</v>
      </c>
      <c r="H14" s="6">
        <v>2.0550359000000001E-2</v>
      </c>
      <c r="I14" s="6">
        <v>11.086099025388677</v>
      </c>
      <c r="J14" s="6">
        <v>24.521688243469157</v>
      </c>
      <c r="K14" s="6">
        <v>37.992391113184681</v>
      </c>
      <c r="L14" s="6">
        <v>0.30120846587403688</v>
      </c>
      <c r="M14" s="6">
        <v>15.878343231213867</v>
      </c>
      <c r="N14" s="6">
        <v>7.3467675376713082</v>
      </c>
      <c r="O14" s="6">
        <v>4.5078570765561725</v>
      </c>
      <c r="P14" s="6">
        <v>5.9309395876696174</v>
      </c>
      <c r="Q14" s="6">
        <v>5.8089089783893719</v>
      </c>
      <c r="R14" s="6">
        <v>13.985304694477298</v>
      </c>
      <c r="S14" s="6">
        <v>10.91588159153533</v>
      </c>
      <c r="T14" s="6">
        <v>150.77448417114707</v>
      </c>
      <c r="U14" s="6">
        <v>4.7802836777818944</v>
      </c>
      <c r="V14" s="6">
        <v>24.679615057909224</v>
      </c>
      <c r="W14" s="6">
        <v>4.7612676219344143</v>
      </c>
      <c r="X14" s="6">
        <v>3.8647776339541719E-3</v>
      </c>
      <c r="Y14" s="6">
        <v>3.4295548109100543E-2</v>
      </c>
      <c r="Z14" s="6">
        <v>2.4611149205931705E-2</v>
      </c>
      <c r="AA14" s="6">
        <v>4.2077591150176449E-3</v>
      </c>
      <c r="AB14" s="6">
        <v>6.6979232394934834E-2</v>
      </c>
      <c r="AC14" s="6">
        <v>0.13356103920000001</v>
      </c>
      <c r="AD14" s="6">
        <v>2.5264117692360001E-3</v>
      </c>
      <c r="AE14" s="60"/>
      <c r="AF14" s="26">
        <v>194248.54313085001</v>
      </c>
      <c r="AG14" s="26">
        <v>782516.37259746995</v>
      </c>
      <c r="AH14" s="26">
        <v>86349.148653960001</v>
      </c>
      <c r="AI14" s="26">
        <v>5269.3483809465015</v>
      </c>
      <c r="AJ14" s="26">
        <v>13649.579299999999</v>
      </c>
      <c r="AK14" s="26" t="s">
        <v>431</v>
      </c>
      <c r="AL14" s="49" t="s">
        <v>49</v>
      </c>
    </row>
    <row r="15" spans="1:38" s="1" customFormat="1" ht="26.25" customHeight="1" thickBot="1" x14ac:dyDescent="0.25">
      <c r="A15" s="70" t="s">
        <v>53</v>
      </c>
      <c r="B15" s="70" t="s">
        <v>54</v>
      </c>
      <c r="C15" s="71" t="s">
        <v>55</v>
      </c>
      <c r="D15" s="72"/>
      <c r="E15" s="6">
        <v>20.190764373158508</v>
      </c>
      <c r="F15" s="6">
        <v>0.37894258675364267</v>
      </c>
      <c r="G15" s="6">
        <v>84.650519000000003</v>
      </c>
      <c r="H15" s="6" t="s">
        <v>432</v>
      </c>
      <c r="I15" s="6">
        <v>1.0077066315157399</v>
      </c>
      <c r="J15" s="6">
        <v>1.4126893678458634</v>
      </c>
      <c r="K15" s="6">
        <v>1.8069975327170416</v>
      </c>
      <c r="L15" s="6">
        <v>7.3041113702189658E-2</v>
      </c>
      <c r="M15" s="6">
        <v>1.6627869466435654</v>
      </c>
      <c r="N15" s="6">
        <v>0.45567596041178648</v>
      </c>
      <c r="O15" s="6">
        <v>0.20479799621017863</v>
      </c>
      <c r="P15" s="6">
        <v>4.6768967743516625E-2</v>
      </c>
      <c r="Q15" s="6">
        <v>0.3481558392733855</v>
      </c>
      <c r="R15" s="6">
        <v>1.5406669713144647</v>
      </c>
      <c r="S15" s="6">
        <v>1.1370215695039889</v>
      </c>
      <c r="T15" s="6">
        <v>63.77348610780669</v>
      </c>
      <c r="U15" s="6">
        <v>0.24851624569072442</v>
      </c>
      <c r="V15" s="6">
        <v>4.8725149695324914</v>
      </c>
      <c r="W15" s="6">
        <v>0.20521354812183842</v>
      </c>
      <c r="X15" s="6">
        <v>5.35889603412051E-5</v>
      </c>
      <c r="Y15" s="6">
        <v>4.1576997979941448E-4</v>
      </c>
      <c r="Z15" s="6">
        <v>7.1499917198825395E-5</v>
      </c>
      <c r="AA15" s="6">
        <v>3.1856736363565697E-4</v>
      </c>
      <c r="AB15" s="6">
        <v>8.5942610495502887E-4</v>
      </c>
      <c r="AC15" s="6" t="s">
        <v>431</v>
      </c>
      <c r="AD15" s="6" t="s">
        <v>431</v>
      </c>
      <c r="AE15" s="60"/>
      <c r="AF15" s="26">
        <v>159420.08968999999</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3.1839232292396562</v>
      </c>
      <c r="F16" s="6">
        <v>0.1965496428161381</v>
      </c>
      <c r="G16" s="6">
        <v>2.2140557844802449</v>
      </c>
      <c r="H16" s="6">
        <v>9.3606999999999996E-2</v>
      </c>
      <c r="I16" s="6">
        <v>0.14747853299999999</v>
      </c>
      <c r="J16" s="6">
        <v>0.18741160400000001</v>
      </c>
      <c r="K16" s="6">
        <v>0.23140050000000001</v>
      </c>
      <c r="L16" s="6">
        <v>6.6094103486000005E-2</v>
      </c>
      <c r="M16" s="6">
        <v>2.6645111513309665</v>
      </c>
      <c r="N16" s="6">
        <v>3.951629903E-2</v>
      </c>
      <c r="O16" s="6">
        <v>5.5802004999999999E-5</v>
      </c>
      <c r="P16" s="6">
        <v>6.6229089999999997E-3</v>
      </c>
      <c r="Q16" s="6">
        <v>1.8069634000000001E-3</v>
      </c>
      <c r="R16" s="6">
        <v>4.3095922855200003E-2</v>
      </c>
      <c r="S16" s="6">
        <v>1.433374798552E-2</v>
      </c>
      <c r="T16" s="6">
        <v>2.8248680850199999E-2</v>
      </c>
      <c r="U16" s="6">
        <v>1.0800122E-4</v>
      </c>
      <c r="V16" s="6">
        <v>9.1579359030000002E-2</v>
      </c>
      <c r="W16" s="6">
        <v>4.7469675740499997E-3</v>
      </c>
      <c r="X16" s="6">
        <v>5.3720352041620539E-2</v>
      </c>
      <c r="Y16" s="6">
        <v>1.4438607256308041E-3</v>
      </c>
      <c r="Z16" s="6">
        <v>6.1282155193080395E-4</v>
      </c>
      <c r="AA16" s="6">
        <v>4.24831796830804E-4</v>
      </c>
      <c r="AB16" s="6">
        <v>5.6201866116012945E-2</v>
      </c>
      <c r="AC16" s="6">
        <v>2.5000000000000001E-5</v>
      </c>
      <c r="AD16" s="6" t="s">
        <v>431</v>
      </c>
      <c r="AE16" s="60"/>
      <c r="AF16" s="26">
        <v>9211.0770100000009</v>
      </c>
      <c r="AG16" s="26">
        <v>14415.638795659999</v>
      </c>
      <c r="AH16" s="26">
        <v>1007.6046081844</v>
      </c>
      <c r="AI16" s="26" t="s">
        <v>431</v>
      </c>
      <c r="AJ16" s="26" t="s">
        <v>431</v>
      </c>
      <c r="AK16" s="26" t="s">
        <v>431</v>
      </c>
      <c r="AL16" s="49" t="s">
        <v>49</v>
      </c>
    </row>
    <row r="17" spans="1:38" s="2" customFormat="1" ht="26.25" customHeight="1" thickBot="1" x14ac:dyDescent="0.25">
      <c r="A17" s="70" t="s">
        <v>53</v>
      </c>
      <c r="B17" s="70" t="s">
        <v>58</v>
      </c>
      <c r="C17" s="71" t="s">
        <v>59</v>
      </c>
      <c r="D17" s="72"/>
      <c r="E17" s="6">
        <v>10.364699283126255</v>
      </c>
      <c r="F17" s="6">
        <v>0.22517131600489232</v>
      </c>
      <c r="G17" s="6">
        <v>13.796470434983307</v>
      </c>
      <c r="H17" s="6">
        <v>1.1667839999999999E-3</v>
      </c>
      <c r="I17" s="6">
        <v>0.4317461103550797</v>
      </c>
      <c r="J17" s="6">
        <v>0.96854951375977671</v>
      </c>
      <c r="K17" s="6">
        <v>2.352751851567596</v>
      </c>
      <c r="L17" s="6">
        <v>3.3832564783736037E-2</v>
      </c>
      <c r="M17" s="6">
        <v>98.841775961526437</v>
      </c>
      <c r="N17" s="6">
        <v>6.8962753760379432</v>
      </c>
      <c r="O17" s="6">
        <v>0.13289852468159885</v>
      </c>
      <c r="P17" s="6">
        <v>2.2587533550236159E-2</v>
      </c>
      <c r="Q17" s="6">
        <v>0.29196703972110061</v>
      </c>
      <c r="R17" s="6">
        <v>1.1403851586943039</v>
      </c>
      <c r="S17" s="6">
        <v>3.9681225491297711E-2</v>
      </c>
      <c r="T17" s="6">
        <v>1.4485750291154118</v>
      </c>
      <c r="U17" s="6">
        <v>8.0718611294890077E-3</v>
      </c>
      <c r="V17" s="6">
        <v>5.0008528112200157</v>
      </c>
      <c r="W17" s="6">
        <v>1.2058987499028768</v>
      </c>
      <c r="X17" s="6">
        <v>3.4095509095419411E-2</v>
      </c>
      <c r="Y17" s="6">
        <v>4.7600127215097252E-2</v>
      </c>
      <c r="Z17" s="6">
        <v>2.4841358598851369E-2</v>
      </c>
      <c r="AA17" s="6">
        <v>1.7978083448455352E-2</v>
      </c>
      <c r="AB17" s="6">
        <v>0.1245150784074089</v>
      </c>
      <c r="AC17" s="6">
        <v>2.7051897411074998E-3</v>
      </c>
      <c r="AD17" s="6">
        <v>0.38690243290216703</v>
      </c>
      <c r="AE17" s="60"/>
      <c r="AF17" s="26">
        <v>7596.3623989999996</v>
      </c>
      <c r="AG17" s="26">
        <v>28195.983170150001</v>
      </c>
      <c r="AH17" s="26">
        <v>43259.003019410004</v>
      </c>
      <c r="AI17" s="26">
        <v>31.535</v>
      </c>
      <c r="AJ17" s="26" t="s">
        <v>433</v>
      </c>
      <c r="AK17" s="26" t="s">
        <v>431</v>
      </c>
      <c r="AL17" s="49" t="s">
        <v>49</v>
      </c>
    </row>
    <row r="18" spans="1:38" s="2" customFormat="1" ht="26.25" customHeight="1" thickBot="1" x14ac:dyDescent="0.25">
      <c r="A18" s="70" t="s">
        <v>53</v>
      </c>
      <c r="B18" s="70" t="s">
        <v>60</v>
      </c>
      <c r="C18" s="71" t="s">
        <v>61</v>
      </c>
      <c r="D18" s="72"/>
      <c r="E18" s="6">
        <v>10.423350293777609</v>
      </c>
      <c r="F18" s="6">
        <v>0.54795070699301818</v>
      </c>
      <c r="G18" s="6">
        <v>22.312255493363356</v>
      </c>
      <c r="H18" s="6" t="s">
        <v>432</v>
      </c>
      <c r="I18" s="6">
        <v>0.71002193310791062</v>
      </c>
      <c r="J18" s="6">
        <v>0.83751151798233336</v>
      </c>
      <c r="K18" s="6">
        <v>0.95767311463177518</v>
      </c>
      <c r="L18" s="6">
        <v>0.36037400698466382</v>
      </c>
      <c r="M18" s="6">
        <v>2.3906971803594463</v>
      </c>
      <c r="N18" s="6">
        <v>0.231427891688579</v>
      </c>
      <c r="O18" s="6">
        <v>1.4073411170365696E-2</v>
      </c>
      <c r="P18" s="6">
        <v>1.1900193763745508E-2</v>
      </c>
      <c r="Q18" s="6">
        <v>4.8783635022260699E-2</v>
      </c>
      <c r="R18" s="6">
        <v>0.1933332964405399</v>
      </c>
      <c r="S18" s="6">
        <v>0.10226980045642393</v>
      </c>
      <c r="T18" s="6">
        <v>4.3375126312384111</v>
      </c>
      <c r="U18" s="6">
        <v>2.2284133209087596E-2</v>
      </c>
      <c r="V18" s="6">
        <v>1.1877667696292189</v>
      </c>
      <c r="W18" s="6">
        <v>0.18942607086143995</v>
      </c>
      <c r="X18" s="6">
        <v>8.5668439624813995E-3</v>
      </c>
      <c r="Y18" s="6">
        <v>1.16363498898356E-2</v>
      </c>
      <c r="Z18" s="6">
        <v>6.0443439561386004E-3</v>
      </c>
      <c r="AA18" s="6">
        <v>4.2037952603797999E-3</v>
      </c>
      <c r="AB18" s="6">
        <v>3.04513330688354E-2</v>
      </c>
      <c r="AC18" s="6">
        <v>3.7820000000000002E-3</v>
      </c>
      <c r="AD18" s="6">
        <v>0.107294</v>
      </c>
      <c r="AE18" s="60"/>
      <c r="AF18" s="26">
        <v>29859.372313637057</v>
      </c>
      <c r="AG18" s="26">
        <v>1492.7229999922431</v>
      </c>
      <c r="AH18" s="26">
        <v>17595.837193806165</v>
      </c>
      <c r="AI18" s="26" t="s">
        <v>431</v>
      </c>
      <c r="AJ18" s="26" t="s">
        <v>433</v>
      </c>
      <c r="AK18" s="26" t="s">
        <v>431</v>
      </c>
      <c r="AL18" s="49" t="s">
        <v>49</v>
      </c>
    </row>
    <row r="19" spans="1:38" s="2" customFormat="1" ht="26.25" customHeight="1" thickBot="1" x14ac:dyDescent="0.25">
      <c r="A19" s="70" t="s">
        <v>53</v>
      </c>
      <c r="B19" s="70" t="s">
        <v>62</v>
      </c>
      <c r="C19" s="71" t="s">
        <v>63</v>
      </c>
      <c r="D19" s="72"/>
      <c r="E19" s="6">
        <v>9.3195658843079627</v>
      </c>
      <c r="F19" s="6">
        <v>1.417456414142263</v>
      </c>
      <c r="G19" s="6">
        <v>25.935784018515495</v>
      </c>
      <c r="H19" s="6">
        <v>2.2062991000000001E-2</v>
      </c>
      <c r="I19" s="6">
        <v>0.71456928090400251</v>
      </c>
      <c r="J19" s="6">
        <v>0.88384438918380648</v>
      </c>
      <c r="K19" s="6">
        <v>1.0343667909093441</v>
      </c>
      <c r="L19" s="6">
        <v>8.7011359067843991E-2</v>
      </c>
      <c r="M19" s="6">
        <v>4.1951327461983023</v>
      </c>
      <c r="N19" s="6">
        <v>0.39962474240732099</v>
      </c>
      <c r="O19" s="6">
        <v>1.9951406246753334E-2</v>
      </c>
      <c r="P19" s="6">
        <v>3.8554482102453866E-2</v>
      </c>
      <c r="Q19" s="6">
        <v>8.106376537151451E-2</v>
      </c>
      <c r="R19" s="6">
        <v>0.34060966985423224</v>
      </c>
      <c r="S19" s="6">
        <v>0.12092279338555421</v>
      </c>
      <c r="T19" s="6">
        <v>2.8235111787601355</v>
      </c>
      <c r="U19" s="6">
        <v>0.16406570969142442</v>
      </c>
      <c r="V19" s="6">
        <v>0.87808726029282436</v>
      </c>
      <c r="W19" s="6">
        <v>0.50593082223800889</v>
      </c>
      <c r="X19" s="6">
        <v>4.26102392085069E-2</v>
      </c>
      <c r="Y19" s="6">
        <v>6.6021460829698828E-2</v>
      </c>
      <c r="Z19" s="6">
        <v>3.2236382191428631E-2</v>
      </c>
      <c r="AA19" s="6">
        <v>2.5741282777128831E-2</v>
      </c>
      <c r="AB19" s="6">
        <v>0.1666093650668477</v>
      </c>
      <c r="AC19" s="6">
        <v>5.0415166787939197E-2</v>
      </c>
      <c r="AD19" s="6">
        <v>0.32366243565130798</v>
      </c>
      <c r="AE19" s="60"/>
      <c r="AF19" s="26">
        <v>24465.993692</v>
      </c>
      <c r="AG19" s="26">
        <v>8776.5511320000005</v>
      </c>
      <c r="AH19" s="26">
        <v>89855.645498720536</v>
      </c>
      <c r="AI19" s="26">
        <v>596.29700000000003</v>
      </c>
      <c r="AJ19" s="26">
        <v>1081.2464426399999</v>
      </c>
      <c r="AK19" s="26" t="s">
        <v>431</v>
      </c>
      <c r="AL19" s="49" t="s">
        <v>49</v>
      </c>
    </row>
    <row r="20" spans="1:38" s="2" customFormat="1" ht="26.25" customHeight="1" thickBot="1" x14ac:dyDescent="0.25">
      <c r="A20" s="70" t="s">
        <v>53</v>
      </c>
      <c r="B20" s="70" t="s">
        <v>64</v>
      </c>
      <c r="C20" s="71" t="s">
        <v>65</v>
      </c>
      <c r="D20" s="72"/>
      <c r="E20" s="6">
        <v>7.9759147233852987</v>
      </c>
      <c r="F20" s="6">
        <v>3.7756329493073224</v>
      </c>
      <c r="G20" s="6">
        <v>13.232071548522217</v>
      </c>
      <c r="H20" s="6">
        <v>0.33983460751344841</v>
      </c>
      <c r="I20" s="6">
        <v>2.3556206911176956</v>
      </c>
      <c r="J20" s="6">
        <v>2.6153189218996631</v>
      </c>
      <c r="K20" s="6">
        <v>2.875306378337263</v>
      </c>
      <c r="L20" s="6">
        <v>0.36698984239428234</v>
      </c>
      <c r="M20" s="6">
        <v>9.5060896387429263</v>
      </c>
      <c r="N20" s="6">
        <v>0.84381136826732961</v>
      </c>
      <c r="O20" s="6">
        <v>0.17068111915142442</v>
      </c>
      <c r="P20" s="6">
        <v>5.4527762301167848E-2</v>
      </c>
      <c r="Q20" s="6">
        <v>0.27467711580722048</v>
      </c>
      <c r="R20" s="6">
        <v>0.55971628397474049</v>
      </c>
      <c r="S20" s="6">
        <v>0.62630060149331235</v>
      </c>
      <c r="T20" s="6">
        <v>2.292134758432502</v>
      </c>
      <c r="U20" s="6">
        <v>7.7702205788147044E-2</v>
      </c>
      <c r="V20" s="6">
        <v>9.5693715382712661</v>
      </c>
      <c r="W20" s="6">
        <v>2.279585991666385</v>
      </c>
      <c r="X20" s="6">
        <v>0.12465422678244187</v>
      </c>
      <c r="Y20" s="6">
        <v>0.1579989401954234</v>
      </c>
      <c r="Z20" s="6">
        <v>5.13207727721645E-2</v>
      </c>
      <c r="AA20" s="6">
        <v>4.2648147436708077E-2</v>
      </c>
      <c r="AB20" s="6">
        <v>0.37662208718084478</v>
      </c>
      <c r="AC20" s="6">
        <v>0.1804020975638225</v>
      </c>
      <c r="AD20" s="6">
        <v>8.7660069003326901E-2</v>
      </c>
      <c r="AE20" s="60"/>
      <c r="AF20" s="26">
        <v>12330.3392712</v>
      </c>
      <c r="AG20" s="26">
        <v>1467.48993</v>
      </c>
      <c r="AH20" s="26">
        <v>76492.570574609766</v>
      </c>
      <c r="AI20" s="26">
        <v>34565.423199999997</v>
      </c>
      <c r="AJ20" s="26" t="s">
        <v>433</v>
      </c>
      <c r="AK20" s="26" t="s">
        <v>431</v>
      </c>
      <c r="AL20" s="49" t="s">
        <v>49</v>
      </c>
    </row>
    <row r="21" spans="1:38" s="2" customFormat="1" ht="26.25" customHeight="1" thickBot="1" x14ac:dyDescent="0.25">
      <c r="A21" s="70" t="s">
        <v>53</v>
      </c>
      <c r="B21" s="70" t="s">
        <v>66</v>
      </c>
      <c r="C21" s="71" t="s">
        <v>67</v>
      </c>
      <c r="D21" s="72"/>
      <c r="E21" s="6">
        <v>8.5677138419999999</v>
      </c>
      <c r="F21" s="6">
        <v>4.4617469390000002</v>
      </c>
      <c r="G21" s="6">
        <v>29.596244311</v>
      </c>
      <c r="H21" s="6">
        <v>0.416928878</v>
      </c>
      <c r="I21" s="6">
        <v>2.3203264240000001</v>
      </c>
      <c r="J21" s="6">
        <v>2.5639912859999998</v>
      </c>
      <c r="K21" s="6">
        <v>2.8426298760000002</v>
      </c>
      <c r="L21" s="6">
        <v>0.53347011600000005</v>
      </c>
      <c r="M21" s="6">
        <v>9.7162765479999997</v>
      </c>
      <c r="N21" s="6">
        <v>0.54488318400000002</v>
      </c>
      <c r="O21" s="6">
        <v>0.15328182300000001</v>
      </c>
      <c r="P21" s="6">
        <v>1.518124E-2</v>
      </c>
      <c r="Q21" s="6">
        <v>3.1576103000000001E-2</v>
      </c>
      <c r="R21" s="6">
        <v>0.70984372600000001</v>
      </c>
      <c r="S21" s="6">
        <v>0.142950889</v>
      </c>
      <c r="T21" s="6">
        <v>4.6494316229999999</v>
      </c>
      <c r="U21" s="6">
        <v>8.5192429999999993E-3</v>
      </c>
      <c r="V21" s="6">
        <v>6.0038599269999997</v>
      </c>
      <c r="W21" s="6">
        <v>1.3901938888300001</v>
      </c>
      <c r="X21" s="6">
        <v>0.13271024583900001</v>
      </c>
      <c r="Y21" s="6">
        <v>0.22044866758359999</v>
      </c>
      <c r="Z21" s="6">
        <v>7.6386850019800001E-2</v>
      </c>
      <c r="AA21" s="6">
        <v>6.51182853758E-2</v>
      </c>
      <c r="AB21" s="6">
        <v>0.49466404881819998</v>
      </c>
      <c r="AC21" s="6">
        <v>5.7515999999999998E-2</v>
      </c>
      <c r="AD21" s="6">
        <v>6.7400000000000001E-4</v>
      </c>
      <c r="AE21" s="60"/>
      <c r="AF21" s="26">
        <v>27335.583999999999</v>
      </c>
      <c r="AG21" s="26">
        <v>694.16200000000003</v>
      </c>
      <c r="AH21" s="26">
        <v>61222.597000000002</v>
      </c>
      <c r="AI21" s="26">
        <v>11268.348</v>
      </c>
      <c r="AJ21" s="26" t="s">
        <v>433</v>
      </c>
      <c r="AK21" s="26" t="s">
        <v>431</v>
      </c>
      <c r="AL21" s="49" t="s">
        <v>49</v>
      </c>
    </row>
    <row r="22" spans="1:38" s="2" customFormat="1" ht="26.25" customHeight="1" thickBot="1" x14ac:dyDescent="0.25">
      <c r="A22" s="70" t="s">
        <v>53</v>
      </c>
      <c r="B22" s="74" t="s">
        <v>68</v>
      </c>
      <c r="C22" s="71" t="s">
        <v>69</v>
      </c>
      <c r="D22" s="72"/>
      <c r="E22" s="6">
        <v>102.33472937816903</v>
      </c>
      <c r="F22" s="6">
        <v>3.0586285008097178</v>
      </c>
      <c r="G22" s="6">
        <v>62.945970641813624</v>
      </c>
      <c r="H22" s="6">
        <v>5.1559092000000001E-2</v>
      </c>
      <c r="I22" s="6">
        <v>2.1653410822301704</v>
      </c>
      <c r="J22" s="6">
        <v>3.6972188551939764</v>
      </c>
      <c r="K22" s="6">
        <v>4.5235880652383011</v>
      </c>
      <c r="L22" s="6">
        <v>0.53707600272368361</v>
      </c>
      <c r="M22" s="6">
        <v>73.53495600322249</v>
      </c>
      <c r="N22" s="6">
        <v>4.2118164672746694</v>
      </c>
      <c r="O22" s="6">
        <v>4.0404738936540179</v>
      </c>
      <c r="P22" s="6">
        <v>0.88560882061464952</v>
      </c>
      <c r="Q22" s="6">
        <v>1.0979417153698792</v>
      </c>
      <c r="R22" s="6">
        <v>1.2781641847380032</v>
      </c>
      <c r="S22" s="6">
        <v>1.1102508557124495</v>
      </c>
      <c r="T22" s="6">
        <v>7.6724335783426403</v>
      </c>
      <c r="U22" s="6">
        <v>0.24285077162087956</v>
      </c>
      <c r="V22" s="6">
        <v>4.9053695575852565</v>
      </c>
      <c r="W22" s="6">
        <v>1.5538617037076612</v>
      </c>
      <c r="X22" s="6">
        <v>1.7321195055411048E-2</v>
      </c>
      <c r="Y22" s="6">
        <v>3.3435327260706506E-2</v>
      </c>
      <c r="Z22" s="6">
        <v>1.052445801606651E-2</v>
      </c>
      <c r="AA22" s="6">
        <v>8.0980279014146225E-3</v>
      </c>
      <c r="AB22" s="6">
        <v>6.9379008206908913E-2</v>
      </c>
      <c r="AC22" s="6">
        <v>0.14265338777600001</v>
      </c>
      <c r="AD22" s="6">
        <v>0.94442700436550397</v>
      </c>
      <c r="AE22" s="60"/>
      <c r="AF22" s="26">
        <v>140829.25850151997</v>
      </c>
      <c r="AG22" s="26">
        <v>7020.9692965334216</v>
      </c>
      <c r="AH22" s="26">
        <v>143094.69158575349</v>
      </c>
      <c r="AI22" s="26">
        <v>5337.2604000000001</v>
      </c>
      <c r="AJ22" s="26">
        <v>1434.3910000000001</v>
      </c>
      <c r="AK22" s="26" t="s">
        <v>431</v>
      </c>
      <c r="AL22" s="49" t="s">
        <v>49</v>
      </c>
    </row>
    <row r="23" spans="1:38" s="2" customFormat="1" ht="26.25" customHeight="1" thickBot="1" x14ac:dyDescent="0.25">
      <c r="A23" s="70" t="s">
        <v>70</v>
      </c>
      <c r="B23" s="74" t="s">
        <v>393</v>
      </c>
      <c r="C23" s="71" t="s">
        <v>389</v>
      </c>
      <c r="D23" s="117"/>
      <c r="E23" s="6">
        <v>44.369081365</v>
      </c>
      <c r="F23" s="6">
        <v>5.4867157559999997</v>
      </c>
      <c r="G23" s="6">
        <v>0.79380124600000002</v>
      </c>
      <c r="H23" s="6">
        <v>8.9812899999999994E-3</v>
      </c>
      <c r="I23" s="6">
        <v>3.3971924090000001</v>
      </c>
      <c r="J23" s="6">
        <v>3.3971924090000001</v>
      </c>
      <c r="K23" s="6">
        <v>3.3971924090000001</v>
      </c>
      <c r="L23" s="6">
        <v>1.9417484199999999</v>
      </c>
      <c r="M23" s="6">
        <v>15.79867967</v>
      </c>
      <c r="N23" s="6" t="s">
        <v>432</v>
      </c>
      <c r="O23" s="6">
        <v>1.1340008E-2</v>
      </c>
      <c r="P23" s="6" t="s">
        <v>432</v>
      </c>
      <c r="Q23" s="6" t="s">
        <v>432</v>
      </c>
      <c r="R23" s="6">
        <v>5.6700078000000001E-2</v>
      </c>
      <c r="S23" s="6">
        <v>1.927803033</v>
      </c>
      <c r="T23" s="6">
        <v>7.9380124999999996E-2</v>
      </c>
      <c r="U23" s="6">
        <v>1.1340008E-2</v>
      </c>
      <c r="V23" s="6">
        <v>1.134001799</v>
      </c>
      <c r="W23" s="6" t="s">
        <v>432</v>
      </c>
      <c r="X23" s="6">
        <v>3.4020053685431699E-2</v>
      </c>
      <c r="Y23" s="6">
        <v>5.6700089475719501E-2</v>
      </c>
      <c r="Z23" s="6">
        <v>3.9009661559295014E-2</v>
      </c>
      <c r="AA23" s="6">
        <v>8.9586141371636816E-3</v>
      </c>
      <c r="AB23" s="6">
        <v>0.13868841885760991</v>
      </c>
      <c r="AC23" s="6" t="s">
        <v>431</v>
      </c>
      <c r="AD23" s="6" t="s">
        <v>431</v>
      </c>
      <c r="AE23" s="60"/>
      <c r="AF23" s="26">
        <v>48875.477128070212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12.075075415123086</v>
      </c>
      <c r="F24" s="6">
        <v>7.8058258268395697</v>
      </c>
      <c r="G24" s="6">
        <v>32.623221714334377</v>
      </c>
      <c r="H24" s="6">
        <v>0.78585246799999997</v>
      </c>
      <c r="I24" s="6">
        <v>3.9438388824800046</v>
      </c>
      <c r="J24" s="6">
        <v>4.2721291933527095</v>
      </c>
      <c r="K24" s="6">
        <v>4.671943960728262</v>
      </c>
      <c r="L24" s="6">
        <v>0.94770267224109983</v>
      </c>
      <c r="M24" s="6">
        <v>16.536034082795371</v>
      </c>
      <c r="N24" s="6">
        <v>0.91288994876156737</v>
      </c>
      <c r="O24" s="6">
        <v>0.28496868127873559</v>
      </c>
      <c r="P24" s="6">
        <v>2.8421689715358259E-2</v>
      </c>
      <c r="Q24" s="6">
        <v>4.394642883674317E-2</v>
      </c>
      <c r="R24" s="6">
        <v>1.0514149176490479</v>
      </c>
      <c r="S24" s="6">
        <v>0.22389971473286255</v>
      </c>
      <c r="T24" s="6">
        <v>5.7380971733068939</v>
      </c>
      <c r="U24" s="6">
        <v>1.539308292929112E-2</v>
      </c>
      <c r="V24" s="6">
        <v>11.240962577080744</v>
      </c>
      <c r="W24" s="6">
        <v>2.5017155368413602</v>
      </c>
      <c r="X24" s="6">
        <v>0.24334998022352389</v>
      </c>
      <c r="Y24" s="6">
        <v>0.39782326717728006</v>
      </c>
      <c r="Z24" s="6">
        <v>0.13538516453789137</v>
      </c>
      <c r="AA24" s="6">
        <v>0.11279927824126101</v>
      </c>
      <c r="AB24" s="6">
        <v>0.88935769018292077</v>
      </c>
      <c r="AC24" s="6">
        <v>0.107754</v>
      </c>
      <c r="AD24" s="6">
        <v>7.7572000000000002E-2</v>
      </c>
      <c r="AE24" s="60"/>
      <c r="AF24" s="26">
        <v>35198.957728599999</v>
      </c>
      <c r="AG24" s="26">
        <v>448.88299999999998</v>
      </c>
      <c r="AH24" s="26">
        <v>89295.401404179996</v>
      </c>
      <c r="AI24" s="26">
        <v>21239.256000000001</v>
      </c>
      <c r="AJ24" s="26" t="s">
        <v>431</v>
      </c>
      <c r="AK24" s="26" t="s">
        <v>431</v>
      </c>
      <c r="AL24" s="49" t="s">
        <v>49</v>
      </c>
    </row>
    <row r="25" spans="1:38" s="2" customFormat="1" ht="26.25" customHeight="1" thickBot="1" x14ac:dyDescent="0.25">
      <c r="A25" s="70" t="s">
        <v>73</v>
      </c>
      <c r="B25" s="74" t="s">
        <v>74</v>
      </c>
      <c r="C25" s="76" t="s">
        <v>75</v>
      </c>
      <c r="D25" s="72"/>
      <c r="E25" s="6">
        <v>3.7128262256342404</v>
      </c>
      <c r="F25" s="6">
        <v>0.32219682882102063</v>
      </c>
      <c r="G25" s="6">
        <v>0.23023147593783203</v>
      </c>
      <c r="H25" s="6" t="s">
        <v>432</v>
      </c>
      <c r="I25" s="6">
        <v>3.8168974011288256E-2</v>
      </c>
      <c r="J25" s="6">
        <v>3.8168974011288256E-2</v>
      </c>
      <c r="K25" s="6">
        <v>3.8168974011288256E-2</v>
      </c>
      <c r="L25" s="6">
        <v>1.8318375424243374E-2</v>
      </c>
      <c r="M25" s="6">
        <v>2.5885202789626729</v>
      </c>
      <c r="N25" s="6">
        <v>9.923199229046227E-2</v>
      </c>
      <c r="O25" s="6">
        <v>1.4227899624018036E-5</v>
      </c>
      <c r="P25" s="6">
        <v>6.2838150526572684E-4</v>
      </c>
      <c r="Q25" s="6">
        <v>2.7259269199115959E-5</v>
      </c>
      <c r="R25" s="6">
        <v>3.3145769713968333E-3</v>
      </c>
      <c r="S25" s="6">
        <v>2.0125097937838325E-3</v>
      </c>
      <c r="T25" s="6">
        <v>2.752019112516262E-5</v>
      </c>
      <c r="U25" s="6">
        <v>2.7246223102813625E-5</v>
      </c>
      <c r="V25" s="6">
        <v>5.2116346032980059E-3</v>
      </c>
      <c r="W25" s="6" t="s">
        <v>432</v>
      </c>
      <c r="X25" s="6">
        <v>4.5385258403213647E-6</v>
      </c>
      <c r="Y25" s="6">
        <v>8.32063068182118E-6</v>
      </c>
      <c r="Z25" s="6">
        <v>2.8365786565595167E-6</v>
      </c>
      <c r="AA25" s="6">
        <v>2.3150763108291689E-3</v>
      </c>
      <c r="AB25" s="6">
        <v>2.3307720460078712E-3</v>
      </c>
      <c r="AC25" s="6" t="s">
        <v>431</v>
      </c>
      <c r="AD25" s="6" t="s">
        <v>431</v>
      </c>
      <c r="AE25" s="60"/>
      <c r="AF25" s="26">
        <v>11891.942086320829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2.8307220574948433</v>
      </c>
      <c r="F26" s="6">
        <v>0.24195284773823605</v>
      </c>
      <c r="G26" s="6">
        <v>0.19852672316242109</v>
      </c>
      <c r="H26" s="6" t="s">
        <v>432</v>
      </c>
      <c r="I26" s="6">
        <v>2.2271206588364359E-2</v>
      </c>
      <c r="J26" s="6">
        <v>2.2271206588364359E-2</v>
      </c>
      <c r="K26" s="6">
        <v>2.2271206588364359E-2</v>
      </c>
      <c r="L26" s="6">
        <v>1.0670760543572027E-2</v>
      </c>
      <c r="M26" s="6">
        <v>2.8707394192551763</v>
      </c>
      <c r="N26" s="6">
        <v>0.64643293871447394</v>
      </c>
      <c r="O26" s="6">
        <v>1.2377941671998487E-5</v>
      </c>
      <c r="P26" s="6">
        <v>5.4657902687403864E-4</v>
      </c>
      <c r="Q26" s="6">
        <v>2.3653515096813027E-5</v>
      </c>
      <c r="R26" s="6">
        <v>2.8538554566900818E-3</v>
      </c>
      <c r="S26" s="6">
        <v>1.7332720280211406E-3</v>
      </c>
      <c r="T26" s="6">
        <v>2.5354469685230787E-5</v>
      </c>
      <c r="U26" s="6">
        <v>2.3568467367392138E-5</v>
      </c>
      <c r="V26" s="6">
        <v>4.5042760288663535E-3</v>
      </c>
      <c r="W26" s="6" t="s">
        <v>432</v>
      </c>
      <c r="X26" s="6">
        <v>3.476519212876406E-5</v>
      </c>
      <c r="Y26" s="6">
        <v>6.3736185374570838E-5</v>
      </c>
      <c r="Z26" s="6">
        <v>2.1728245129185019E-5</v>
      </c>
      <c r="AA26" s="6">
        <v>1.6300573541269182E-3</v>
      </c>
      <c r="AB26" s="6">
        <v>1.7502869767594381E-3</v>
      </c>
      <c r="AC26" s="6" t="s">
        <v>431</v>
      </c>
      <c r="AD26" s="6" t="s">
        <v>431</v>
      </c>
      <c r="AE26" s="60"/>
      <c r="AF26" s="26">
        <v>10209.61402112177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204.246089821</v>
      </c>
      <c r="F27" s="6">
        <v>63.665921851999997</v>
      </c>
      <c r="G27" s="6">
        <v>8.4668303960000006</v>
      </c>
      <c r="H27" s="6">
        <v>5.0553451579999997</v>
      </c>
      <c r="I27" s="6">
        <v>9.7093123759999997</v>
      </c>
      <c r="J27" s="6">
        <v>9.7093123759999997</v>
      </c>
      <c r="K27" s="6">
        <v>9.7093123759999997</v>
      </c>
      <c r="L27" s="6">
        <v>7.5366459350000001</v>
      </c>
      <c r="M27" s="6">
        <v>589.22380747800003</v>
      </c>
      <c r="N27" s="6">
        <v>56.196452827000002</v>
      </c>
      <c r="O27" s="6">
        <v>0.17614200599999999</v>
      </c>
      <c r="P27" s="6">
        <v>0.11363311600000001</v>
      </c>
      <c r="Q27" s="6">
        <v>3.17249E-3</v>
      </c>
      <c r="R27" s="6">
        <v>0.85768277100000001</v>
      </c>
      <c r="S27" s="6">
        <v>29.802524073000001</v>
      </c>
      <c r="T27" s="6">
        <v>1.237309888</v>
      </c>
      <c r="U27" s="6">
        <v>0.17582873099999999</v>
      </c>
      <c r="V27" s="6">
        <v>17.608247162000001</v>
      </c>
      <c r="W27" s="6">
        <v>12.1097519476</v>
      </c>
      <c r="X27" s="6">
        <v>0.32116078467089998</v>
      </c>
      <c r="Y27" s="6">
        <v>0.36721449673709999</v>
      </c>
      <c r="Z27" s="6">
        <v>0.27784407030929997</v>
      </c>
      <c r="AA27" s="6">
        <v>0.31984337074199998</v>
      </c>
      <c r="AB27" s="6">
        <v>1.286062722461</v>
      </c>
      <c r="AC27" s="6" t="s">
        <v>431</v>
      </c>
      <c r="AD27" s="6">
        <v>2.4311259999999999</v>
      </c>
      <c r="AE27" s="60"/>
      <c r="AF27" s="26">
        <v>704419.75368958141</v>
      </c>
      <c r="AG27" s="26" t="s">
        <v>433</v>
      </c>
      <c r="AH27" s="26" t="s">
        <v>433</v>
      </c>
      <c r="AI27" s="26">
        <v>4046.1300741114742</v>
      </c>
      <c r="AJ27" s="26">
        <v>74.159731899724505</v>
      </c>
      <c r="AK27" s="26" t="s">
        <v>431</v>
      </c>
      <c r="AL27" s="49" t="s">
        <v>49</v>
      </c>
    </row>
    <row r="28" spans="1:38" s="2" customFormat="1" ht="26.25" customHeight="1" thickBot="1" x14ac:dyDescent="0.25">
      <c r="A28" s="70" t="s">
        <v>78</v>
      </c>
      <c r="B28" s="70" t="s">
        <v>81</v>
      </c>
      <c r="C28" s="71" t="s">
        <v>82</v>
      </c>
      <c r="D28" s="72"/>
      <c r="E28" s="6">
        <v>43.708635758</v>
      </c>
      <c r="F28" s="6">
        <v>7.217560475</v>
      </c>
      <c r="G28" s="6">
        <v>1.815830228</v>
      </c>
      <c r="H28" s="6">
        <v>3.7986666000000002E-2</v>
      </c>
      <c r="I28" s="6">
        <v>4.6309025369999999</v>
      </c>
      <c r="J28" s="6">
        <v>4.6309025369999999</v>
      </c>
      <c r="K28" s="6">
        <v>4.6309025369999999</v>
      </c>
      <c r="L28" s="6">
        <v>3.1630068360000001</v>
      </c>
      <c r="M28" s="6">
        <v>75.284136005999997</v>
      </c>
      <c r="N28" s="6">
        <v>2.733290599</v>
      </c>
      <c r="O28" s="6">
        <v>1.9087835000000001E-2</v>
      </c>
      <c r="P28" s="6">
        <v>1.5027782E-2</v>
      </c>
      <c r="Q28" s="6">
        <v>3.0799499999999998E-4</v>
      </c>
      <c r="R28" s="6">
        <v>0.10240745399999999</v>
      </c>
      <c r="S28" s="6">
        <v>3.244132011</v>
      </c>
      <c r="T28" s="6">
        <v>0.13327133599999999</v>
      </c>
      <c r="U28" s="6">
        <v>1.9131832000000001E-2</v>
      </c>
      <c r="V28" s="6">
        <v>1.9200725169999999</v>
      </c>
      <c r="W28" s="6">
        <v>1.3696471708</v>
      </c>
      <c r="X28" s="6">
        <v>4.9255268317900003E-2</v>
      </c>
      <c r="Y28" s="6">
        <v>5.5795371564000003E-2</v>
      </c>
      <c r="Z28" s="6">
        <v>4.3095063775300001E-2</v>
      </c>
      <c r="AA28" s="6">
        <v>4.6886764022800002E-2</v>
      </c>
      <c r="AB28" s="6">
        <v>0.19503246768099999</v>
      </c>
      <c r="AC28" s="6" t="s">
        <v>431</v>
      </c>
      <c r="AD28" s="6">
        <v>0.32552199999999998</v>
      </c>
      <c r="AE28" s="60"/>
      <c r="AF28" s="26">
        <v>116444.08234987911</v>
      </c>
      <c r="AG28" s="26" t="s">
        <v>433</v>
      </c>
      <c r="AH28" s="26" t="s">
        <v>433</v>
      </c>
      <c r="AI28" s="26">
        <v>425.16412831258913</v>
      </c>
      <c r="AJ28" s="26">
        <v>20.899633889884385</v>
      </c>
      <c r="AK28" s="26" t="s">
        <v>431</v>
      </c>
      <c r="AL28" s="49" t="s">
        <v>49</v>
      </c>
    </row>
    <row r="29" spans="1:38" s="2" customFormat="1" ht="26.25" customHeight="1" thickBot="1" x14ac:dyDescent="0.25">
      <c r="A29" s="70" t="s">
        <v>78</v>
      </c>
      <c r="B29" s="70" t="s">
        <v>83</v>
      </c>
      <c r="C29" s="71" t="s">
        <v>84</v>
      </c>
      <c r="D29" s="72"/>
      <c r="E29" s="6">
        <v>222.69050169299999</v>
      </c>
      <c r="F29" s="6">
        <v>9.6988856319999996</v>
      </c>
      <c r="G29" s="6">
        <v>4.5131138440000003</v>
      </c>
      <c r="H29" s="6">
        <v>9.2970308000000002E-2</v>
      </c>
      <c r="I29" s="6">
        <v>6.1238068219999997</v>
      </c>
      <c r="J29" s="6">
        <v>6.1238068219999997</v>
      </c>
      <c r="K29" s="6">
        <v>6.1238068219999997</v>
      </c>
      <c r="L29" s="6">
        <v>3.6667519120000001</v>
      </c>
      <c r="M29" s="6">
        <v>52.225890188999998</v>
      </c>
      <c r="N29" s="6">
        <v>3.9123969110000001</v>
      </c>
      <c r="O29" s="6">
        <v>2.6396431000000001E-2</v>
      </c>
      <c r="P29" s="6">
        <v>3.4462267999999997E-2</v>
      </c>
      <c r="Q29" s="6">
        <v>6.5037000000000005E-4</v>
      </c>
      <c r="R29" s="6">
        <v>0.16503558700000001</v>
      </c>
      <c r="S29" s="6">
        <v>4.4851712920000004</v>
      </c>
      <c r="T29" s="6">
        <v>0.183629295</v>
      </c>
      <c r="U29" s="6">
        <v>2.6607125999999998E-2</v>
      </c>
      <c r="V29" s="6">
        <v>2.6910045010000001</v>
      </c>
      <c r="W29" s="6">
        <v>2.0211250439000001</v>
      </c>
      <c r="X29" s="6">
        <v>2.8875240367E-2</v>
      </c>
      <c r="Y29" s="6">
        <v>0.17485562222510001</v>
      </c>
      <c r="Z29" s="6">
        <v>0.19538912648580001</v>
      </c>
      <c r="AA29" s="6">
        <v>4.4917040571000003E-2</v>
      </c>
      <c r="AB29" s="6">
        <v>0.44403702964859998</v>
      </c>
      <c r="AC29" s="6" t="s">
        <v>431</v>
      </c>
      <c r="AD29" s="6">
        <v>0.39169799999999999</v>
      </c>
      <c r="AE29" s="60"/>
      <c r="AF29" s="26">
        <v>278927.46071279555</v>
      </c>
      <c r="AG29" s="26" t="s">
        <v>433</v>
      </c>
      <c r="AH29" s="26">
        <v>554.77386000000001</v>
      </c>
      <c r="AI29" s="26">
        <v>919.89064955311062</v>
      </c>
      <c r="AJ29" s="26">
        <v>53.488721210391112</v>
      </c>
      <c r="AK29" s="26" t="s">
        <v>431</v>
      </c>
      <c r="AL29" s="49" t="s">
        <v>49</v>
      </c>
    </row>
    <row r="30" spans="1:38" s="2" customFormat="1" ht="26.25" customHeight="1" thickBot="1" x14ac:dyDescent="0.25">
      <c r="A30" s="70" t="s">
        <v>78</v>
      </c>
      <c r="B30" s="70" t="s">
        <v>85</v>
      </c>
      <c r="C30" s="71" t="s">
        <v>86</v>
      </c>
      <c r="D30" s="72"/>
      <c r="E30" s="6">
        <v>3.5806390719999999</v>
      </c>
      <c r="F30" s="6">
        <v>34.180483432000003</v>
      </c>
      <c r="G30" s="6">
        <v>0.13087929700000001</v>
      </c>
      <c r="H30" s="6">
        <v>2.3527425000000001E-2</v>
      </c>
      <c r="I30" s="6">
        <v>0.52919383499999995</v>
      </c>
      <c r="J30" s="6">
        <v>0.52919383499999995</v>
      </c>
      <c r="K30" s="6">
        <v>0.52919383499999995</v>
      </c>
      <c r="L30" s="6">
        <v>9.1836466000000005E-2</v>
      </c>
      <c r="M30" s="6">
        <v>230.13893698499999</v>
      </c>
      <c r="N30" s="6">
        <v>3.007385658</v>
      </c>
      <c r="O30" s="6">
        <v>1.4494833E-2</v>
      </c>
      <c r="P30" s="6">
        <v>3.9006000000000002E-3</v>
      </c>
      <c r="Q30" s="6">
        <v>1.3450800000000001E-4</v>
      </c>
      <c r="R30" s="6">
        <v>6.3477896000000006E-2</v>
      </c>
      <c r="S30" s="6">
        <v>2.4597406560000001</v>
      </c>
      <c r="T30" s="6">
        <v>0.101772586</v>
      </c>
      <c r="U30" s="6">
        <v>1.4431657000000001E-2</v>
      </c>
      <c r="V30" s="6">
        <v>1.4369894059999999</v>
      </c>
      <c r="W30" s="6">
        <v>0.41879610839999998</v>
      </c>
      <c r="X30" s="6">
        <v>5.8638435281E-3</v>
      </c>
      <c r="Y30" s="6">
        <v>1.0050157497000001E-2</v>
      </c>
      <c r="Z30" s="6">
        <v>3.8502551684999999E-3</v>
      </c>
      <c r="AA30" s="6">
        <v>1.16663634752E-2</v>
      </c>
      <c r="AB30" s="6">
        <v>3.1430619670399999E-2</v>
      </c>
      <c r="AC30" s="6" t="s">
        <v>431</v>
      </c>
      <c r="AD30" s="6">
        <v>0.33971000000000001</v>
      </c>
      <c r="AE30" s="60"/>
      <c r="AF30" s="26">
        <v>18621.919594743948</v>
      </c>
      <c r="AG30" s="26" t="s">
        <v>433</v>
      </c>
      <c r="AH30" s="26" t="s">
        <v>433</v>
      </c>
      <c r="AI30" s="26">
        <v>164.11706102282596</v>
      </c>
      <c r="AJ30" s="26" t="s">
        <v>433</v>
      </c>
      <c r="AK30" s="26" t="s">
        <v>431</v>
      </c>
      <c r="AL30" s="49" t="s">
        <v>49</v>
      </c>
    </row>
    <row r="31" spans="1:38" s="2" customFormat="1" ht="26.25" customHeight="1" thickBot="1" x14ac:dyDescent="0.25">
      <c r="A31" s="70" t="s">
        <v>78</v>
      </c>
      <c r="B31" s="70" t="s">
        <v>87</v>
      </c>
      <c r="C31" s="71" t="s">
        <v>88</v>
      </c>
      <c r="D31" s="72"/>
      <c r="E31" s="6" t="s">
        <v>431</v>
      </c>
      <c r="F31" s="6">
        <v>19.560921752999999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343585.04395899997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3.1953225820000002</v>
      </c>
      <c r="J32" s="6">
        <v>5.7592690900000001</v>
      </c>
      <c r="K32" s="6">
        <v>7.8096883689999999</v>
      </c>
      <c r="L32" s="6">
        <v>0.349078006</v>
      </c>
      <c r="M32" s="6" t="s">
        <v>431</v>
      </c>
      <c r="N32" s="6">
        <v>7.058028953</v>
      </c>
      <c r="O32" s="6">
        <v>3.4518194000000002E-2</v>
      </c>
      <c r="P32" s="6" t="s">
        <v>432</v>
      </c>
      <c r="Q32" s="6">
        <v>8.2320828999999998E-2</v>
      </c>
      <c r="R32" s="6">
        <v>2.5958681559999999</v>
      </c>
      <c r="S32" s="6">
        <v>56.674631073</v>
      </c>
      <c r="T32" s="6">
        <v>0.42285667700000001</v>
      </c>
      <c r="U32" s="6">
        <v>6.3906448000000005E-2</v>
      </c>
      <c r="V32" s="6">
        <v>25.122345576000001</v>
      </c>
      <c r="W32" s="6" t="s">
        <v>431</v>
      </c>
      <c r="X32" s="6">
        <v>8.9803705385999993E-3</v>
      </c>
      <c r="Y32" s="6">
        <v>4.627160641E-4</v>
      </c>
      <c r="Z32" s="6">
        <v>6.8305704630000001E-4</v>
      </c>
      <c r="AA32" s="6" t="s">
        <v>432</v>
      </c>
      <c r="AB32" s="6">
        <v>1.01261436504E-2</v>
      </c>
      <c r="AC32" s="6" t="s">
        <v>431</v>
      </c>
      <c r="AD32" s="6" t="s">
        <v>431</v>
      </c>
      <c r="AE32" s="60"/>
      <c r="AF32" s="26" t="s">
        <v>433</v>
      </c>
      <c r="AG32" s="26" t="s">
        <v>433</v>
      </c>
      <c r="AH32" s="26" t="s">
        <v>433</v>
      </c>
      <c r="AI32" s="26" t="s">
        <v>433</v>
      </c>
      <c r="AJ32" s="26" t="s">
        <v>433</v>
      </c>
      <c r="AK32" s="26">
        <v>352152780.45561492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1.9224476960000001</v>
      </c>
      <c r="J33" s="6">
        <v>3.5600883049999998</v>
      </c>
      <c r="K33" s="6">
        <v>7.1201766150000001</v>
      </c>
      <c r="L33" s="6">
        <v>7.5473872999999997E-2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352152780.45561492</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4.6732594525000001E-3</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64.031191179999993</v>
      </c>
      <c r="F36" s="6">
        <v>2.6686117060000001</v>
      </c>
      <c r="G36" s="6">
        <v>26.772216385</v>
      </c>
      <c r="H36" s="6">
        <v>9.527387E-3</v>
      </c>
      <c r="I36" s="6">
        <v>1.879655632</v>
      </c>
      <c r="J36" s="6">
        <v>2.2104225359999998</v>
      </c>
      <c r="K36" s="6">
        <v>2.2104225359999998</v>
      </c>
      <c r="L36" s="6">
        <v>6.4142415999999994E-2</v>
      </c>
      <c r="M36" s="6">
        <v>5.5787381900000002</v>
      </c>
      <c r="N36" s="6">
        <v>0.18933703299999999</v>
      </c>
      <c r="O36" s="6">
        <v>1.6090542999999999E-2</v>
      </c>
      <c r="P36" s="6">
        <v>3.8351619000000003E-2</v>
      </c>
      <c r="Q36" s="6">
        <v>0.21316215399999999</v>
      </c>
      <c r="R36" s="6">
        <v>0.23421270899999999</v>
      </c>
      <c r="S36" s="6">
        <v>1.289487603</v>
      </c>
      <c r="T36" s="6">
        <v>9.0490540940000006</v>
      </c>
      <c r="U36" s="6">
        <v>0.16338540600000001</v>
      </c>
      <c r="V36" s="6">
        <v>1.633264912</v>
      </c>
      <c r="W36" s="6">
        <v>0.26125703247999998</v>
      </c>
      <c r="X36" s="6">
        <v>3.466108192E-3</v>
      </c>
      <c r="Y36" s="6">
        <v>1.857054096E-2</v>
      </c>
      <c r="Z36" s="6">
        <v>1.609054096E-2</v>
      </c>
      <c r="AA36" s="6">
        <v>3.3450540960000001E-3</v>
      </c>
      <c r="AB36" s="6">
        <v>4.1472244207999998E-2</v>
      </c>
      <c r="AC36" s="6">
        <v>0.123766</v>
      </c>
      <c r="AD36" s="6">
        <v>0.18365799999999999</v>
      </c>
      <c r="AE36" s="60"/>
      <c r="AF36" s="26">
        <v>58086.071537599993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9.3973735600000001</v>
      </c>
      <c r="F39" s="6">
        <v>0.91002282099999998</v>
      </c>
      <c r="G39" s="6">
        <v>10.190738367</v>
      </c>
      <c r="H39" s="6">
        <v>7.2112996999999998E-2</v>
      </c>
      <c r="I39" s="6">
        <v>2.2874043820000001</v>
      </c>
      <c r="J39" s="6">
        <v>2.9582055939999998</v>
      </c>
      <c r="K39" s="6">
        <v>3.6338793200000001</v>
      </c>
      <c r="L39" s="6">
        <v>0.17352701400000001</v>
      </c>
      <c r="M39" s="6">
        <v>5.0671005679999999</v>
      </c>
      <c r="N39" s="6">
        <v>0.80710312399999995</v>
      </c>
      <c r="O39" s="6">
        <v>4.6165560000000001E-2</v>
      </c>
      <c r="P39" s="6">
        <v>2.0614962000000001E-2</v>
      </c>
      <c r="Q39" s="6">
        <v>7.5732451000000006E-2</v>
      </c>
      <c r="R39" s="6">
        <v>1.385335969</v>
      </c>
      <c r="S39" s="6">
        <v>0.219996416</v>
      </c>
      <c r="T39" s="6">
        <v>13.278362640999999</v>
      </c>
      <c r="U39" s="6">
        <v>1.0333656E-2</v>
      </c>
      <c r="V39" s="6">
        <v>1.4928014510000001</v>
      </c>
      <c r="W39" s="6">
        <v>0.9737928294226097</v>
      </c>
      <c r="X39" s="6">
        <v>9.7679334088019876E-2</v>
      </c>
      <c r="Y39" s="6">
        <v>0.17940083312508354</v>
      </c>
      <c r="Z39" s="6">
        <v>8.4307606962967574E-2</v>
      </c>
      <c r="AA39" s="6">
        <v>7.962774261277647E-2</v>
      </c>
      <c r="AB39" s="6">
        <v>0.44101551678884743</v>
      </c>
      <c r="AC39" s="6">
        <v>2.5111000000000001E-2</v>
      </c>
      <c r="AD39" s="6">
        <v>0.15479399999999999</v>
      </c>
      <c r="AE39" s="60"/>
      <c r="AF39" s="26">
        <v>77220.976936397827</v>
      </c>
      <c r="AG39" s="26">
        <v>1382.462401483542</v>
      </c>
      <c r="AH39" s="26">
        <v>34716.344615138572</v>
      </c>
      <c r="AI39" s="26">
        <v>2680.6363517361947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21.029823674999999</v>
      </c>
      <c r="F41" s="6">
        <v>42.066163293999999</v>
      </c>
      <c r="G41" s="6">
        <v>16.808456696</v>
      </c>
      <c r="H41" s="6">
        <v>5.3400147069999999</v>
      </c>
      <c r="I41" s="6">
        <v>50.965794826</v>
      </c>
      <c r="J41" s="6">
        <v>52.450851872999998</v>
      </c>
      <c r="K41" s="6">
        <v>55.309572682999999</v>
      </c>
      <c r="L41" s="6">
        <v>5.6714808989999996</v>
      </c>
      <c r="M41" s="6">
        <v>366.17728051699999</v>
      </c>
      <c r="N41" s="6">
        <v>4.2079958360000003</v>
      </c>
      <c r="O41" s="6">
        <v>1.1141041279999999</v>
      </c>
      <c r="P41" s="6">
        <v>0.133721441</v>
      </c>
      <c r="Q41" s="6">
        <v>8.6023817000000002E-2</v>
      </c>
      <c r="R41" s="6">
        <v>2.0836274189999999</v>
      </c>
      <c r="S41" s="6">
        <v>0.80536807899999996</v>
      </c>
      <c r="T41" s="6">
        <v>0.36279888700000001</v>
      </c>
      <c r="U41" s="6">
        <v>6.3374313000000002E-2</v>
      </c>
      <c r="V41" s="6">
        <v>45.687764512000001</v>
      </c>
      <c r="W41" s="6">
        <v>56.559811140489785</v>
      </c>
      <c r="X41" s="6">
        <v>11.90721080745474</v>
      </c>
      <c r="Y41" s="6">
        <v>10.994075556912625</v>
      </c>
      <c r="Z41" s="6">
        <v>4.2098251072507269</v>
      </c>
      <c r="AA41" s="6">
        <v>6.3145552084845642</v>
      </c>
      <c r="AB41" s="6">
        <v>33.425666680102658</v>
      </c>
      <c r="AC41" s="6">
        <v>0.42322100000000001</v>
      </c>
      <c r="AD41" s="6">
        <v>1.6651260000000001</v>
      </c>
      <c r="AE41" s="60"/>
      <c r="AF41" s="26">
        <v>158720.5472</v>
      </c>
      <c r="AG41" s="26">
        <v>10691.079443671766</v>
      </c>
      <c r="AH41" s="26">
        <v>106230.43516863465</v>
      </c>
      <c r="AI41" s="26">
        <v>83435.536896799909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16.813926306999999</v>
      </c>
      <c r="F43" s="6">
        <v>0.948403565</v>
      </c>
      <c r="G43" s="6">
        <v>1.099571552</v>
      </c>
      <c r="H43" s="6">
        <v>1.3652997E-2</v>
      </c>
      <c r="I43" s="6">
        <v>0.61357436099999996</v>
      </c>
      <c r="J43" s="6">
        <v>0.63182295499999996</v>
      </c>
      <c r="K43" s="6">
        <v>0.64995725599999998</v>
      </c>
      <c r="L43" s="6">
        <v>0.42077150099999999</v>
      </c>
      <c r="M43" s="6">
        <v>2.661950472</v>
      </c>
      <c r="N43" s="6">
        <v>3.1805703999999997E-2</v>
      </c>
      <c r="O43" s="6">
        <v>5.517437E-3</v>
      </c>
      <c r="P43" s="6">
        <v>2.820506E-3</v>
      </c>
      <c r="Q43" s="6">
        <v>3.5414660000000001E-3</v>
      </c>
      <c r="R43" s="6">
        <v>1.5738281E-2</v>
      </c>
      <c r="S43" s="6">
        <v>8.6582310000000006E-3</v>
      </c>
      <c r="T43" s="6">
        <v>0.373589701</v>
      </c>
      <c r="U43" s="6">
        <v>7.048604E-3</v>
      </c>
      <c r="V43" s="6">
        <v>1.207350959</v>
      </c>
      <c r="W43" s="6">
        <v>7.5136412222464991E-2</v>
      </c>
      <c r="X43" s="6">
        <v>5.3742570568759019E-3</v>
      </c>
      <c r="Y43" s="6">
        <v>9.4739708657881061E-3</v>
      </c>
      <c r="Z43" s="6">
        <v>3.527451259119171E-3</v>
      </c>
      <c r="AA43" s="6">
        <v>3.1548610467722698E-3</v>
      </c>
      <c r="AB43" s="6">
        <v>2.153054022855545E-2</v>
      </c>
      <c r="AC43" s="6">
        <v>6.744E-3</v>
      </c>
      <c r="AD43" s="6">
        <v>0.28005999999999998</v>
      </c>
      <c r="AE43" s="60"/>
      <c r="AF43" s="26">
        <v>22258.073734506379</v>
      </c>
      <c r="AG43" s="26" t="s">
        <v>433</v>
      </c>
      <c r="AH43" s="26">
        <v>2146.5092506073629</v>
      </c>
      <c r="AI43" s="26">
        <v>372</v>
      </c>
      <c r="AJ43" s="26" t="s">
        <v>433</v>
      </c>
      <c r="AK43" s="26" t="s">
        <v>431</v>
      </c>
      <c r="AL43" s="49" t="s">
        <v>49</v>
      </c>
    </row>
    <row r="44" spans="1:38" s="2" customFormat="1" ht="26.25" customHeight="1" thickBot="1" x14ac:dyDescent="0.25">
      <c r="A44" s="70" t="s">
        <v>70</v>
      </c>
      <c r="B44" s="70" t="s">
        <v>111</v>
      </c>
      <c r="C44" s="71" t="s">
        <v>112</v>
      </c>
      <c r="D44" s="72"/>
      <c r="E44" s="6">
        <v>85.264399822000001</v>
      </c>
      <c r="F44" s="6">
        <v>10.876817779</v>
      </c>
      <c r="G44" s="6">
        <v>8.1509119929999994</v>
      </c>
      <c r="H44" s="6">
        <v>1.5679335999999999E-2</v>
      </c>
      <c r="I44" s="6">
        <v>5.3668216009999998</v>
      </c>
      <c r="J44" s="6">
        <v>5.3668216009999998</v>
      </c>
      <c r="K44" s="6">
        <v>5.3668216009999998</v>
      </c>
      <c r="L44" s="6">
        <v>2.981949261</v>
      </c>
      <c r="M44" s="6">
        <v>32.179502231999997</v>
      </c>
      <c r="N44" s="6" t="s">
        <v>432</v>
      </c>
      <c r="O44" s="6">
        <v>2.0401929999999999E-2</v>
      </c>
      <c r="P44" s="6" t="s">
        <v>432</v>
      </c>
      <c r="Q44" s="6" t="s">
        <v>432</v>
      </c>
      <c r="R44" s="6">
        <v>0.102009644</v>
      </c>
      <c r="S44" s="6">
        <v>3.4683281039999998</v>
      </c>
      <c r="T44" s="6">
        <v>0.14281350600000001</v>
      </c>
      <c r="U44" s="6">
        <v>2.0401929999999999E-2</v>
      </c>
      <c r="V44" s="6">
        <v>2.0401930039999998</v>
      </c>
      <c r="W44" s="6" t="s">
        <v>432</v>
      </c>
      <c r="X44" s="6">
        <v>6.1255089999999998E-2</v>
      </c>
      <c r="Y44" s="6">
        <v>0.10196035000000001</v>
      </c>
      <c r="Z44" s="6">
        <v>7.0182639199999994E-2</v>
      </c>
      <c r="AA44" s="6">
        <v>1.61175247E-2</v>
      </c>
      <c r="AB44" s="6">
        <v>0.24951560389999999</v>
      </c>
      <c r="AC44" s="6" t="s">
        <v>431</v>
      </c>
      <c r="AD44" s="6" t="s">
        <v>431</v>
      </c>
      <c r="AE44" s="60"/>
      <c r="AF44" s="26">
        <v>87927.437600000005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33.836432764999998</v>
      </c>
      <c r="F45" s="6">
        <v>1.278192674</v>
      </c>
      <c r="G45" s="6">
        <v>2.6147315340000001</v>
      </c>
      <c r="H45" s="6">
        <v>4.5757799999999998E-3</v>
      </c>
      <c r="I45" s="6">
        <v>0.58791211300000001</v>
      </c>
      <c r="J45" s="6">
        <v>0.69064879000000001</v>
      </c>
      <c r="K45" s="6">
        <v>0.69064879000000001</v>
      </c>
      <c r="L45" s="6">
        <v>3.1118735000000002E-2</v>
      </c>
      <c r="M45" s="6">
        <v>2.9000969429999999</v>
      </c>
      <c r="N45" s="6">
        <v>8.4978774000000007E-2</v>
      </c>
      <c r="O45" s="6">
        <v>6.5368240000000001E-3</v>
      </c>
      <c r="P45" s="6">
        <v>1.9610484000000001E-2</v>
      </c>
      <c r="Q45" s="6">
        <v>2.6147318999999999E-2</v>
      </c>
      <c r="R45" s="6">
        <v>3.2684145999999997E-2</v>
      </c>
      <c r="S45" s="6">
        <v>0.57524094000000003</v>
      </c>
      <c r="T45" s="6">
        <v>0.65368288500000005</v>
      </c>
      <c r="U45" s="6">
        <v>6.5368290999999995E-2</v>
      </c>
      <c r="V45" s="6">
        <v>0.78441946299999998</v>
      </c>
      <c r="W45" s="6">
        <v>8.497877492E-2</v>
      </c>
      <c r="X45" s="6">
        <v>1.307365768E-3</v>
      </c>
      <c r="Y45" s="6">
        <v>6.5368288399999998E-3</v>
      </c>
      <c r="Z45" s="6">
        <v>6.5368288399999998E-3</v>
      </c>
      <c r="AA45" s="6">
        <v>6.5368288399999998E-4</v>
      </c>
      <c r="AB45" s="6">
        <v>1.5034706332000001E-2</v>
      </c>
      <c r="AC45" s="6">
        <v>5.2297999999999997E-2</v>
      </c>
      <c r="AD45" s="6">
        <v>2.4837000000000001E-2</v>
      </c>
      <c r="AE45" s="60"/>
      <c r="AF45" s="26">
        <v>28173.732300399999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3.5048098489999999</v>
      </c>
      <c r="F47" s="6">
        <v>0.112611401</v>
      </c>
      <c r="G47" s="6">
        <v>0.22469297099999999</v>
      </c>
      <c r="H47" s="6">
        <v>1.062543E-3</v>
      </c>
      <c r="I47" s="6">
        <v>4.9435999000000001E-2</v>
      </c>
      <c r="J47" s="6">
        <v>5.6877469999999999E-2</v>
      </c>
      <c r="K47" s="6">
        <v>5.9623726000000002E-2</v>
      </c>
      <c r="L47" s="6">
        <v>1.2809162000000001E-2</v>
      </c>
      <c r="M47" s="6">
        <v>1.3115938330000001</v>
      </c>
      <c r="N47" s="6">
        <v>0.40055748099999999</v>
      </c>
      <c r="O47" s="6">
        <v>4.5385199999999998E-4</v>
      </c>
      <c r="P47" s="6">
        <v>1.2572869999999999E-3</v>
      </c>
      <c r="Q47" s="6">
        <v>1.368579E-3</v>
      </c>
      <c r="R47" s="6">
        <v>4.4409540000000004E-3</v>
      </c>
      <c r="S47" s="6">
        <v>7.4043495000000001E-2</v>
      </c>
      <c r="T47" s="6">
        <v>3.3918584000000002E-2</v>
      </c>
      <c r="U47" s="6">
        <v>3.4409050000000002E-3</v>
      </c>
      <c r="V47" s="6">
        <v>6.3484292999999997E-2</v>
      </c>
      <c r="W47" s="6">
        <v>1.27184829265E-2</v>
      </c>
      <c r="X47" s="6">
        <v>3.0750746379953903E-4</v>
      </c>
      <c r="Y47" s="6">
        <v>6.9151547801582156E-4</v>
      </c>
      <c r="Z47" s="6">
        <v>6.422624341872119E-4</v>
      </c>
      <c r="AA47" s="6">
        <v>7.0520693662594275E-3</v>
      </c>
      <c r="AB47" s="6">
        <v>8.6933547405619992E-3</v>
      </c>
      <c r="AC47" s="6">
        <v>2.64E-3</v>
      </c>
      <c r="AD47" s="6">
        <v>2.98E-3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t="s">
        <v>432</v>
      </c>
      <c r="O49" s="6" t="s">
        <v>432</v>
      </c>
      <c r="P49" s="6" t="s">
        <v>432</v>
      </c>
      <c r="Q49" s="6" t="s">
        <v>432</v>
      </c>
      <c r="R49" s="6" t="s">
        <v>432</v>
      </c>
      <c r="S49" s="6" t="s">
        <v>432</v>
      </c>
      <c r="T49" s="6" t="s">
        <v>432</v>
      </c>
      <c r="U49" s="6" t="s">
        <v>432</v>
      </c>
      <c r="V49" s="6" t="s">
        <v>432</v>
      </c>
      <c r="W49" s="6" t="s">
        <v>431</v>
      </c>
      <c r="X49" s="6">
        <v>1.192658</v>
      </c>
      <c r="Y49" s="6" t="s">
        <v>432</v>
      </c>
      <c r="Z49" s="6" t="s">
        <v>432</v>
      </c>
      <c r="AA49" s="6" t="s">
        <v>432</v>
      </c>
      <c r="AB49" s="6">
        <v>1.192658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15.514176959004578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0.35801925256099998</v>
      </c>
      <c r="AL51" s="49" t="s">
        <v>130</v>
      </c>
    </row>
    <row r="52" spans="1:38" s="2" customFormat="1" ht="26.25" customHeight="1" thickBot="1" x14ac:dyDescent="0.25">
      <c r="A52" s="70" t="s">
        <v>119</v>
      </c>
      <c r="B52" s="74" t="s">
        <v>131</v>
      </c>
      <c r="C52" s="76" t="s">
        <v>392</v>
      </c>
      <c r="D52" s="73"/>
      <c r="E52" s="6">
        <v>1.9666733809000001</v>
      </c>
      <c r="F52" s="6">
        <v>1.5419846520710001</v>
      </c>
      <c r="G52" s="6">
        <v>29.699287580893404</v>
      </c>
      <c r="H52" s="6">
        <v>7.8487323800000008E-3</v>
      </c>
      <c r="I52" s="6">
        <v>0.17907981219999999</v>
      </c>
      <c r="J52" s="6">
        <v>0.41048054626000002</v>
      </c>
      <c r="K52" s="6">
        <v>0.53804010333999996</v>
      </c>
      <c r="L52" s="6">
        <v>2.7760436000000001E-4</v>
      </c>
      <c r="M52" s="6">
        <v>0.53713556712296007</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1.6872581491127523E-4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57.891767000000002</v>
      </c>
      <c r="AL52" s="49" t="s">
        <v>132</v>
      </c>
    </row>
    <row r="53" spans="1:38" s="2" customFormat="1" ht="26.25" customHeight="1" thickBot="1" x14ac:dyDescent="0.25">
      <c r="A53" s="70" t="s">
        <v>119</v>
      </c>
      <c r="B53" s="74" t="s">
        <v>133</v>
      </c>
      <c r="C53" s="76" t="s">
        <v>134</v>
      </c>
      <c r="D53" s="73"/>
      <c r="E53" s="6" t="s">
        <v>431</v>
      </c>
      <c r="F53" s="6">
        <v>19.019028659348695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40.994360999999998</v>
      </c>
      <c r="AL53" s="49" t="s">
        <v>135</v>
      </c>
    </row>
    <row r="54" spans="1:38" s="2" customFormat="1" ht="37.5" customHeight="1" thickBot="1" x14ac:dyDescent="0.25">
      <c r="A54" s="70" t="s">
        <v>119</v>
      </c>
      <c r="B54" s="74" t="s">
        <v>136</v>
      </c>
      <c r="C54" s="76" t="s">
        <v>137</v>
      </c>
      <c r="D54" s="73"/>
      <c r="E54" s="6" t="s">
        <v>431</v>
      </c>
      <c r="F54" s="6">
        <v>2.4627801267620861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7.8572687036399996E-2</v>
      </c>
      <c r="AL54" s="49" t="s">
        <v>419</v>
      </c>
    </row>
    <row r="55" spans="1:38" s="2" customFormat="1" ht="26.25" customHeight="1" thickBot="1" x14ac:dyDescent="0.25">
      <c r="A55" s="70" t="s">
        <v>119</v>
      </c>
      <c r="B55" s="74" t="s">
        <v>138</v>
      </c>
      <c r="C55" s="76" t="s">
        <v>139</v>
      </c>
      <c r="D55" s="73"/>
      <c r="E55" s="6">
        <v>3.2125722639999998</v>
      </c>
      <c r="F55" s="6">
        <v>0.72010060811022669</v>
      </c>
      <c r="G55" s="6">
        <v>13.586039017599999</v>
      </c>
      <c r="H55" s="6" t="s">
        <v>432</v>
      </c>
      <c r="I55" s="6">
        <v>1.7280573E-2</v>
      </c>
      <c r="J55" s="6">
        <v>1.7280573E-2</v>
      </c>
      <c r="K55" s="6">
        <v>1.7280573E-2</v>
      </c>
      <c r="L55" s="6">
        <v>4.3201432499999999E-4</v>
      </c>
      <c r="M55" s="6">
        <v>0.73296597600000002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1.6918262369999999</v>
      </c>
      <c r="J60" s="6">
        <v>16.918262348999999</v>
      </c>
      <c r="K60" s="6">
        <v>34.513255190000002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338365.24699999997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1.4523200030000001</v>
      </c>
      <c r="J61" s="6">
        <v>14.523199998000001</v>
      </c>
      <c r="K61" s="6">
        <v>48.380409999000001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90770000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1.5515922999999999E-2</v>
      </c>
      <c r="J62" s="6">
        <v>0.15515922500000001</v>
      </c>
      <c r="K62" s="6">
        <v>0.31031845299999999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25859.870999999999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892.75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8.7247168249999998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434</v>
      </c>
      <c r="Y72" s="6" t="s">
        <v>434</v>
      </c>
      <c r="Z72" s="6" t="s">
        <v>434</v>
      </c>
      <c r="AA72" s="6" t="s">
        <v>434</v>
      </c>
      <c r="AB72" s="6">
        <v>9.9814794444799997</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431</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0.38026300000000002</v>
      </c>
      <c r="F74" s="6" t="s">
        <v>431</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431</v>
      </c>
      <c r="U74" s="6" t="s">
        <v>432</v>
      </c>
      <c r="V74" s="6" t="s">
        <v>431</v>
      </c>
      <c r="W74" s="6">
        <v>8.4909999999999997</v>
      </c>
      <c r="X74" s="6">
        <v>1.5497370699999999</v>
      </c>
      <c r="Y74" s="6">
        <v>1.5392520199999999</v>
      </c>
      <c r="Z74" s="6">
        <v>1.5392520199999999</v>
      </c>
      <c r="AA74" s="6">
        <v>0.18971521</v>
      </c>
      <c r="AB74" s="6">
        <v>4.8179563200000004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0.57775999995000005</v>
      </c>
      <c r="H76" s="6" t="s">
        <v>432</v>
      </c>
      <c r="I76" s="6">
        <v>9.2441599992000004E-4</v>
      </c>
      <c r="J76" s="6">
        <v>1.8488319998400001E-3</v>
      </c>
      <c r="K76" s="6">
        <v>2.3110399998000001E-3</v>
      </c>
      <c r="L76" s="6" t="s">
        <v>432</v>
      </c>
      <c r="M76" s="6" t="s">
        <v>432</v>
      </c>
      <c r="N76" s="6">
        <v>0.127107199989</v>
      </c>
      <c r="O76" s="6">
        <v>5.7775999994999997E-3</v>
      </c>
      <c r="P76" s="6" t="s">
        <v>432</v>
      </c>
      <c r="Q76" s="6">
        <v>3.4665599997000002E-2</v>
      </c>
      <c r="R76" s="6" t="s">
        <v>432</v>
      </c>
      <c r="S76" s="6" t="s">
        <v>432</v>
      </c>
      <c r="T76" s="6" t="s">
        <v>432</v>
      </c>
      <c r="U76" s="6" t="s">
        <v>432</v>
      </c>
      <c r="V76" s="6">
        <v>5.7775999994999997E-3</v>
      </c>
      <c r="W76" s="6">
        <v>0.36976639996799998</v>
      </c>
      <c r="X76" s="6" t="s">
        <v>432</v>
      </c>
      <c r="Y76" s="6" t="s">
        <v>432</v>
      </c>
      <c r="Z76" s="6" t="s">
        <v>432</v>
      </c>
      <c r="AA76" s="6" t="s">
        <v>432</v>
      </c>
      <c r="AB76" s="6" t="s">
        <v>432</v>
      </c>
      <c r="AC76" s="6" t="s">
        <v>432</v>
      </c>
      <c r="AD76" s="6">
        <v>3.0043519997400003E-4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0.75535200000000002</v>
      </c>
      <c r="H80" s="6" t="s">
        <v>432</v>
      </c>
      <c r="I80" s="6" t="s">
        <v>432</v>
      </c>
      <c r="J80" s="6" t="s">
        <v>432</v>
      </c>
      <c r="K80" s="6">
        <v>0.46483200000000002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100.954058244</v>
      </c>
      <c r="G82" s="6" t="s">
        <v>431</v>
      </c>
      <c r="H82" s="6" t="s">
        <v>431</v>
      </c>
      <c r="I82" s="6" t="s">
        <v>432</v>
      </c>
      <c r="J82" s="6" t="s">
        <v>431</v>
      </c>
      <c r="K82" s="6" t="s">
        <v>431</v>
      </c>
      <c r="L82" s="6" t="s">
        <v>431</v>
      </c>
      <c r="M82" s="6" t="s">
        <v>431</v>
      </c>
      <c r="N82" s="6" t="s">
        <v>431</v>
      </c>
      <c r="O82" s="6" t="s">
        <v>431</v>
      </c>
      <c r="P82" s="6">
        <v>0.23197174600000001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2.0684000029999998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3.4052847999999997E-2</v>
      </c>
      <c r="G84" s="6" t="s">
        <v>431</v>
      </c>
      <c r="H84" s="6" t="s">
        <v>431</v>
      </c>
      <c r="I84" s="6">
        <v>2.0955601000000001E-2</v>
      </c>
      <c r="J84" s="6">
        <v>0.104777999</v>
      </c>
      <c r="K84" s="6">
        <v>0.41911200300000001</v>
      </c>
      <c r="L84" s="6">
        <v>2.723E-6</v>
      </c>
      <c r="M84" s="6">
        <v>2.4884780000000001E-3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261945</v>
      </c>
      <c r="AL84" s="49" t="s">
        <v>412</v>
      </c>
    </row>
    <row r="85" spans="1:38" s="2" customFormat="1" ht="26.25" customHeight="1" thickBot="1" x14ac:dyDescent="0.25">
      <c r="A85" s="70" t="s">
        <v>208</v>
      </c>
      <c r="B85" s="76" t="s">
        <v>215</v>
      </c>
      <c r="C85" s="82" t="s">
        <v>403</v>
      </c>
      <c r="D85" s="72"/>
      <c r="E85" s="6" t="s">
        <v>431</v>
      </c>
      <c r="F85" s="6">
        <v>173.53643695299999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793.49561540000002</v>
      </c>
      <c r="AL85" s="49" t="s">
        <v>216</v>
      </c>
    </row>
    <row r="86" spans="1:38" s="2" customFormat="1" ht="26.25" customHeight="1" thickBot="1" x14ac:dyDescent="0.25">
      <c r="A86" s="70" t="s">
        <v>208</v>
      </c>
      <c r="B86" s="76" t="s">
        <v>217</v>
      </c>
      <c r="C86" s="80" t="s">
        <v>218</v>
      </c>
      <c r="D86" s="72"/>
      <c r="E86" s="6" t="s">
        <v>431</v>
      </c>
      <c r="F86" s="6">
        <v>47.809197562000001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2.325534046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2.3255340430000002</v>
      </c>
      <c r="AL87" s="49" t="s">
        <v>219</v>
      </c>
    </row>
    <row r="88" spans="1:38" s="2" customFormat="1" ht="26.25" customHeight="1" thickBot="1" x14ac:dyDescent="0.25">
      <c r="A88" s="70" t="s">
        <v>208</v>
      </c>
      <c r="B88" s="76" t="s">
        <v>222</v>
      </c>
      <c r="C88" s="80" t="s">
        <v>223</v>
      </c>
      <c r="D88" s="72"/>
      <c r="E88" s="6" t="s">
        <v>432</v>
      </c>
      <c r="F88" s="6">
        <v>56.308817466000001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33.258066622999998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35.794904277000001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3.8325000000000002E-4</v>
      </c>
      <c r="Y90" s="6">
        <v>1.9345000000000001E-4</v>
      </c>
      <c r="Z90" s="6">
        <v>1.9345000000000001E-4</v>
      </c>
      <c r="AA90" s="6">
        <v>1.9345000000000001E-4</v>
      </c>
      <c r="AB90" s="6">
        <v>9.636E-4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7.7890973000000002E-2</v>
      </c>
      <c r="F91" s="6">
        <v>0.20707455899999999</v>
      </c>
      <c r="G91" s="6">
        <v>1.0218839E-2</v>
      </c>
      <c r="H91" s="6">
        <v>0.17755360000000001</v>
      </c>
      <c r="I91" s="6">
        <v>1.330918523</v>
      </c>
      <c r="J91" s="6">
        <v>1.4932695030000001</v>
      </c>
      <c r="K91" s="6">
        <v>1.5268021869999999</v>
      </c>
      <c r="L91" s="6">
        <v>0.51982559900000003</v>
      </c>
      <c r="M91" s="6">
        <v>2.381592011</v>
      </c>
      <c r="N91" s="6">
        <v>2.6528379999999998E-3</v>
      </c>
      <c r="O91" s="6">
        <v>0.231038611</v>
      </c>
      <c r="P91" s="6">
        <v>1.9500000000000001E-7</v>
      </c>
      <c r="Q91" s="6">
        <v>4.5009999999999998E-6</v>
      </c>
      <c r="R91" s="6">
        <v>5.2784000000000001E-5</v>
      </c>
      <c r="S91" s="6">
        <v>0.23253597500000001</v>
      </c>
      <c r="T91" s="6">
        <v>0.115618313</v>
      </c>
      <c r="U91" s="6" t="s">
        <v>432</v>
      </c>
      <c r="V91" s="6">
        <v>0.116396572</v>
      </c>
      <c r="W91" s="6">
        <v>4.2783999999999999E-3</v>
      </c>
      <c r="X91" s="6">
        <v>4.7490240000000001E-3</v>
      </c>
      <c r="Y91" s="6">
        <v>1.9252799999999999E-3</v>
      </c>
      <c r="Z91" s="6">
        <v>1.9252799999999999E-3</v>
      </c>
      <c r="AA91" s="6">
        <v>1.9252799999999999E-3</v>
      </c>
      <c r="AB91" s="6">
        <v>1.0524864E-2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21.800352108999999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7678.1046733000003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2.023535598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3383.3249999999998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1791.7351659999999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8.3762991999999994E-2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0.90181014800000003</v>
      </c>
      <c r="F99" s="6">
        <v>21.640441170999999</v>
      </c>
      <c r="G99" s="6" t="s">
        <v>431</v>
      </c>
      <c r="H99" s="6">
        <v>33.565096161</v>
      </c>
      <c r="I99" s="6">
        <v>0.47322692</v>
      </c>
      <c r="J99" s="6">
        <v>0.72715355999999998</v>
      </c>
      <c r="K99" s="6">
        <v>1.59281256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1154.212</v>
      </c>
      <c r="AL99" s="49" t="s">
        <v>245</v>
      </c>
    </row>
    <row r="100" spans="1:38" s="2" customFormat="1" ht="26.25" customHeight="1" thickBot="1" x14ac:dyDescent="0.25">
      <c r="A100" s="70" t="s">
        <v>243</v>
      </c>
      <c r="B100" s="70" t="s">
        <v>246</v>
      </c>
      <c r="C100" s="71" t="s">
        <v>408</v>
      </c>
      <c r="D100" s="84"/>
      <c r="E100" s="6">
        <v>1.9167136410000001</v>
      </c>
      <c r="F100" s="6">
        <v>18.045694830999999</v>
      </c>
      <c r="G100" s="6" t="s">
        <v>431</v>
      </c>
      <c r="H100" s="6">
        <v>38.054650758999998</v>
      </c>
      <c r="I100" s="6">
        <v>0.3505626</v>
      </c>
      <c r="J100" s="6">
        <v>0.52584390000000003</v>
      </c>
      <c r="K100" s="6">
        <v>1.1490663000000001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5323.6780007790276</v>
      </c>
      <c r="AL100" s="49" t="s">
        <v>245</v>
      </c>
    </row>
    <row r="101" spans="1:38" s="2" customFormat="1" ht="26.25" customHeight="1" thickBot="1" x14ac:dyDescent="0.25">
      <c r="A101" s="70" t="s">
        <v>243</v>
      </c>
      <c r="B101" s="70" t="s">
        <v>247</v>
      </c>
      <c r="C101" s="71" t="s">
        <v>248</v>
      </c>
      <c r="D101" s="84"/>
      <c r="E101" s="6">
        <v>0.39240558800000003</v>
      </c>
      <c r="F101" s="6">
        <v>1.0427101169999999</v>
      </c>
      <c r="G101" s="6" t="s">
        <v>431</v>
      </c>
      <c r="H101" s="6">
        <v>10.744734016000001</v>
      </c>
      <c r="I101" s="6">
        <v>0.11343134000000001</v>
      </c>
      <c r="J101" s="6">
        <v>0.34029401999999997</v>
      </c>
      <c r="K101" s="6">
        <v>0.79401938000000005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23813.173999999999</v>
      </c>
      <c r="AL101" s="49" t="s">
        <v>245</v>
      </c>
    </row>
    <row r="102" spans="1:38" s="2" customFormat="1" ht="26.25" customHeight="1" thickBot="1" x14ac:dyDescent="0.25">
      <c r="A102" s="70" t="s">
        <v>243</v>
      </c>
      <c r="B102" s="70" t="s">
        <v>249</v>
      </c>
      <c r="C102" s="71" t="s">
        <v>386</v>
      </c>
      <c r="D102" s="84"/>
      <c r="E102" s="6">
        <v>0.52731765399999997</v>
      </c>
      <c r="F102" s="6">
        <v>12.928445497</v>
      </c>
      <c r="G102" s="6" t="s">
        <v>431</v>
      </c>
      <c r="H102" s="6">
        <v>80.419842110000005</v>
      </c>
      <c r="I102" s="6">
        <v>0.13885879800000001</v>
      </c>
      <c r="J102" s="6">
        <v>3.0831387100000001</v>
      </c>
      <c r="K102" s="6">
        <v>21.50086494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23207.848000000002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0.168799912</v>
      </c>
      <c r="F104" s="6">
        <v>0.407884835</v>
      </c>
      <c r="G104" s="6" t="s">
        <v>431</v>
      </c>
      <c r="H104" s="6">
        <v>4.1097455109999999</v>
      </c>
      <c r="I104" s="6">
        <v>2.8270839999999998E-2</v>
      </c>
      <c r="J104" s="6">
        <v>8.4812520000000002E-2</v>
      </c>
      <c r="K104" s="6">
        <v>0.19789588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3046.7150000000001</v>
      </c>
      <c r="AL104" s="49" t="s">
        <v>245</v>
      </c>
    </row>
    <row r="105" spans="1:38" s="2" customFormat="1" ht="26.25" customHeight="1" thickBot="1" x14ac:dyDescent="0.25">
      <c r="A105" s="70" t="s">
        <v>243</v>
      </c>
      <c r="B105" s="70" t="s">
        <v>254</v>
      </c>
      <c r="C105" s="71" t="s">
        <v>255</v>
      </c>
      <c r="D105" s="84"/>
      <c r="E105" s="6">
        <v>7.6467952000000006E-2</v>
      </c>
      <c r="F105" s="6">
        <v>0.33438400200000001</v>
      </c>
      <c r="G105" s="6" t="s">
        <v>431</v>
      </c>
      <c r="H105" s="6">
        <v>2.0172766709999999</v>
      </c>
      <c r="I105" s="6">
        <v>1.3495475E-2</v>
      </c>
      <c r="J105" s="6">
        <v>2.1207170000000001E-2</v>
      </c>
      <c r="K105" s="6">
        <v>4.6270191000000002E-2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253.29799998392301</v>
      </c>
      <c r="AL105" s="49" t="s">
        <v>245</v>
      </c>
    </row>
    <row r="106" spans="1:38" s="2" customFormat="1" ht="26.25" customHeight="1" thickBot="1" x14ac:dyDescent="0.25">
      <c r="A106" s="70" t="s">
        <v>243</v>
      </c>
      <c r="B106" s="70" t="s">
        <v>256</v>
      </c>
      <c r="C106" s="71" t="s">
        <v>257</v>
      </c>
      <c r="D106" s="84"/>
      <c r="E106" s="6">
        <v>2.7581020000000001E-3</v>
      </c>
      <c r="F106" s="6">
        <v>4.7814699000000002E-2</v>
      </c>
      <c r="G106" s="6" t="s">
        <v>431</v>
      </c>
      <c r="H106" s="6">
        <v>0.10257817299999999</v>
      </c>
      <c r="I106" s="6">
        <v>1.642117E-3</v>
      </c>
      <c r="J106" s="6">
        <v>2.627388E-3</v>
      </c>
      <c r="K106" s="6">
        <v>5.5832010000000003E-3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55.059999998922002</v>
      </c>
      <c r="AL106" s="49" t="s">
        <v>245</v>
      </c>
    </row>
    <row r="107" spans="1:38" s="2" customFormat="1" ht="26.25" customHeight="1" thickBot="1" x14ac:dyDescent="0.25">
      <c r="A107" s="70" t="s">
        <v>243</v>
      </c>
      <c r="B107" s="70" t="s">
        <v>258</v>
      </c>
      <c r="C107" s="71" t="s">
        <v>379</v>
      </c>
      <c r="D107" s="84"/>
      <c r="E107" s="6">
        <v>0.589638879</v>
      </c>
      <c r="F107" s="6">
        <v>1.8767991610000001</v>
      </c>
      <c r="G107" s="6" t="s">
        <v>431</v>
      </c>
      <c r="H107" s="6">
        <v>8.5584663029999994</v>
      </c>
      <c r="I107" s="6">
        <v>0.14075628600000001</v>
      </c>
      <c r="J107" s="6">
        <v>1.8767504800000001</v>
      </c>
      <c r="K107" s="6">
        <v>8.9145647799999992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46918.762000000002</v>
      </c>
      <c r="AL107" s="49" t="s">
        <v>245</v>
      </c>
    </row>
    <row r="108" spans="1:38" s="2" customFormat="1" ht="26.25" customHeight="1" thickBot="1" x14ac:dyDescent="0.25">
      <c r="A108" s="70" t="s">
        <v>243</v>
      </c>
      <c r="B108" s="70" t="s">
        <v>259</v>
      </c>
      <c r="C108" s="71" t="s">
        <v>380</v>
      </c>
      <c r="D108" s="84"/>
      <c r="E108" s="6">
        <v>1.1411251630000001</v>
      </c>
      <c r="F108" s="6">
        <v>11.234931828000001</v>
      </c>
      <c r="G108" s="6" t="s">
        <v>431</v>
      </c>
      <c r="H108" s="6">
        <v>24.023726507999999</v>
      </c>
      <c r="I108" s="6">
        <v>0.16193502600000001</v>
      </c>
      <c r="J108" s="6">
        <v>1.61935026</v>
      </c>
      <c r="K108" s="6">
        <v>3.2387005200000001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80967.513000000006</v>
      </c>
      <c r="AL108" s="49" t="s">
        <v>245</v>
      </c>
    </row>
    <row r="109" spans="1:38" s="2" customFormat="1" ht="26.25" customHeight="1" thickBot="1" x14ac:dyDescent="0.25">
      <c r="A109" s="70" t="s">
        <v>243</v>
      </c>
      <c r="B109" s="70" t="s">
        <v>260</v>
      </c>
      <c r="C109" s="71" t="s">
        <v>381</v>
      </c>
      <c r="D109" s="84"/>
      <c r="E109" s="6">
        <v>7.1200658999999999E-2</v>
      </c>
      <c r="F109" s="6">
        <v>0.32024318099999999</v>
      </c>
      <c r="G109" s="6" t="s">
        <v>431</v>
      </c>
      <c r="H109" s="6">
        <v>2.0621314960000001</v>
      </c>
      <c r="I109" s="6">
        <v>6.53831E-2</v>
      </c>
      <c r="J109" s="6">
        <v>0.35960704999999998</v>
      </c>
      <c r="K109" s="6">
        <v>0.35960704999999998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3269.1550000000002</v>
      </c>
      <c r="AL109" s="49" t="s">
        <v>245</v>
      </c>
    </row>
    <row r="110" spans="1:38" s="2" customFormat="1" ht="26.25" customHeight="1" thickBot="1" x14ac:dyDescent="0.25">
      <c r="A110" s="70" t="s">
        <v>243</v>
      </c>
      <c r="B110" s="70" t="s">
        <v>261</v>
      </c>
      <c r="C110" s="71" t="s">
        <v>382</v>
      </c>
      <c r="D110" s="84"/>
      <c r="E110" s="6">
        <v>0.44597767300000002</v>
      </c>
      <c r="F110" s="6">
        <v>2.01215623</v>
      </c>
      <c r="G110" s="6" t="s">
        <v>431</v>
      </c>
      <c r="H110" s="6">
        <v>12.916805178000001</v>
      </c>
      <c r="I110" s="6">
        <v>0.41090233999999998</v>
      </c>
      <c r="J110" s="6">
        <v>2.2599628699999998</v>
      </c>
      <c r="K110" s="6">
        <v>2.2599628699999998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20545.116999999998</v>
      </c>
      <c r="AL110" s="49" t="s">
        <v>245</v>
      </c>
    </row>
    <row r="111" spans="1:38" s="2" customFormat="1" ht="26.25" customHeight="1" thickBot="1" x14ac:dyDescent="0.25">
      <c r="A111" s="70" t="s">
        <v>243</v>
      </c>
      <c r="B111" s="70" t="s">
        <v>262</v>
      </c>
      <c r="C111" s="71" t="s">
        <v>376</v>
      </c>
      <c r="D111" s="84"/>
      <c r="E111" s="6">
        <v>2.1059519369999999</v>
      </c>
      <c r="F111" s="6">
        <v>1.323254873</v>
      </c>
      <c r="G111" s="6" t="s">
        <v>431</v>
      </c>
      <c r="H111" s="6">
        <v>35.790521460999997</v>
      </c>
      <c r="I111" s="6">
        <v>7.2263588000000004E-2</v>
      </c>
      <c r="J111" s="6">
        <v>0.14452717600000001</v>
      </c>
      <c r="K111" s="6">
        <v>0.32518614600000001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18065.897000000001</v>
      </c>
      <c r="AL111" s="49" t="s">
        <v>245</v>
      </c>
    </row>
    <row r="112" spans="1:38" s="2" customFormat="1" ht="26.25" customHeight="1" thickBot="1" x14ac:dyDescent="0.25">
      <c r="A112" s="70" t="s">
        <v>263</v>
      </c>
      <c r="B112" s="70" t="s">
        <v>264</v>
      </c>
      <c r="C112" s="71" t="s">
        <v>265</v>
      </c>
      <c r="D112" s="72"/>
      <c r="E112" s="6">
        <v>41.061839992000003</v>
      </c>
      <c r="F112" s="6" t="s">
        <v>431</v>
      </c>
      <c r="G112" s="6" t="s">
        <v>431</v>
      </c>
      <c r="H112" s="6">
        <v>90.624283047999995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1026546000</v>
      </c>
      <c r="AL112" s="49" t="s">
        <v>418</v>
      </c>
    </row>
    <row r="113" spans="1:38" s="2" customFormat="1" ht="26.25" customHeight="1" thickBot="1" x14ac:dyDescent="0.25">
      <c r="A113" s="70" t="s">
        <v>263</v>
      </c>
      <c r="B113" s="85" t="s">
        <v>266</v>
      </c>
      <c r="C113" s="86" t="s">
        <v>267</v>
      </c>
      <c r="D113" s="72"/>
      <c r="E113" s="6">
        <v>21.469068111999999</v>
      </c>
      <c r="F113" s="6">
        <v>29.479901147</v>
      </c>
      <c r="G113" s="6" t="s">
        <v>431</v>
      </c>
      <c r="H113" s="6">
        <v>164.668889372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1.0403565159999999</v>
      </c>
      <c r="F114" s="6" t="s">
        <v>431</v>
      </c>
      <c r="G114" s="6" t="s">
        <v>431</v>
      </c>
      <c r="H114" s="6">
        <v>3.381158675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0.30853420199999998</v>
      </c>
      <c r="F115" s="6" t="s">
        <v>431</v>
      </c>
      <c r="G115" s="6" t="s">
        <v>431</v>
      </c>
      <c r="H115" s="6">
        <v>0.61706840200000002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12.838834711000001</v>
      </c>
      <c r="F116" s="6">
        <v>1.356633167</v>
      </c>
      <c r="G116" s="6" t="s">
        <v>431</v>
      </c>
      <c r="H116" s="6">
        <v>34.866298294000003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2.0897851709999999</v>
      </c>
      <c r="J119" s="6">
        <v>47.414589650000003</v>
      </c>
      <c r="K119" s="6">
        <v>47.414589650000003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9.0191283940000009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14.260806000000001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2.7802105190000002</v>
      </c>
      <c r="F123" s="6">
        <v>4.057212152</v>
      </c>
      <c r="G123" s="6">
        <v>0.45171044100000002</v>
      </c>
      <c r="H123" s="6">
        <v>2.882491216</v>
      </c>
      <c r="I123" s="6">
        <v>7.0712923029999999</v>
      </c>
      <c r="J123" s="6">
        <v>7.4154050749999998</v>
      </c>
      <c r="K123" s="6">
        <v>7.5341124209999997</v>
      </c>
      <c r="L123" s="6">
        <v>0.81150016599999997</v>
      </c>
      <c r="M123" s="6">
        <v>83.274476567999997</v>
      </c>
      <c r="N123" s="6">
        <v>8.8985288999999995E-2</v>
      </c>
      <c r="O123" s="6">
        <v>0.75427091700000004</v>
      </c>
      <c r="P123" s="6">
        <v>0.137792478</v>
      </c>
      <c r="Q123" s="6">
        <v>9.9371589999999992E-3</v>
      </c>
      <c r="R123" s="6">
        <v>0.114215023</v>
      </c>
      <c r="S123" s="6">
        <v>7.5356541999999999E-2</v>
      </c>
      <c r="T123" s="6">
        <v>4.9778916999999999E-2</v>
      </c>
      <c r="U123" s="6">
        <v>3.0335098000000001E-2</v>
      </c>
      <c r="V123" s="6">
        <v>0.70591622700000001</v>
      </c>
      <c r="W123" s="6">
        <v>0.60051900310882067</v>
      </c>
      <c r="X123" s="6">
        <v>1.656071925958853</v>
      </c>
      <c r="Y123" s="6">
        <v>2.0091961356539549</v>
      </c>
      <c r="Z123" s="6">
        <v>0.85968836066184251</v>
      </c>
      <c r="AA123" s="6">
        <v>0.72713926181292232</v>
      </c>
      <c r="AB123" s="6">
        <v>5.252095684087573</v>
      </c>
      <c r="AC123" s="6" t="s">
        <v>431</v>
      </c>
      <c r="AD123" s="6" t="s">
        <v>431</v>
      </c>
      <c r="AE123" s="60"/>
      <c r="AF123" s="26" t="s">
        <v>431</v>
      </c>
      <c r="AG123" s="26" t="s">
        <v>431</v>
      </c>
      <c r="AH123" s="26" t="s">
        <v>431</v>
      </c>
      <c r="AI123" s="26" t="s">
        <v>431</v>
      </c>
      <c r="AJ123" s="26" t="s">
        <v>431</v>
      </c>
      <c r="AK123" s="26">
        <v>199906.55746898043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1.3476992E-2</v>
      </c>
      <c r="F125" s="6">
        <v>3.918229019</v>
      </c>
      <c r="G125" s="6" t="s">
        <v>431</v>
      </c>
      <c r="H125" s="6" t="s">
        <v>432</v>
      </c>
      <c r="I125" s="6">
        <v>6.1995490000000004E-3</v>
      </c>
      <c r="J125" s="6">
        <v>9.5585549999999998E-3</v>
      </c>
      <c r="K125" s="6">
        <v>1.3965014E-2</v>
      </c>
      <c r="L125" s="6" t="s">
        <v>431</v>
      </c>
      <c r="M125" s="6">
        <v>0.248898756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18059.21977639999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0.62264779100000001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2594.3657936</v>
      </c>
      <c r="AL126" s="49" t="s">
        <v>424</v>
      </c>
    </row>
    <row r="127" spans="1:38" s="2" customFormat="1" ht="26.25" customHeight="1" thickBot="1" x14ac:dyDescent="0.25">
      <c r="A127" s="70" t="s">
        <v>288</v>
      </c>
      <c r="B127" s="70" t="s">
        <v>293</v>
      </c>
      <c r="C127" s="71" t="s">
        <v>294</v>
      </c>
      <c r="D127" s="72"/>
      <c r="E127" s="6">
        <v>3.4796999999999999E-5</v>
      </c>
      <c r="F127" s="6" t="s">
        <v>432</v>
      </c>
      <c r="G127" s="6" t="s">
        <v>432</v>
      </c>
      <c r="H127" s="6">
        <v>3.2788579999999999E-3</v>
      </c>
      <c r="I127" s="6">
        <v>1.4467999999999999E-5</v>
      </c>
      <c r="J127" s="6">
        <v>1.4467999999999999E-5</v>
      </c>
      <c r="K127" s="6">
        <v>1.4467999999999999E-5</v>
      </c>
      <c r="L127" s="6" t="s">
        <v>432</v>
      </c>
      <c r="M127" s="6">
        <v>6.4264900000000002E-4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4.4866799999999998E-2</v>
      </c>
      <c r="F128" s="6">
        <v>4.9852000000000002E-4</v>
      </c>
      <c r="G128" s="6">
        <v>4.2374200000000001E-2</v>
      </c>
      <c r="H128" s="6" t="s">
        <v>432</v>
      </c>
      <c r="I128" s="6">
        <v>7.4777999999999995E-5</v>
      </c>
      <c r="J128" s="6">
        <v>7.4777999999999995E-5</v>
      </c>
      <c r="K128" s="6">
        <v>7.4777999999999995E-5</v>
      </c>
      <c r="L128" s="6">
        <v>2.6170000000000001E-6</v>
      </c>
      <c r="M128" s="6">
        <v>1.7448200000000001E-2</v>
      </c>
      <c r="N128" s="6">
        <v>1.445708E-3</v>
      </c>
      <c r="O128" s="6">
        <v>1.1466E-4</v>
      </c>
      <c r="P128" s="6">
        <v>6.9792800000000002E-2</v>
      </c>
      <c r="Q128" s="6">
        <v>1.5454100000000001E-4</v>
      </c>
      <c r="R128" s="6">
        <v>4.0878600000000001E-4</v>
      </c>
      <c r="S128" s="6">
        <v>3.4148700000000002E-4</v>
      </c>
      <c r="T128" s="6">
        <v>5.38402E-4</v>
      </c>
      <c r="U128" s="6">
        <v>2.91635E-4</v>
      </c>
      <c r="V128" s="6">
        <v>6.1068799999999996E-4</v>
      </c>
      <c r="W128" s="6">
        <v>8.7241</v>
      </c>
      <c r="X128" s="6">
        <v>2.0937840000000001E-7</v>
      </c>
      <c r="Y128" s="6">
        <v>4.4617539999999998E-7</v>
      </c>
      <c r="Z128" s="6">
        <v>2.36797E-7</v>
      </c>
      <c r="AA128" s="6">
        <v>2.8914159999999999E-7</v>
      </c>
      <c r="AB128" s="6">
        <v>1.1814924E-6</v>
      </c>
      <c r="AC128" s="6">
        <v>4.9852E-2</v>
      </c>
      <c r="AD128" s="6">
        <v>1.2463999999999999E-2</v>
      </c>
      <c r="AE128" s="60"/>
      <c r="AF128" s="26" t="s">
        <v>431</v>
      </c>
      <c r="AG128" s="26" t="s">
        <v>431</v>
      </c>
      <c r="AH128" s="26" t="s">
        <v>431</v>
      </c>
      <c r="AI128" s="26" t="s">
        <v>431</v>
      </c>
      <c r="AJ128" s="26" t="s">
        <v>431</v>
      </c>
      <c r="AK128" s="26">
        <v>24.925999999999998</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7.3061999999999997E-3</v>
      </c>
      <c r="F131" s="6">
        <v>2.8413000000000002E-3</v>
      </c>
      <c r="G131" s="6">
        <v>3.5719199999999999E-4</v>
      </c>
      <c r="H131" s="6" t="s">
        <v>432</v>
      </c>
      <c r="I131" s="6" t="s">
        <v>432</v>
      </c>
      <c r="J131" s="6" t="s">
        <v>432</v>
      </c>
      <c r="K131" s="6">
        <v>9.3356999999999999E-4</v>
      </c>
      <c r="L131" s="6">
        <v>2.1472E-4</v>
      </c>
      <c r="M131" s="6">
        <v>6.0885000000000002E-3</v>
      </c>
      <c r="N131" s="6" t="s">
        <v>431</v>
      </c>
      <c r="O131" s="6">
        <v>4.8707999999999998E-4</v>
      </c>
      <c r="P131" s="6">
        <v>6.5755800000000001E-3</v>
      </c>
      <c r="Q131" s="6">
        <v>4.0589999999999996E-6</v>
      </c>
      <c r="R131" s="6">
        <v>6.4943999999999993E-5</v>
      </c>
      <c r="S131" s="6">
        <v>9.98514E-3</v>
      </c>
      <c r="T131" s="6">
        <v>1.2176999999999999E-3</v>
      </c>
      <c r="U131" s="6" t="s">
        <v>432</v>
      </c>
      <c r="V131" s="6" t="s">
        <v>432</v>
      </c>
      <c r="W131" s="6">
        <v>11.3652</v>
      </c>
      <c r="X131" s="6">
        <v>2.8772659872000001E-8</v>
      </c>
      <c r="Y131" s="6">
        <v>6.1313163614999994E-8</v>
      </c>
      <c r="Z131" s="6">
        <v>3.2540507802000002E-8</v>
      </c>
      <c r="AA131" s="6">
        <v>3.9733672769999997E-8</v>
      </c>
      <c r="AB131" s="6">
        <v>1.6236000000000001E-7</v>
      </c>
      <c r="AC131" s="6">
        <v>0.40589999999999998</v>
      </c>
      <c r="AD131" s="6">
        <v>8.1180000000000002E-2</v>
      </c>
      <c r="AE131" s="60"/>
      <c r="AF131" s="26" t="s">
        <v>431</v>
      </c>
      <c r="AG131" s="26" t="s">
        <v>431</v>
      </c>
      <c r="AH131" s="26" t="s">
        <v>431</v>
      </c>
      <c r="AI131" s="26" t="s">
        <v>431</v>
      </c>
      <c r="AJ131" s="26" t="s">
        <v>431</v>
      </c>
      <c r="AK131" s="26">
        <v>4.0590000000000002</v>
      </c>
      <c r="AL131" s="49" t="s">
        <v>300</v>
      </c>
    </row>
    <row r="132" spans="1:38" s="2" customFormat="1" ht="26.25" customHeight="1" thickBot="1" x14ac:dyDescent="0.25">
      <c r="A132" s="70" t="s">
        <v>288</v>
      </c>
      <c r="B132" s="74" t="s">
        <v>305</v>
      </c>
      <c r="C132" s="82" t="s">
        <v>306</v>
      </c>
      <c r="D132" s="72"/>
      <c r="E132" s="6">
        <v>0.1723664</v>
      </c>
      <c r="F132" s="6">
        <v>3.3441751999999998E-2</v>
      </c>
      <c r="G132" s="6">
        <v>0.19905804799999999</v>
      </c>
      <c r="H132" s="6" t="s">
        <v>432</v>
      </c>
      <c r="I132" s="6">
        <v>3.1280549999999998E-3</v>
      </c>
      <c r="J132" s="6">
        <v>1.1659114E-2</v>
      </c>
      <c r="K132" s="6">
        <v>0.147871693</v>
      </c>
      <c r="L132" s="6">
        <v>1.094819E-4</v>
      </c>
      <c r="M132" s="6">
        <v>1.06867168</v>
      </c>
      <c r="N132" s="6">
        <v>3.4473280000000002</v>
      </c>
      <c r="O132" s="6">
        <v>1.1031449600000001</v>
      </c>
      <c r="P132" s="6">
        <v>0.158577088</v>
      </c>
      <c r="Q132" s="6">
        <v>0.32404883200000001</v>
      </c>
      <c r="R132" s="6">
        <v>0.96525183999999997</v>
      </c>
      <c r="S132" s="6">
        <v>2.7578624</v>
      </c>
      <c r="T132" s="6">
        <v>0.55157248000000003</v>
      </c>
      <c r="U132" s="6">
        <v>1.0341984E-2</v>
      </c>
      <c r="V132" s="6">
        <v>4.5504729599999996</v>
      </c>
      <c r="W132" s="6">
        <v>320.60150399999998</v>
      </c>
      <c r="X132" s="6">
        <v>3.6257001600000001E-5</v>
      </c>
      <c r="Y132" s="6">
        <v>4.9764511999999997E-6</v>
      </c>
      <c r="Z132" s="6">
        <v>4.3366217600000001E-5</v>
      </c>
      <c r="AA132" s="6">
        <v>7.1092160000000001E-6</v>
      </c>
      <c r="AB132" s="6">
        <v>9.17088864E-5</v>
      </c>
      <c r="AC132" s="6">
        <v>0.32404818000000002</v>
      </c>
      <c r="AD132" s="6">
        <v>0.31025930000000002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4.9407590000000001E-2</v>
      </c>
      <c r="F133" s="6">
        <v>7.7854499999999995E-4</v>
      </c>
      <c r="G133" s="6">
        <v>6.7673430000000003E-3</v>
      </c>
      <c r="H133" s="6" t="s">
        <v>431</v>
      </c>
      <c r="I133" s="6">
        <v>2.0781100000000002E-3</v>
      </c>
      <c r="J133" s="6">
        <v>2.0781100000000002E-3</v>
      </c>
      <c r="K133" s="6">
        <v>2.3092820000000002E-3</v>
      </c>
      <c r="L133" s="6" t="s">
        <v>432</v>
      </c>
      <c r="M133" s="6" t="s">
        <v>434</v>
      </c>
      <c r="N133" s="6">
        <v>1.7984349999999999E-3</v>
      </c>
      <c r="O133" s="6">
        <v>3.01234E-4</v>
      </c>
      <c r="P133" s="6">
        <v>8.9233104999999993E-2</v>
      </c>
      <c r="Q133" s="6">
        <v>8.1507499999999996E-4</v>
      </c>
      <c r="R133" s="6">
        <v>8.1208099999999998E-4</v>
      </c>
      <c r="S133" s="6">
        <v>7.4440499999999996E-4</v>
      </c>
      <c r="T133" s="6">
        <v>1.0378589999999999E-3</v>
      </c>
      <c r="U133" s="6">
        <v>1.184584E-3</v>
      </c>
      <c r="V133" s="6">
        <v>9.5892640000000001E-3</v>
      </c>
      <c r="W133" s="6">
        <v>1.61697573E-3</v>
      </c>
      <c r="X133" s="6">
        <v>7.9052146800000005E-7</v>
      </c>
      <c r="Y133" s="6">
        <v>4.3179240790000001E-7</v>
      </c>
      <c r="Z133" s="6">
        <v>3.8567865560000001E-7</v>
      </c>
      <c r="AA133" s="6">
        <v>4.1861705009999999E-7</v>
      </c>
      <c r="AB133" s="6">
        <v>2.0266095816000002E-6</v>
      </c>
      <c r="AC133" s="6">
        <v>8.9840000000000007E-3</v>
      </c>
      <c r="AD133" s="6">
        <v>2.4555E-2</v>
      </c>
      <c r="AE133" s="60"/>
      <c r="AF133" s="26" t="s">
        <v>431</v>
      </c>
      <c r="AG133" s="26" t="s">
        <v>431</v>
      </c>
      <c r="AH133" s="26" t="s">
        <v>431</v>
      </c>
      <c r="AI133" s="26" t="s">
        <v>431</v>
      </c>
      <c r="AJ133" s="26" t="s">
        <v>431</v>
      </c>
      <c r="AK133" s="26">
        <v>59887.99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40.537248628</v>
      </c>
      <c r="F135" s="6">
        <v>8.1236971199999992</v>
      </c>
      <c r="G135" s="6">
        <v>1.5435024550000001</v>
      </c>
      <c r="H135" s="6" t="s">
        <v>432</v>
      </c>
      <c r="I135" s="6">
        <v>37.450243725999997</v>
      </c>
      <c r="J135" s="6">
        <v>39.724878916000002</v>
      </c>
      <c r="K135" s="6">
        <v>40.456011660000001</v>
      </c>
      <c r="L135" s="6">
        <v>20.934767481000002</v>
      </c>
      <c r="M135" s="6">
        <v>510.81807491000001</v>
      </c>
      <c r="N135" s="6">
        <v>5.4428770689999997</v>
      </c>
      <c r="O135" s="6">
        <v>0.56865880000000002</v>
      </c>
      <c r="P135" s="6" t="s">
        <v>432</v>
      </c>
      <c r="Q135" s="6">
        <v>0.32494788499999999</v>
      </c>
      <c r="R135" s="6">
        <v>8.1236971000000005E-2</v>
      </c>
      <c r="S135" s="6">
        <v>1.137317599</v>
      </c>
      <c r="T135" s="6" t="s">
        <v>432</v>
      </c>
      <c r="U135" s="6">
        <v>0.243710913</v>
      </c>
      <c r="V135" s="6">
        <v>146.63273301500001</v>
      </c>
      <c r="W135" s="6">
        <v>81.236971200433089</v>
      </c>
      <c r="X135" s="6">
        <v>4.5492749364991897E-2</v>
      </c>
      <c r="Y135" s="6">
        <v>8.5298905059359803E-2</v>
      </c>
      <c r="Z135" s="6">
        <v>0.19334418480121557</v>
      </c>
      <c r="AA135" s="6" t="s">
        <v>432</v>
      </c>
      <c r="AB135" s="6">
        <v>0.32413583922556727</v>
      </c>
      <c r="AC135" s="6" t="s">
        <v>432</v>
      </c>
      <c r="AD135" s="6" t="s">
        <v>431</v>
      </c>
      <c r="AE135" s="60"/>
      <c r="AF135" s="26" t="s">
        <v>431</v>
      </c>
      <c r="AG135" s="26" t="s">
        <v>431</v>
      </c>
      <c r="AH135" s="26" t="s">
        <v>431</v>
      </c>
      <c r="AI135" s="26" t="s">
        <v>431</v>
      </c>
      <c r="AJ135" s="26" t="s">
        <v>431</v>
      </c>
      <c r="AK135" s="26">
        <v>5686.5936706239872</v>
      </c>
      <c r="AL135" s="49" t="s">
        <v>412</v>
      </c>
    </row>
    <row r="136" spans="1:38" s="2" customFormat="1" ht="26.25" customHeight="1" thickBot="1" x14ac:dyDescent="0.25">
      <c r="A136" s="70" t="s">
        <v>288</v>
      </c>
      <c r="B136" s="70" t="s">
        <v>313</v>
      </c>
      <c r="C136" s="71" t="s">
        <v>314</v>
      </c>
      <c r="D136" s="72"/>
      <c r="E136" s="6">
        <v>1.0290478E-2</v>
      </c>
      <c r="F136" s="6">
        <v>4.3997998000000003E-2</v>
      </c>
      <c r="G136" s="6" t="s">
        <v>431</v>
      </c>
      <c r="H136" s="6" t="s">
        <v>432</v>
      </c>
      <c r="I136" s="6">
        <v>4.2745070000000003E-3</v>
      </c>
      <c r="J136" s="6">
        <v>4.2745070000000003E-3</v>
      </c>
      <c r="K136" s="6">
        <v>4.2745070000000003E-3</v>
      </c>
      <c r="L136" s="6" t="s">
        <v>432</v>
      </c>
      <c r="M136" s="6">
        <v>0.18997804700000001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1353.1307589999999</v>
      </c>
      <c r="AL136" s="49" t="s">
        <v>416</v>
      </c>
    </row>
    <row r="137" spans="1:38" s="2" customFormat="1" ht="26.25" customHeight="1" thickBot="1" x14ac:dyDescent="0.25">
      <c r="A137" s="70" t="s">
        <v>288</v>
      </c>
      <c r="B137" s="70" t="s">
        <v>315</v>
      </c>
      <c r="C137" s="71" t="s">
        <v>316</v>
      </c>
      <c r="D137" s="72"/>
      <c r="E137" s="6">
        <v>2.7301859999999999E-3</v>
      </c>
      <c r="F137" s="6">
        <v>2.2142164135E-2</v>
      </c>
      <c r="G137" s="6" t="s">
        <v>431</v>
      </c>
      <c r="H137" s="6" t="s">
        <v>432</v>
      </c>
      <c r="I137" s="6">
        <v>1.1351829999999999E-3</v>
      </c>
      <c r="J137" s="6">
        <v>1.1351829999999999E-3</v>
      </c>
      <c r="K137" s="6">
        <v>1.1351829999999999E-3</v>
      </c>
      <c r="L137" s="6" t="s">
        <v>432</v>
      </c>
      <c r="M137" s="6">
        <v>5.0422193999999997E-2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5251.88</v>
      </c>
      <c r="AL137" s="49" t="s">
        <v>416</v>
      </c>
    </row>
    <row r="138" spans="1:38" s="2" customFormat="1" ht="26.25" customHeight="1" thickBot="1" x14ac:dyDescent="0.25">
      <c r="A138" s="74" t="s">
        <v>288</v>
      </c>
      <c r="B138" s="74" t="s">
        <v>317</v>
      </c>
      <c r="C138" s="76" t="s">
        <v>318</v>
      </c>
      <c r="D138" s="73"/>
      <c r="E138" s="6" t="s">
        <v>431</v>
      </c>
      <c r="F138" s="6" t="s">
        <v>432</v>
      </c>
      <c r="G138" s="6" t="s">
        <v>431</v>
      </c>
      <c r="H138" s="6">
        <v>5.4757261899999996</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0.51335513099999996</v>
      </c>
      <c r="G139" s="6" t="s">
        <v>432</v>
      </c>
      <c r="H139" s="6">
        <v>6.1556668000000002E-2</v>
      </c>
      <c r="I139" s="6">
        <v>1.8943009390000001</v>
      </c>
      <c r="J139" s="6">
        <v>1.8943009390000001</v>
      </c>
      <c r="K139" s="6">
        <v>1.8943009390000001</v>
      </c>
      <c r="L139" s="6" t="s">
        <v>433</v>
      </c>
      <c r="M139" s="6" t="s">
        <v>432</v>
      </c>
      <c r="N139" s="6">
        <v>5.4039159999999999E-3</v>
      </c>
      <c r="O139" s="6">
        <v>1.0840219E-2</v>
      </c>
      <c r="P139" s="6">
        <v>1.0840219E-2</v>
      </c>
      <c r="Q139" s="6">
        <v>1.7138817000000001E-2</v>
      </c>
      <c r="R139" s="6">
        <v>1.6354289000000001E-2</v>
      </c>
      <c r="S139" s="6">
        <v>3.8263658999999998E-2</v>
      </c>
      <c r="T139" s="6" t="s">
        <v>432</v>
      </c>
      <c r="U139" s="6" t="s">
        <v>432</v>
      </c>
      <c r="V139" s="6" t="s">
        <v>432</v>
      </c>
      <c r="W139" s="6">
        <v>19.571999999999999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987.22140999999999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1415.219255724603</v>
      </c>
      <c r="F141" s="20">
        <f t="shared" ref="F141:AD141" si="0">SUM(F14:F140)</f>
        <v>877.78025392678319</v>
      </c>
      <c r="G141" s="20">
        <f t="shared" si="0"/>
        <v>1504.3494582567871</v>
      </c>
      <c r="H141" s="20">
        <f t="shared" si="0"/>
        <v>570.84606199898087</v>
      </c>
      <c r="I141" s="20">
        <f t="shared" si="0"/>
        <v>176.9577666666622</v>
      </c>
      <c r="J141" s="20">
        <f t="shared" si="0"/>
        <v>290.91880887490379</v>
      </c>
      <c r="K141" s="20">
        <f t="shared" si="0"/>
        <v>407.22172325297936</v>
      </c>
      <c r="L141" s="20">
        <f t="shared" si="0"/>
        <v>51.990796426765279</v>
      </c>
      <c r="M141" s="20">
        <f t="shared" si="0"/>
        <v>2388.4236866114743</v>
      </c>
      <c r="N141" s="20">
        <f t="shared" si="0"/>
        <v>161.74289879647134</v>
      </c>
      <c r="O141" s="20">
        <f t="shared" si="0"/>
        <v>16.078462626361286</v>
      </c>
      <c r="P141" s="20">
        <f t="shared" si="0"/>
        <v>10.199569689759871</v>
      </c>
      <c r="Q141" s="20">
        <f t="shared" si="0"/>
        <v>11.460343217153142</v>
      </c>
      <c r="R141" s="20">
        <f>SUM(R14:R140)</f>
        <v>39.419595232465191</v>
      </c>
      <c r="S141" s="20">
        <f t="shared" si="0"/>
        <v>136.50749712115743</v>
      </c>
      <c r="T141" s="20">
        <f t="shared" si="0"/>
        <v>277.51959244538529</v>
      </c>
      <c r="U141" s="20">
        <f t="shared" si="0"/>
        <v>10.74688474808141</v>
      </c>
      <c r="V141" s="20">
        <f t="shared" si="0"/>
        <v>360.41312842344928</v>
      </c>
      <c r="W141" s="20">
        <f t="shared" si="0"/>
        <v>605.63940275710547</v>
      </c>
      <c r="X141" s="20">
        <f t="shared" si="0"/>
        <v>17.63776505527753</v>
      </c>
      <c r="Y141" s="20">
        <f t="shared" si="0"/>
        <v>16.587674435654524</v>
      </c>
      <c r="Z141" s="20">
        <f t="shared" si="0"/>
        <v>7.9108090395357857</v>
      </c>
      <c r="AA141" s="20">
        <f t="shared" si="0"/>
        <v>8.0620077805671482</v>
      </c>
      <c r="AB141" s="20">
        <f t="shared" si="0"/>
        <v>60.179735753813659</v>
      </c>
      <c r="AC141" s="20">
        <f t="shared" si="0"/>
        <v>16.56306593106887</v>
      </c>
      <c r="AD141" s="20">
        <f t="shared" si="0"/>
        <v>1831.1378459464913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1415.219255724603</v>
      </c>
      <c r="F152" s="14">
        <f t="shared" ref="F152:AD152" si="1">SUM(F$141, F$151, IF(AND(ISNUMBER(SEARCH($B$4,"AT|BE|CH|GB|IE|LT|LU|NL")),SUM(F$143:F$149)&gt;0),SUM(F$143:F$149)-SUM(F$27:F$33),0))</f>
        <v>877.78025392678319</v>
      </c>
      <c r="G152" s="14">
        <f t="shared" si="1"/>
        <v>1504.3494582567871</v>
      </c>
      <c r="H152" s="14">
        <f t="shared" si="1"/>
        <v>570.84606199898087</v>
      </c>
      <c r="I152" s="14">
        <f t="shared" si="1"/>
        <v>176.9577666666622</v>
      </c>
      <c r="J152" s="14">
        <f t="shared" si="1"/>
        <v>290.91880887490379</v>
      </c>
      <c r="K152" s="14">
        <f t="shared" si="1"/>
        <v>407.22172325297936</v>
      </c>
      <c r="L152" s="14">
        <f t="shared" si="1"/>
        <v>51.990796426765279</v>
      </c>
      <c r="M152" s="14">
        <f t="shared" si="1"/>
        <v>2388.4236866114743</v>
      </c>
      <c r="N152" s="14">
        <f t="shared" si="1"/>
        <v>161.74289879647134</v>
      </c>
      <c r="O152" s="14">
        <f t="shared" si="1"/>
        <v>16.078462626361286</v>
      </c>
      <c r="P152" s="14">
        <f t="shared" si="1"/>
        <v>10.199569689759871</v>
      </c>
      <c r="Q152" s="14">
        <f t="shared" si="1"/>
        <v>11.460343217153142</v>
      </c>
      <c r="R152" s="14">
        <f t="shared" si="1"/>
        <v>39.419595232465191</v>
      </c>
      <c r="S152" s="14">
        <f t="shared" si="1"/>
        <v>136.50749712115743</v>
      </c>
      <c r="T152" s="14">
        <f t="shared" si="1"/>
        <v>277.51959244538529</v>
      </c>
      <c r="U152" s="14">
        <f t="shared" si="1"/>
        <v>10.74688474808141</v>
      </c>
      <c r="V152" s="14">
        <f t="shared" si="1"/>
        <v>360.41312842344928</v>
      </c>
      <c r="W152" s="14">
        <f t="shared" si="1"/>
        <v>605.63940275710547</v>
      </c>
      <c r="X152" s="14">
        <f t="shared" si="1"/>
        <v>17.63776505527753</v>
      </c>
      <c r="Y152" s="14">
        <f t="shared" si="1"/>
        <v>16.587674435654524</v>
      </c>
      <c r="Z152" s="14">
        <f t="shared" si="1"/>
        <v>7.9108090395357857</v>
      </c>
      <c r="AA152" s="14">
        <f t="shared" si="1"/>
        <v>8.0620077805671482</v>
      </c>
      <c r="AB152" s="14">
        <f t="shared" si="1"/>
        <v>60.179735753813659</v>
      </c>
      <c r="AC152" s="14">
        <f t="shared" si="1"/>
        <v>16.56306593106887</v>
      </c>
      <c r="AD152" s="14">
        <f t="shared" si="1"/>
        <v>1831.1378459464913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1415.219255724603</v>
      </c>
      <c r="F154" s="14">
        <f>SUM(F$141, F$153, -1 * IF(OR($B$6=2005,$B$6&gt;=2020),SUM(F$99:F$122),0), IF(AND(ISNUMBER(SEARCH($B$4,"AT|BE|CH|GB|IE|LT|LU|NL")),SUM(F$143:F$149)&gt;0),SUM(F$143:F$149)-SUM(F$27:F$33),0))</f>
        <v>877.78025392678319</v>
      </c>
      <c r="G154" s="14">
        <f>SUM(G$141, G$153, IF(AND(ISNUMBER(SEARCH($B$4,"AT|BE|CH|GB|IE|LT|LU|NL")),SUM(G$143:G$149)&gt;0),SUM(G$143:G$149)-SUM(G$27:G$33),0))</f>
        <v>1504.3494582567871</v>
      </c>
      <c r="H154" s="14">
        <f>SUM(H$141, H$153, IF(AND(ISNUMBER(SEARCH($B$4,"AT|BE|CH|GB|IE|LT|LU|NL")),SUM(H$143:H$149)&gt;0),SUM(H$143:H$149)-SUM(H$27:H$33),0))</f>
        <v>570.84606199898087</v>
      </c>
      <c r="I154" s="14">
        <f t="shared" ref="I154:AD154" si="2">SUM(I$141, I$153, IF(AND(ISNUMBER(SEARCH($B$4,"AT|BE|CH|GB|IE|LT|LU|NL")),SUM(I$143:I$149)&gt;0),SUM(I$143:I$149)-SUM(I$27:I$33),0))</f>
        <v>176.9577666666622</v>
      </c>
      <c r="J154" s="14">
        <f t="shared" si="2"/>
        <v>290.91880887490379</v>
      </c>
      <c r="K154" s="14">
        <f t="shared" si="2"/>
        <v>407.22172325297936</v>
      </c>
      <c r="L154" s="14">
        <f t="shared" si="2"/>
        <v>51.990796426765279</v>
      </c>
      <c r="M154" s="14">
        <f t="shared" si="2"/>
        <v>2388.4236866114743</v>
      </c>
      <c r="N154" s="14">
        <f t="shared" si="2"/>
        <v>161.74289879647134</v>
      </c>
      <c r="O154" s="14">
        <f t="shared" si="2"/>
        <v>16.078462626361286</v>
      </c>
      <c r="P154" s="14">
        <f t="shared" si="2"/>
        <v>10.199569689759871</v>
      </c>
      <c r="Q154" s="14">
        <f t="shared" si="2"/>
        <v>11.460343217153142</v>
      </c>
      <c r="R154" s="14">
        <f t="shared" si="2"/>
        <v>39.419595232465191</v>
      </c>
      <c r="S154" s="14">
        <f t="shared" si="2"/>
        <v>136.50749712115743</v>
      </c>
      <c r="T154" s="14">
        <f t="shared" si="2"/>
        <v>277.51959244538529</v>
      </c>
      <c r="U154" s="14">
        <f t="shared" si="2"/>
        <v>10.74688474808141</v>
      </c>
      <c r="V154" s="14">
        <f t="shared" si="2"/>
        <v>360.41312842344928</v>
      </c>
      <c r="W154" s="14">
        <f t="shared" si="2"/>
        <v>605.63940275710547</v>
      </c>
      <c r="X154" s="14">
        <f t="shared" si="2"/>
        <v>17.63776505527753</v>
      </c>
      <c r="Y154" s="14">
        <f t="shared" si="2"/>
        <v>16.587674435654524</v>
      </c>
      <c r="Z154" s="14">
        <f t="shared" si="2"/>
        <v>7.9108090395357857</v>
      </c>
      <c r="AA154" s="14">
        <f t="shared" si="2"/>
        <v>8.0620077805671482</v>
      </c>
      <c r="AB154" s="14">
        <f t="shared" si="2"/>
        <v>60.179735753813659</v>
      </c>
      <c r="AC154" s="14">
        <f t="shared" si="2"/>
        <v>16.56306593106887</v>
      </c>
      <c r="AD154" s="14">
        <f t="shared" si="2"/>
        <v>1831.1378459464913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38.433378823363576</v>
      </c>
      <c r="F157" s="23">
        <v>0.73993858963258863</v>
      </c>
      <c r="G157" s="23">
        <v>2.2683548915930105</v>
      </c>
      <c r="H157" s="23" t="s">
        <v>432</v>
      </c>
      <c r="I157" s="23">
        <v>0.58521857448723824</v>
      </c>
      <c r="J157" s="23">
        <v>0.58521857448723824</v>
      </c>
      <c r="K157" s="23">
        <v>0.58521857448723824</v>
      </c>
      <c r="L157" s="23">
        <v>0.28086171854481201</v>
      </c>
      <c r="M157" s="23">
        <v>7.8357169038858885</v>
      </c>
      <c r="N157" s="23">
        <v>1.2547875817701371</v>
      </c>
      <c r="O157" s="23">
        <v>1.4023435667478827E-4</v>
      </c>
      <c r="P157" s="23">
        <v>6.1934640894291664E-3</v>
      </c>
      <c r="Q157" s="23">
        <v>2.6864501880960581E-4</v>
      </c>
      <c r="R157" s="23">
        <v>3.2654745786727737E-2</v>
      </c>
      <c r="S157" s="23">
        <v>1.9827209391245836E-2</v>
      </c>
      <c r="T157" s="23">
        <v>2.7194497441932614E-4</v>
      </c>
      <c r="U157" s="23">
        <v>2.6848002102911977E-4</v>
      </c>
      <c r="V157" s="23">
        <v>5.1352715009292997E-2</v>
      </c>
      <c r="W157" s="23" t="s">
        <v>432</v>
      </c>
      <c r="X157" s="23">
        <v>3.6852587599482925E-5</v>
      </c>
      <c r="Y157" s="23">
        <v>6.7563077059190656E-5</v>
      </c>
      <c r="Z157" s="23">
        <v>2.3032867301308838E-5</v>
      </c>
      <c r="AA157" s="23">
        <v>5.2252671813126537E-3</v>
      </c>
      <c r="AB157" s="23">
        <v>5.3527157132726363E-3</v>
      </c>
      <c r="AC157" s="23" t="s">
        <v>431</v>
      </c>
      <c r="AD157" s="23" t="s">
        <v>431</v>
      </c>
      <c r="AE157" s="63"/>
      <c r="AF157" s="23">
        <v>116658.2466360168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10.718878067722615</v>
      </c>
      <c r="F158" s="23">
        <v>0.33169145995397026</v>
      </c>
      <c r="G158" s="23">
        <v>0.6677837819498379</v>
      </c>
      <c r="H158" s="23" t="s">
        <v>432</v>
      </c>
      <c r="I158" s="23">
        <v>0.11567701233052909</v>
      </c>
      <c r="J158" s="23">
        <v>0.11567701233052909</v>
      </c>
      <c r="K158" s="23">
        <v>0.11567701233052909</v>
      </c>
      <c r="L158" s="23">
        <v>5.5314759646182217E-2</v>
      </c>
      <c r="M158" s="23">
        <v>11.755532521535276</v>
      </c>
      <c r="N158" s="23">
        <v>5.8647432301121256</v>
      </c>
      <c r="O158" s="23">
        <v>4.2355068224143589E-5</v>
      </c>
      <c r="P158" s="23">
        <v>1.8696533187483773E-3</v>
      </c>
      <c r="Q158" s="23">
        <v>8.0537509210047438E-5</v>
      </c>
      <c r="R158" s="23">
        <v>9.5713615387447715E-3</v>
      </c>
      <c r="S158" s="23">
        <v>5.8163924009591991E-3</v>
      </c>
      <c r="T158" s="23">
        <v>9.5970426479513926E-5</v>
      </c>
      <c r="U158" s="23">
        <v>7.9765863346574115E-5</v>
      </c>
      <c r="V158" s="23">
        <v>1.5218961183918408E-2</v>
      </c>
      <c r="W158" s="23" t="s">
        <v>432</v>
      </c>
      <c r="X158" s="23">
        <v>1.6236633677586801E-4</v>
      </c>
      <c r="Y158" s="23">
        <v>2.9767161651249671E-4</v>
      </c>
      <c r="Z158" s="23">
        <v>1.0147896071239952E-4</v>
      </c>
      <c r="AA158" s="23">
        <v>1.8379390283369873E-3</v>
      </c>
      <c r="AB158" s="23">
        <v>2.3994559423377512E-3</v>
      </c>
      <c r="AC158" s="23" t="s">
        <v>431</v>
      </c>
      <c r="AD158" s="23" t="s">
        <v>431</v>
      </c>
      <c r="AE158" s="63"/>
      <c r="AF158" s="23">
        <v>34343.164760684595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488.938653875</v>
      </c>
      <c r="F159" s="23">
        <v>11.82134617</v>
      </c>
      <c r="G159" s="23">
        <v>552.82183124000005</v>
      </c>
      <c r="H159" s="23">
        <v>4.9237705E-2</v>
      </c>
      <c r="I159" s="23">
        <v>27.811679774000002</v>
      </c>
      <c r="J159" s="23">
        <v>32.723464855000003</v>
      </c>
      <c r="K159" s="23">
        <v>32.723464855000003</v>
      </c>
      <c r="L159" s="23">
        <v>0.59598216199999998</v>
      </c>
      <c r="M159" s="23">
        <v>25.973227992000002</v>
      </c>
      <c r="N159" s="23">
        <v>1.219464517</v>
      </c>
      <c r="O159" s="23">
        <v>0.13134957999999999</v>
      </c>
      <c r="P159" s="23">
        <v>0.150008735</v>
      </c>
      <c r="Q159" s="23">
        <v>4.1859983129999998</v>
      </c>
      <c r="R159" s="23">
        <v>4.4393678940000001</v>
      </c>
      <c r="S159" s="23">
        <v>8.447252872</v>
      </c>
      <c r="T159" s="23">
        <v>196.164957808</v>
      </c>
      <c r="U159" s="23">
        <v>1.3745057839999999</v>
      </c>
      <c r="V159" s="23">
        <v>8.4407493720000009</v>
      </c>
      <c r="W159" s="23">
        <v>2.9887545152869999</v>
      </c>
      <c r="X159" s="23">
        <v>3.2370915619800003E-2</v>
      </c>
      <c r="Y159" s="23">
        <v>0.19235957809900001</v>
      </c>
      <c r="Z159" s="23">
        <v>0.131349578099</v>
      </c>
      <c r="AA159" s="23">
        <v>5.5841957809899999E-2</v>
      </c>
      <c r="AB159" s="23">
        <v>0.41192202962770003</v>
      </c>
      <c r="AC159" s="23">
        <v>0.92877500000000002</v>
      </c>
      <c r="AD159" s="23">
        <v>3.5130219999999999</v>
      </c>
      <c r="AE159" s="63"/>
      <c r="AF159" s="23">
        <v>289009.26160669001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8.3209440689999994</v>
      </c>
      <c r="F163" s="25">
        <v>22.081968186000001</v>
      </c>
      <c r="G163" s="25">
        <v>1.6598901559999999</v>
      </c>
      <c r="H163" s="25">
        <v>1.860399194</v>
      </c>
      <c r="I163" s="25">
        <v>16.820899188999999</v>
      </c>
      <c r="J163" s="25">
        <v>20.558876788999999</v>
      </c>
      <c r="K163" s="25">
        <v>31.772809592000002</v>
      </c>
      <c r="L163" s="25">
        <v>1.5138809259999999</v>
      </c>
      <c r="M163" s="25">
        <v>239.386605014</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2023-02-09T15:43:52Z</dcterms:modified>
</cp:coreProperties>
</file>