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<sst xmlns="http://schemas.openxmlformats.org/spreadsheetml/2006/main" count="4177" uniqueCount="437">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</sst>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265.88069230600178</v>
      </c>
      <c r="F14" s="6">
        <v>0.96822755602902766</v>
      </c>
      <c r="G14" s="6">
        <v>1058.2008088496145</v>
      </c>
      <c r="H14" s="6" t="s">
        <v>431</v>
      </c>
      <c r="I14" s="6" t="s">
        <v>432</v>
      </c>
      <c r="J14" s="6" t="s">
        <v>432</v>
      </c>
      <c r="K14" s="6" t="s">
        <v>432</v>
      </c>
      <c r="L14" s="6" t="s">
        <v>432</v>
      </c>
      <c r="M14" s="6">
        <v>18.41339405987501</v>
      </c>
      <c r="N14" s="6">
        <v>4.3791268600768491</v>
      </c>
      <c r="O14" s="6">
        <v>2.6206033625402934</v>
      </c>
      <c r="P14" s="6">
        <v>5.7486238541554009</v>
      </c>
      <c r="Q14" s="6">
        <v>4.0369336096257245</v>
      </c>
      <c r="R14" s="6">
        <v>8.6331922124648752</v>
      </c>
      <c r="S14" s="6">
        <v>7.5465812345834618</v>
      </c>
      <c r="T14" s="6">
        <v>86.76301728428453</v>
      </c>
      <c r="U14" s="6">
        <v>2.8214285428518031</v>
      </c>
      <c r="V14" s="6">
        <v>18.748556184484372</v>
      </c>
      <c r="W14" s="6">
        <v>242.58802651510561</v>
      </c>
      <c r="X14" s="6">
        <v>1.9474118349273638E-3</v>
      </c>
      <c r="Y14" s="6">
        <v>2.7467867382930052E-2</v>
      </c>
      <c r="Z14" s="6">
        <v>2.0583922528682651E-2</v>
      </c>
      <c r="AA14" s="6">
        <v>3.5046047138338208E-3</v>
      </c>
      <c r="AB14" s="6">
        <v>5.3503805875171617E-2</v>
      </c>
      <c r="AC14" s="6">
        <v>1.363756</v>
      </c>
      <c r="AD14" s="6">
        <v>0.34305037525165211</v>
      </c>
      <c r="AE14" s="60"/>
      <c r="AF14" s="26">
        <v>103434.929258</v>
      </c>
      <c r="AG14" s="26">
        <v>645835.19877000002</v>
      </c>
      <c r="AH14" s="26">
        <v>2954.5238760000002</v>
      </c>
      <c r="AI14" s="26">
        <v>2082.1409244484234</v>
      </c>
      <c r="AJ14" s="26">
        <v>5707.7021000000004</v>
      </c>
      <c r="AK14" s="26" t="s">
        <v>431</v>
      </c>
      <c r="AL14" s="49" t="s">
        <v>49</v>
      </c>
    </row>
    <row r="15" spans="1:38" s="1" customFormat="1" ht="26.25" customHeight="1" thickBot="1" x14ac:dyDescent="0.25">
      <c r="A15" s="70" t="s">
        <v>53</v>
      </c>
      <c r="B15" s="70" t="s">
        <v>54</v>
      </c>
      <c r="C15" s="71" t="s">
        <v>55</v>
      </c>
      <c r="D15" s="72"/>
      <c r="E15" s="6">
        <v>21.123983297153682</v>
      </c>
      <c r="F15" s="6">
        <v>0.36460102876362405</v>
      </c>
      <c r="G15" s="6">
        <v>126.87036000000001</v>
      </c>
      <c r="H15" s="6" t="s">
        <v>433</v>
      </c>
      <c r="I15" s="6" t="s">
        <v>432</v>
      </c>
      <c r="J15" s="6" t="s">
        <v>432</v>
      </c>
      <c r="K15" s="6" t="s">
        <v>432</v>
      </c>
      <c r="L15" s="6" t="s">
        <v>432</v>
      </c>
      <c r="M15" s="6">
        <v>1.253827523549278</v>
      </c>
      <c r="N15" s="6">
        <v>0.46771686864432277</v>
      </c>
      <c r="O15" s="6">
        <v>0.2169314649253169</v>
      </c>
      <c r="P15" s="6">
        <v>4.9943674644084321E-2</v>
      </c>
      <c r="Q15" s="6">
        <v>0.34805326548890125</v>
      </c>
      <c r="R15" s="6">
        <v>1.5597192341568142</v>
      </c>
      <c r="S15" s="6">
        <v>1.146251178867721</v>
      </c>
      <c r="T15" s="6">
        <v>62.992812101009939</v>
      </c>
      <c r="U15" s="6">
        <v>0.26909210310909282</v>
      </c>
      <c r="V15" s="6">
        <v>4.9045588992815015</v>
      </c>
      <c r="W15" s="6">
        <v>0.20244908170146897</v>
      </c>
      <c r="X15" s="6">
        <v>4.8743746599751502E-5</v>
      </c>
      <c r="Y15" s="6">
        <v>3.9692009499088521E-4</v>
      </c>
      <c r="Z15" s="6">
        <v>5.9454316393557801E-5</v>
      </c>
      <c r="AA15" s="6">
        <v>2.2515137144991869E-4</v>
      </c>
      <c r="AB15" s="6">
        <v>7.3026962836757355E-4</v>
      </c>
      <c r="AC15" s="6" t="s">
        <v>431</v>
      </c>
      <c r="AD15" s="6" t="s">
        <v>431</v>
      </c>
      <c r="AE15" s="60"/>
      <c r="AF15" s="26">
        <v>165593.85260404801</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5.271806334732914</v>
      </c>
      <c r="F16" s="6">
        <v>0.37580172006397355</v>
      </c>
      <c r="G16" s="6">
        <v>7.8688003807458786</v>
      </c>
      <c r="H16" s="6">
        <v>8.2707000000000003E-2</v>
      </c>
      <c r="I16" s="6" t="s">
        <v>432</v>
      </c>
      <c r="J16" s="6" t="s">
        <v>432</v>
      </c>
      <c r="K16" s="6" t="s">
        <v>432</v>
      </c>
      <c r="L16" s="6" t="s">
        <v>432</v>
      </c>
      <c r="M16" s="6">
        <v>3.3780788029599149</v>
      </c>
      <c r="N16" s="6">
        <v>0.109476977</v>
      </c>
      <c r="O16" s="6">
        <v>1.293815E-3</v>
      </c>
      <c r="P16" s="6">
        <v>1.0900414000000001E-2</v>
      </c>
      <c r="Q16" s="6">
        <v>6.1489609999999997E-3</v>
      </c>
      <c r="R16" s="6">
        <v>9.7484130000000002E-2</v>
      </c>
      <c r="S16" s="6">
        <v>2.6146913000000001E-2</v>
      </c>
      <c r="T16" s="6">
        <v>0.52884214100000004</v>
      </c>
      <c r="U16" s="6">
        <v>1.606433E-3</v>
      </c>
      <c r="V16" s="6">
        <v>0.279379461</v>
      </c>
      <c r="W16" s="6">
        <v>7.8032032351099997E-2</v>
      </c>
      <c r="X16" s="6">
        <v>5.6847406244916431E-2</v>
      </c>
      <c r="Y16" s="6">
        <v>9.5379373017746485E-3</v>
      </c>
      <c r="Z16" s="6">
        <v>4.889944131674648E-3</v>
      </c>
      <c r="AA16" s="6">
        <v>3.2901909153746482E-3</v>
      </c>
      <c r="AB16" s="6">
        <v>7.4565478593740381E-2</v>
      </c>
      <c r="AC16" s="6">
        <v>7.2999999999999996E-4</v>
      </c>
      <c r="AD16" s="6" t="s">
        <v>431</v>
      </c>
      <c r="AE16" s="60"/>
      <c r="AF16" s="26">
        <v>4398.8239999999996</v>
      </c>
      <c r="AG16" s="26">
        <v>9984.3629908999992</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12.158811552840541</v>
      </c>
      <c r="F17" s="6">
        <v>0.52103514495503778</v>
      </c>
      <c r="G17" s="6">
        <v>38.343551434137062</v>
      </c>
      <c r="H17" s="6" t="s">
        <v>433</v>
      </c>
      <c r="I17" s="6" t="s">
        <v>432</v>
      </c>
      <c r="J17" s="6" t="s">
        <v>432</v>
      </c>
      <c r="K17" s="6" t="s">
        <v>432</v>
      </c>
      <c r="L17" s="6" t="s">
        <v>432</v>
      </c>
      <c r="M17" s="6">
        <v>90.634606357004031</v>
      </c>
      <c r="N17" s="6">
        <v>6.5402658179602646</v>
      </c>
      <c r="O17" s="6">
        <v>0.11219040088512292</v>
      </c>
      <c r="P17" s="6">
        <v>0.17332652833791262</v>
      </c>
      <c r="Q17" s="6">
        <v>0.2858915724504818</v>
      </c>
      <c r="R17" s="6">
        <v>1.1397999444035505</v>
      </c>
      <c r="S17" s="6">
        <v>0.22448958073000819</v>
      </c>
      <c r="T17" s="6">
        <v>2.1804452911865551</v>
      </c>
      <c r="U17" s="6">
        <v>6.8385886751159905E-2</v>
      </c>
      <c r="V17" s="6">
        <v>6.1026244136818057</v>
      </c>
      <c r="W17" s="6">
        <v>2.6105382051127393</v>
      </c>
      <c r="X17" s="6">
        <v>0.2513452452376313</v>
      </c>
      <c r="Y17" s="6">
        <v>0.33368175379580561</v>
      </c>
      <c r="Z17" s="6">
        <v>0.17624558727199272</v>
      </c>
      <c r="AA17" s="6">
        <v>0.11985863127321519</v>
      </c>
      <c r="AB17" s="6">
        <v>0.88113121758308344</v>
      </c>
      <c r="AC17" s="6">
        <v>2.0323994314862499E-2</v>
      </c>
      <c r="AD17" s="6">
        <v>3.1933821607600752</v>
      </c>
      <c r="AE17" s="60"/>
      <c r="AF17" s="26">
        <v>15377.71702966</v>
      </c>
      <c r="AG17" s="26">
        <v>50787.890197239998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3.9148751271105269</v>
      </c>
      <c r="F18" s="6">
        <v>0.112174856788</v>
      </c>
      <c r="G18" s="6">
        <v>17.906110013166938</v>
      </c>
      <c r="H18" s="6" t="s">
        <v>433</v>
      </c>
      <c r="I18" s="6" t="s">
        <v>432</v>
      </c>
      <c r="J18" s="6" t="s">
        <v>432</v>
      </c>
      <c r="K18" s="6" t="s">
        <v>432</v>
      </c>
      <c r="L18" s="6" t="s">
        <v>432</v>
      </c>
      <c r="M18" s="6">
        <v>1.014697923851696</v>
      </c>
      <c r="N18" s="6">
        <v>0.2490479000736</v>
      </c>
      <c r="O18" s="6">
        <v>1.1475688906E-2</v>
      </c>
      <c r="P18" s="6">
        <v>2.147405586096E-2</v>
      </c>
      <c r="Q18" s="6">
        <v>3.9889767768800002E-2</v>
      </c>
      <c r="R18" s="6">
        <v>6.3035298628000003E-2</v>
      </c>
      <c r="S18" s="6">
        <v>6.5060407033599998E-2</v>
      </c>
      <c r="T18" s="6">
        <v>2.1436813238000001</v>
      </c>
      <c r="U18" s="6">
        <v>2.0156673873600001E-2</v>
      </c>
      <c r="V18" s="6">
        <v>1.0051100096679999</v>
      </c>
      <c r="W18" s="6">
        <v>0.23260984805000001</v>
      </c>
      <c r="X18" s="6">
        <v>2.65212481119955E-2</v>
      </c>
      <c r="Y18" s="6">
        <v>3.4715186631934999E-2</v>
      </c>
      <c r="Z18" s="6">
        <v>1.8370218534246498E-2</v>
      </c>
      <c r="AA18" s="6">
        <v>1.23001670812559E-2</v>
      </c>
      <c r="AB18" s="6">
        <v>9.19068203594329E-2</v>
      </c>
      <c r="AC18" s="6">
        <v>1.5380000000000001E-3</v>
      </c>
      <c r="AD18" s="6">
        <v>0.34645599999999999</v>
      </c>
      <c r="AE18" s="60"/>
      <c r="AF18" s="26">
        <v>11889.747778561603</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14.486262629426209</v>
      </c>
      <c r="F19" s="6">
        <v>1.1224263586373471</v>
      </c>
      <c r="G19" s="6">
        <v>96.192074147959332</v>
      </c>
      <c r="H19" s="6" t="s">
        <v>433</v>
      </c>
      <c r="I19" s="6" t="s">
        <v>432</v>
      </c>
      <c r="J19" s="6" t="s">
        <v>432</v>
      </c>
      <c r="K19" s="6" t="s">
        <v>432</v>
      </c>
      <c r="L19" s="6" t="s">
        <v>432</v>
      </c>
      <c r="M19" s="6">
        <v>8.3482488562794899</v>
      </c>
      <c r="N19" s="6">
        <v>2.6529230094218841</v>
      </c>
      <c r="O19" s="6">
        <v>4.4012005315999865E-2</v>
      </c>
      <c r="P19" s="6">
        <v>0.20807201609042278</v>
      </c>
      <c r="Q19" s="6">
        <v>0.19213788369651311</v>
      </c>
      <c r="R19" s="6">
        <v>1.3260656007587825</v>
      </c>
      <c r="S19" s="6">
        <v>0.42618943128558223</v>
      </c>
      <c r="T19" s="6">
        <v>10.807616289755794</v>
      </c>
      <c r="U19" s="6">
        <v>0.18977631988194099</v>
      </c>
      <c r="V19" s="6">
        <v>3.8141574312685766</v>
      </c>
      <c r="W19" s="6">
        <v>2.6790827177087868</v>
      </c>
      <c r="X19" s="6">
        <v>0.31715135139006845</v>
      </c>
      <c r="Y19" s="6">
        <v>0.44669079962828567</v>
      </c>
      <c r="Z19" s="6">
        <v>0.23382609157503118</v>
      </c>
      <c r="AA19" s="6">
        <v>0.17103566066865294</v>
      </c>
      <c r="AB19" s="6">
        <v>1.1687039032620383</v>
      </c>
      <c r="AC19" s="6">
        <v>5.5540588879701001E-2</v>
      </c>
      <c r="AD19" s="6">
        <v>3.5493532304943298</v>
      </c>
      <c r="AE19" s="60"/>
      <c r="AF19" s="26">
        <v>62107.452333000001</v>
      </c>
      <c r="AG19" s="26">
        <v>27098.992736</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7.3915707873132694</v>
      </c>
      <c r="F20" s="6">
        <v>2.8794103288128383</v>
      </c>
      <c r="G20" s="6">
        <v>27.228088377627422</v>
      </c>
      <c r="H20" s="6">
        <v>0.27061058930589604</v>
      </c>
      <c r="I20" s="6" t="s">
        <v>432</v>
      </c>
      <c r="J20" s="6" t="s">
        <v>432</v>
      </c>
      <c r="K20" s="6" t="s">
        <v>432</v>
      </c>
      <c r="L20" s="6" t="s">
        <v>432</v>
      </c>
      <c r="M20" s="6">
        <v>8.275393718468429</v>
      </c>
      <c r="N20" s="6">
        <v>1.1968765252878213</v>
      </c>
      <c r="O20" s="6">
        <v>0.14407993068761688</v>
      </c>
      <c r="P20" s="6">
        <v>8.6912097561329282E-2</v>
      </c>
      <c r="Q20" s="6">
        <v>0.23735006055080571</v>
      </c>
      <c r="R20" s="6">
        <v>0.58855095664625912</v>
      </c>
      <c r="S20" s="6">
        <v>0.53874847461646203</v>
      </c>
      <c r="T20" s="6">
        <v>3.0437701448369734</v>
      </c>
      <c r="U20" s="6">
        <v>0.10666792554304058</v>
      </c>
      <c r="V20" s="6">
        <v>8.1640184125617914</v>
      </c>
      <c r="W20" s="6">
        <v>2.25774164668751</v>
      </c>
      <c r="X20" s="6">
        <v>0.16528370333957626</v>
      </c>
      <c r="Y20" s="6">
        <v>0.21697586466113719</v>
      </c>
      <c r="Z20" s="6">
        <v>8.8991858919435771E-2</v>
      </c>
      <c r="AA20" s="6">
        <v>6.683548727337453E-2</v>
      </c>
      <c r="AB20" s="6">
        <v>0.53808691411671195</v>
      </c>
      <c r="AC20" s="6">
        <v>0.14623167483972821</v>
      </c>
      <c r="AD20" s="6">
        <v>0.92205677962323496</v>
      </c>
      <c r="AE20" s="60"/>
      <c r="AF20" s="26">
        <v>15293.325720000001</v>
      </c>
      <c r="AG20" s="26">
        <v>7631.5497299999997</v>
      </c>
      <c r="AH20" s="26">
        <v>33976.792009999997</v>
      </c>
      <c r="AI20" s="26">
        <v>25371.479619999998</v>
      </c>
      <c r="AJ20" s="26" t="s">
        <v>434</v>
      </c>
      <c r="AK20" s="26" t="s">
        <v>431</v>
      </c>
      <c r="AL20" s="49" t="s">
        <v>49</v>
      </c>
    </row>
    <row r="21" spans="1:38" s="2" customFormat="1" ht="26.25" customHeight="1" thickBot="1" x14ac:dyDescent="0.25">
      <c r="A21" s="70" t="s">
        <v>53</v>
      </c>
      <c r="B21" s="70" t="s">
        <v>66</v>
      </c>
      <c r="C21" s="71" t="s">
        <v>67</v>
      </c>
      <c r="D21" s="72"/>
      <c r="E21" s="6">
        <v>7.366235208</v>
      </c>
      <c r="F21" s="6">
        <v>0.52465323399999997</v>
      </c>
      <c r="G21" s="6">
        <v>63.201138610000001</v>
      </c>
      <c r="H21" s="6">
        <v>1.7504700000000001E-4</v>
      </c>
      <c r="I21" s="6" t="s">
        <v>432</v>
      </c>
      <c r="J21" s="6" t="s">
        <v>432</v>
      </c>
      <c r="K21" s="6" t="s">
        <v>432</v>
      </c>
      <c r="L21" s="6" t="s">
        <v>432</v>
      </c>
      <c r="M21" s="6">
        <v>3.2336570689999999</v>
      </c>
      <c r="N21" s="6">
        <v>0.49870307699999999</v>
      </c>
      <c r="O21" s="6">
        <v>1.3784892E-2</v>
      </c>
      <c r="P21" s="6">
        <v>1.0368825999999999E-2</v>
      </c>
      <c r="Q21" s="6">
        <v>4.8752760999999999E-2</v>
      </c>
      <c r="R21" s="6">
        <v>0.89612873000000004</v>
      </c>
      <c r="S21" s="6">
        <v>0.146080759</v>
      </c>
      <c r="T21" s="6">
        <v>9.0582520899999999</v>
      </c>
      <c r="U21" s="6">
        <v>1.8797379999999999E-3</v>
      </c>
      <c r="V21" s="6">
        <v>0.37491102399999998</v>
      </c>
      <c r="W21" s="6">
        <v>0.49935993922999999</v>
      </c>
      <c r="X21" s="6">
        <v>4.6231541742639999E-2</v>
      </c>
      <c r="Y21" s="6">
        <v>8.9333159716560001E-2</v>
      </c>
      <c r="Z21" s="6">
        <v>4.4799686675259999E-2</v>
      </c>
      <c r="AA21" s="6">
        <v>4.3733290553759997E-2</v>
      </c>
      <c r="AB21" s="6">
        <v>0.22409767868822</v>
      </c>
      <c r="AC21" s="6">
        <v>1.5430000000000001E-3</v>
      </c>
      <c r="AD21" s="6">
        <v>6.0102999999999997E-2</v>
      </c>
      <c r="AE21" s="60"/>
      <c r="AF21" s="26">
        <v>48504.093999999997</v>
      </c>
      <c r="AG21" s="26">
        <v>936.41700000000003</v>
      </c>
      <c r="AH21" s="26">
        <v>23338.418000000001</v>
      </c>
      <c r="AI21" s="26">
        <v>4.7309999999999999</v>
      </c>
      <c r="AJ21" s="26" t="s">
        <v>434</v>
      </c>
      <c r="AK21" s="26" t="s">
        <v>431</v>
      </c>
      <c r="AL21" s="49" t="s">
        <v>49</v>
      </c>
    </row>
    <row r="22" spans="1:38" s="2" customFormat="1" ht="26.25" customHeight="1" thickBot="1" x14ac:dyDescent="0.25">
      <c r="A22" s="70" t="s">
        <v>53</v>
      </c>
      <c r="B22" s="74" t="s">
        <v>68</v>
      </c>
      <c r="C22" s="71" t="s">
        <v>69</v>
      </c>
      <c r="D22" s="72"/>
      <c r="E22" s="6">
        <v>103.18168175463228</v>
      </c>
      <c r="F22" s="6">
        <v>6.9898282355901893</v>
      </c>
      <c r="G22" s="6">
        <v>95.292623966437034</v>
      </c>
      <c r="H22" s="6" t="s">
        <v>431</v>
      </c>
      <c r="I22" s="6" t="s">
        <v>432</v>
      </c>
      <c r="J22" s="6" t="s">
        <v>432</v>
      </c>
      <c r="K22" s="6" t="s">
        <v>432</v>
      </c>
      <c r="L22" s="6" t="s">
        <v>432</v>
      </c>
      <c r="M22" s="6">
        <v>71.321356993829326</v>
      </c>
      <c r="N22" s="6">
        <v>32.821499517051969</v>
      </c>
      <c r="O22" s="6">
        <v>11.097750688340341</v>
      </c>
      <c r="P22" s="6">
        <v>2.9911785786976033</v>
      </c>
      <c r="Q22" s="6">
        <v>2.6331575244409815</v>
      </c>
      <c r="R22" s="6">
        <v>3.2770514883950206</v>
      </c>
      <c r="S22" s="6">
        <v>4.5413182459374308</v>
      </c>
      <c r="T22" s="6">
        <v>14.991647593960861</v>
      </c>
      <c r="U22" s="6">
        <v>0.59284943412856894</v>
      </c>
      <c r="V22" s="6">
        <v>25.287687952013329</v>
      </c>
      <c r="W22" s="6">
        <v>3.6738414763201823</v>
      </c>
      <c r="X22" s="6">
        <v>0.29887015734080802</v>
      </c>
      <c r="Y22" s="6">
        <v>0.39555620843287442</v>
      </c>
      <c r="Z22" s="6">
        <v>0.2075942934056744</v>
      </c>
      <c r="AA22" s="6">
        <v>0.13823496913590153</v>
      </c>
      <c r="AB22" s="6">
        <v>1.0402556283020212</v>
      </c>
      <c r="AC22" s="6">
        <v>0.121958</v>
      </c>
      <c r="AD22" s="6">
        <v>5.5989979999999999</v>
      </c>
      <c r="AE22" s="60"/>
      <c r="AF22" s="26">
        <v>117236.64829372303</v>
      </c>
      <c r="AG22" s="26">
        <v>34925.057605101043</v>
      </c>
      <c r="AH22" s="26">
        <v>70160.815499923556</v>
      </c>
      <c r="AI22" s="26">
        <v>4132.6040000000003</v>
      </c>
      <c r="AJ22" s="26">
        <v>5041</v>
      </c>
      <c r="AK22" s="26" t="s">
        <v>431</v>
      </c>
      <c r="AL22" s="49" t="s">
        <v>49</v>
      </c>
    </row>
    <row r="23" spans="1:38" s="2" customFormat="1" ht="26.25" customHeight="1" thickBot="1" x14ac:dyDescent="0.25">
      <c r="A23" s="70" t="s">
        <v>70</v>
      </c>
      <c r="B23" s="74" t="s">
        <v>393</v>
      </c>
      <c r="C23" s="71" t="s">
        <v>389</v>
      </c>
      <c r="D23" s="117"/>
      <c r="E23" s="6">
        <v>30.265953080999999</v>
      </c>
      <c r="F23" s="6">
        <v>5.1956146570000001</v>
      </c>
      <c r="G23" s="6">
        <v>3.192247982</v>
      </c>
      <c r="H23" s="6">
        <v>5.9376009999999998E-3</v>
      </c>
      <c r="I23" s="6" t="s">
        <v>432</v>
      </c>
      <c r="J23" s="6" t="s">
        <v>432</v>
      </c>
      <c r="K23" s="6" t="s">
        <v>432</v>
      </c>
      <c r="L23" s="6" t="s">
        <v>432</v>
      </c>
      <c r="M23" s="6">
        <v>14.199007366</v>
      </c>
      <c r="N23" s="6" t="s">
        <v>433</v>
      </c>
      <c r="O23" s="6">
        <v>7.9806319999999997E-3</v>
      </c>
      <c r="P23" s="6" t="s">
        <v>433</v>
      </c>
      <c r="Q23" s="6" t="s">
        <v>433</v>
      </c>
      <c r="R23" s="6">
        <v>3.9903093000000001E-2</v>
      </c>
      <c r="S23" s="6">
        <v>1.3567053929999999</v>
      </c>
      <c r="T23" s="6">
        <v>5.5864335000000001E-2</v>
      </c>
      <c r="U23" s="6">
        <v>7.9806319999999997E-3</v>
      </c>
      <c r="V23" s="6">
        <v>0.79806199</v>
      </c>
      <c r="W23" s="6" t="s">
        <v>433</v>
      </c>
      <c r="X23" s="6">
        <v>2.3941859999999999E-2</v>
      </c>
      <c r="Y23" s="6">
        <v>3.9903099999999997E-2</v>
      </c>
      <c r="Z23" s="6">
        <v>2.7453332800000001E-2</v>
      </c>
      <c r="AA23" s="6">
        <v>6.3046897999999999E-3</v>
      </c>
      <c r="AB23" s="6">
        <v>9.7602982599999999E-2</v>
      </c>
      <c r="AC23" s="6" t="s">
        <v>431</v>
      </c>
      <c r="AD23" s="6" t="s">
        <v>431</v>
      </c>
      <c r="AE23" s="60"/>
      <c r="AF23" s="26">
        <v>34396.472199999997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11.563385456401459</v>
      </c>
      <c r="F24" s="6">
        <v>8.3878316724260493</v>
      </c>
      <c r="G24" s="6">
        <v>60.412216864621797</v>
      </c>
      <c r="H24" s="6">
        <v>0.92961556300000003</v>
      </c>
      <c r="I24" s="6" t="s">
        <v>432</v>
      </c>
      <c r="J24" s="6" t="s">
        <v>432</v>
      </c>
      <c r="K24" s="6" t="s">
        <v>432</v>
      </c>
      <c r="L24" s="6" t="s">
        <v>432</v>
      </c>
      <c r="M24" s="6">
        <v>19.920987309867588</v>
      </c>
      <c r="N24" s="6">
        <v>2.1898840297666831</v>
      </c>
      <c r="O24" s="6">
        <v>0.34935349215484318</v>
      </c>
      <c r="P24" s="6">
        <v>0.12658333181404208</v>
      </c>
      <c r="Q24" s="6">
        <v>9.4115402219021996E-2</v>
      </c>
      <c r="R24" s="6">
        <v>1.4431469847689633</v>
      </c>
      <c r="S24" s="6">
        <v>0.37999141862278607</v>
      </c>
      <c r="T24" s="6">
        <v>7.3687021987745993</v>
      </c>
      <c r="U24" s="6">
        <v>3.875099759834208E-2</v>
      </c>
      <c r="V24" s="6">
        <v>14.901681993179336</v>
      </c>
      <c r="W24" s="6">
        <v>4.0392361074932586</v>
      </c>
      <c r="X24" s="6">
        <v>0.43287160415128167</v>
      </c>
      <c r="Y24" s="6">
        <v>0.66191368953949614</v>
      </c>
      <c r="Z24" s="6">
        <v>0.26131177425383439</v>
      </c>
      <c r="AA24" s="6">
        <v>0.20172835425736038</v>
      </c>
      <c r="AB24" s="6">
        <v>1.5578254222015848</v>
      </c>
      <c r="AC24" s="6">
        <v>0.13372496477192</v>
      </c>
      <c r="AD24" s="6">
        <v>1.9544050131539716</v>
      </c>
      <c r="AE24" s="60"/>
      <c r="AF24" s="26">
        <v>39525.53991</v>
      </c>
      <c r="AG24" s="26">
        <v>11491.890659999999</v>
      </c>
      <c r="AH24" s="26">
        <v>49846.332309999998</v>
      </c>
      <c r="AI24" s="26">
        <v>25124.744999999999</v>
      </c>
      <c r="AJ24" s="26" t="s">
        <v>431</v>
      </c>
      <c r="AK24" s="26" t="s">
        <v>431</v>
      </c>
      <c r="AL24" s="49" t="s">
        <v>49</v>
      </c>
    </row>
    <row r="25" spans="1:38" s="2" customFormat="1" ht="26.25" customHeight="1" thickBot="1" x14ac:dyDescent="0.25">
      <c r="A25" s="70" t="s">
        <v>73</v>
      </c>
      <c r="B25" s="74" t="s">
        <v>74</v>
      </c>
      <c r="C25" s="76" t="s">
        <v>75</v>
      </c>
      <c r="D25" s="72"/>
      <c r="E25" s="6">
        <v>2.6291150869392217</v>
      </c>
      <c r="F25" s="6">
        <v>0.22568422770892788</v>
      </c>
      <c r="G25" s="6">
        <v>0.1629683208578025</v>
      </c>
      <c r="H25" s="6" t="s">
        <v>433</v>
      </c>
      <c r="I25" s="6" t="s">
        <v>432</v>
      </c>
      <c r="J25" s="6" t="s">
        <v>432</v>
      </c>
      <c r="K25" s="6" t="s">
        <v>432</v>
      </c>
      <c r="L25" s="6" t="s">
        <v>432</v>
      </c>
      <c r="M25" s="6">
        <v>1.7376486550175005</v>
      </c>
      <c r="N25" s="6">
        <v>5.7830470438699376E-5</v>
      </c>
      <c r="O25" s="6">
        <v>1.0057473119773804E-5</v>
      </c>
      <c r="P25" s="6">
        <v>4.4420506279000966E-4</v>
      </c>
      <c r="Q25" s="6">
        <v>1.9276823479566457E-5</v>
      </c>
      <c r="R25" s="6">
        <v>2.3467437279472208E-3</v>
      </c>
      <c r="S25" s="6">
        <v>1.4248086919679557E-3</v>
      </c>
      <c r="T25" s="6">
        <v>1.9276823479566457E-5</v>
      </c>
      <c r="U25" s="6">
        <v>1.9276823479566457E-5</v>
      </c>
      <c r="V25" s="6">
        <v>3.6877401439170615E-3</v>
      </c>
      <c r="W25" s="6" t="s">
        <v>433</v>
      </c>
      <c r="X25" s="6" t="s">
        <v>435</v>
      </c>
      <c r="Y25" s="6" t="s">
        <v>435</v>
      </c>
      <c r="Z25" s="6" t="s">
        <v>435</v>
      </c>
      <c r="AA25" s="6">
        <v>1.6325998302791787E-3</v>
      </c>
      <c r="AB25" s="6">
        <v>1.6325998302791787E-3</v>
      </c>
      <c r="AC25" s="6" t="s">
        <v>431</v>
      </c>
      <c r="AD25" s="6" t="s">
        <v>431</v>
      </c>
      <c r="AE25" s="60"/>
      <c r="AF25" s="26">
        <v>8417.6717176600177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2.0024720161262124</v>
      </c>
      <c r="F26" s="6">
        <v>0.15089324028320947</v>
      </c>
      <c r="G26" s="6">
        <v>0.14003482853536645</v>
      </c>
      <c r="H26" s="6" t="s">
        <v>433</v>
      </c>
      <c r="I26" s="6" t="s">
        <v>432</v>
      </c>
      <c r="J26" s="6" t="s">
        <v>432</v>
      </c>
      <c r="K26" s="6" t="s">
        <v>432</v>
      </c>
      <c r="L26" s="6" t="s">
        <v>432</v>
      </c>
      <c r="M26" s="6">
        <v>1.4231310268952369</v>
      </c>
      <c r="N26" s="6">
        <v>4.9692359332974425E-5</v>
      </c>
      <c r="O26" s="6">
        <v>8.6421494492129432E-6</v>
      </c>
      <c r="P26" s="6">
        <v>3.8169493400690499E-4</v>
      </c>
      <c r="Q26" s="6">
        <v>1.6564119777658142E-5</v>
      </c>
      <c r="R26" s="6">
        <v>2.0165015381496867E-3</v>
      </c>
      <c r="S26" s="6">
        <v>1.2243045053051669E-3</v>
      </c>
      <c r="T26" s="6">
        <v>1.6564119777658142E-5</v>
      </c>
      <c r="U26" s="6">
        <v>1.6564119777658142E-5</v>
      </c>
      <c r="V26" s="6">
        <v>3.1687881313780791E-3</v>
      </c>
      <c r="W26" s="6" t="s">
        <v>433</v>
      </c>
      <c r="X26" s="6" t="s">
        <v>435</v>
      </c>
      <c r="Y26" s="6" t="s">
        <v>435</v>
      </c>
      <c r="Z26" s="6" t="s">
        <v>435</v>
      </c>
      <c r="AA26" s="6">
        <v>1.0915617395668691E-3</v>
      </c>
      <c r="AB26" s="6">
        <v>1.0915617395668691E-3</v>
      </c>
      <c r="AC26" s="6" t="s">
        <v>431</v>
      </c>
      <c r="AD26" s="6" t="s">
        <v>431</v>
      </c>
      <c r="AE26" s="60"/>
      <c r="AF26" s="26">
        <v>7201.531484748285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248.01890381800001</v>
      </c>
      <c r="F27" s="6">
        <v>155.26266052400001</v>
      </c>
      <c r="G27" s="6">
        <v>23.317550434000001</v>
      </c>
      <c r="H27" s="6">
        <v>2.6232265780000001</v>
      </c>
      <c r="I27" s="6" t="s">
        <v>432</v>
      </c>
      <c r="J27" s="6" t="s">
        <v>432</v>
      </c>
      <c r="K27" s="6" t="s">
        <v>432</v>
      </c>
      <c r="L27" s="6" t="s">
        <v>432</v>
      </c>
      <c r="M27" s="6">
        <v>1320.1414739720001</v>
      </c>
      <c r="N27" s="6">
        <v>646.65532346500004</v>
      </c>
      <c r="O27" s="6">
        <v>0.108088817</v>
      </c>
      <c r="P27" s="6">
        <v>8.3173125000000001E-2</v>
      </c>
      <c r="Q27" s="6">
        <v>2.6363900000000002E-3</v>
      </c>
      <c r="R27" s="6">
        <v>0.52118560599999997</v>
      </c>
      <c r="S27" s="6">
        <v>18.200861523</v>
      </c>
      <c r="T27" s="6">
        <v>0.76257138099999999</v>
      </c>
      <c r="U27" s="6">
        <v>0.107762214</v>
      </c>
      <c r="V27" s="6">
        <v>10.812079094</v>
      </c>
      <c r="W27" s="6">
        <v>4.6371235045999999</v>
      </c>
      <c r="X27" s="6">
        <v>0.1291940671289</v>
      </c>
      <c r="Y27" s="6">
        <v>0.170684340026</v>
      </c>
      <c r="Z27" s="6">
        <v>0.10347782021309999</v>
      </c>
      <c r="AA27" s="6">
        <v>0.1682289593903</v>
      </c>
      <c r="AB27" s="6">
        <v>0.57158518675930003</v>
      </c>
      <c r="AC27" s="6" t="s">
        <v>431</v>
      </c>
      <c r="AD27" s="6">
        <v>0.97360899999999995</v>
      </c>
      <c r="AE27" s="60"/>
      <c r="AF27" s="26">
        <v>454760.11890285736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42.119044270000003</v>
      </c>
      <c r="F28" s="6">
        <v>8.8004730959999993</v>
      </c>
      <c r="G28" s="6">
        <v>7.2504604239999999</v>
      </c>
      <c r="H28" s="6">
        <v>2.6957386E-2</v>
      </c>
      <c r="I28" s="6" t="s">
        <v>432</v>
      </c>
      <c r="J28" s="6" t="s">
        <v>432</v>
      </c>
      <c r="K28" s="6" t="s">
        <v>432</v>
      </c>
      <c r="L28" s="6" t="s">
        <v>432</v>
      </c>
      <c r="M28" s="6">
        <v>112.855950587</v>
      </c>
      <c r="N28" s="6">
        <v>24.321776423999999</v>
      </c>
      <c r="O28" s="6">
        <v>1.3957547000000001E-2</v>
      </c>
      <c r="P28" s="6">
        <v>1.1495263E-2</v>
      </c>
      <c r="Q28" s="6">
        <v>2.5543799999999998E-4</v>
      </c>
      <c r="R28" s="6">
        <v>7.4435522000000004E-2</v>
      </c>
      <c r="S28" s="6">
        <v>2.368127716</v>
      </c>
      <c r="T28" s="6">
        <v>9.7611849000000001E-2</v>
      </c>
      <c r="U28" s="6">
        <v>1.3982110000000001E-2</v>
      </c>
      <c r="V28" s="6">
        <v>1.4040121679999999</v>
      </c>
      <c r="W28" s="6">
        <v>0.24534383039999999</v>
      </c>
      <c r="X28" s="6">
        <v>3.1995650427300001E-2</v>
      </c>
      <c r="Y28" s="6">
        <v>3.6887902784800003E-2</v>
      </c>
      <c r="Z28" s="6">
        <v>2.7764909589299998E-2</v>
      </c>
      <c r="AA28" s="6">
        <v>3.1551980430099998E-2</v>
      </c>
      <c r="AB28" s="6">
        <v>0.12820044323070001</v>
      </c>
      <c r="AC28" s="6" t="s">
        <v>431</v>
      </c>
      <c r="AD28" s="6">
        <v>0.14358799999999999</v>
      </c>
      <c r="AE28" s="60"/>
      <c r="AF28" s="26">
        <v>85320.220028715397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246.77730275100001</v>
      </c>
      <c r="F29" s="6">
        <v>15.28205144</v>
      </c>
      <c r="G29" s="6">
        <v>23.973626546999999</v>
      </c>
      <c r="H29" s="6">
        <v>8.0763533999999998E-2</v>
      </c>
      <c r="I29" s="6" t="s">
        <v>432</v>
      </c>
      <c r="J29" s="6" t="s">
        <v>432</v>
      </c>
      <c r="K29" s="6" t="s">
        <v>432</v>
      </c>
      <c r="L29" s="6" t="s">
        <v>432</v>
      </c>
      <c r="M29" s="6">
        <v>56.877069347999999</v>
      </c>
      <c r="N29" s="6">
        <v>3.6757348649999999</v>
      </c>
      <c r="O29" s="6">
        <v>2.4328024E-2</v>
      </c>
      <c r="P29" s="6">
        <v>3.1771052000000001E-2</v>
      </c>
      <c r="Q29" s="6">
        <v>5.9956899999999999E-4</v>
      </c>
      <c r="R29" s="6">
        <v>0.15211804200000001</v>
      </c>
      <c r="S29" s="6">
        <v>4.1337126709999996</v>
      </c>
      <c r="T29" s="6">
        <v>0.169240007</v>
      </c>
      <c r="U29" s="6">
        <v>2.4522289999999999E-2</v>
      </c>
      <c r="V29" s="6">
        <v>2.4801626130000001</v>
      </c>
      <c r="W29" s="6">
        <v>1.7544687860999999</v>
      </c>
      <c r="X29" s="6">
        <v>2.50656947624E-2</v>
      </c>
      <c r="Y29" s="6">
        <v>0.1517867071707</v>
      </c>
      <c r="Z29" s="6">
        <v>0.16961120122330001</v>
      </c>
      <c r="AA29" s="6">
        <v>3.8991080741000002E-2</v>
      </c>
      <c r="AB29" s="6">
        <v>0.38545468389760001</v>
      </c>
      <c r="AC29" s="6" t="s">
        <v>431</v>
      </c>
      <c r="AD29" s="6">
        <v>0.31612499999999999</v>
      </c>
      <c r="AE29" s="60"/>
      <c r="AF29" s="26">
        <v>258218.91808533928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2.861368728</v>
      </c>
      <c r="F30" s="6">
        <v>34.795228397999999</v>
      </c>
      <c r="G30" s="6">
        <v>0.59818709199999998</v>
      </c>
      <c r="H30" s="6">
        <v>1.9826740999999998E-2</v>
      </c>
      <c r="I30" s="6" t="s">
        <v>432</v>
      </c>
      <c r="J30" s="6" t="s">
        <v>432</v>
      </c>
      <c r="K30" s="6" t="s">
        <v>432</v>
      </c>
      <c r="L30" s="6" t="s">
        <v>432</v>
      </c>
      <c r="M30" s="6">
        <v>217.987904413</v>
      </c>
      <c r="N30" s="6">
        <v>31.830665582999998</v>
      </c>
      <c r="O30" s="6">
        <v>1.2615256E-2</v>
      </c>
      <c r="P30" s="6">
        <v>3.3725809999999999E-3</v>
      </c>
      <c r="Q30" s="6">
        <v>1.1629999999999999E-4</v>
      </c>
      <c r="R30" s="6">
        <v>5.5232696999999997E-2</v>
      </c>
      <c r="S30" s="6">
        <v>2.14085832</v>
      </c>
      <c r="T30" s="6">
        <v>8.8573283000000003E-2</v>
      </c>
      <c r="U30" s="6">
        <v>1.2560279000000001E-2</v>
      </c>
      <c r="V30" s="6">
        <v>1.2506191179999999</v>
      </c>
      <c r="W30" s="6">
        <v>0.348849517</v>
      </c>
      <c r="X30" s="6">
        <v>5.3158021637000003E-3</v>
      </c>
      <c r="Y30" s="6">
        <v>9.7456372994999992E-3</v>
      </c>
      <c r="Z30" s="6">
        <v>3.3223763522000002E-3</v>
      </c>
      <c r="AA30" s="6">
        <v>1.14068254762E-2</v>
      </c>
      <c r="AB30" s="6">
        <v>2.9790641294100001E-2</v>
      </c>
      <c r="AC30" s="6" t="s">
        <v>431</v>
      </c>
      <c r="AD30" s="6">
        <v>0.34884799999999999</v>
      </c>
      <c r="AE30" s="60"/>
      <c r="AF30" s="26">
        <v>16324.075060087986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59.409758424000003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359079.59612100001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4.6310316379999996</v>
      </c>
      <c r="O32" s="6">
        <v>2.2610684999999998E-2</v>
      </c>
      <c r="P32" s="6" t="s">
        <v>433</v>
      </c>
      <c r="Q32" s="6">
        <v>5.3996434000000003E-2</v>
      </c>
      <c r="R32" s="6">
        <v>1.7036490879999999</v>
      </c>
      <c r="S32" s="6">
        <v>37.198559514999999</v>
      </c>
      <c r="T32" s="6">
        <v>0.27726035100000002</v>
      </c>
      <c r="U32" s="6">
        <v>4.1749331000000001E-2</v>
      </c>
      <c r="V32" s="6">
        <v>16.416368542000001</v>
      </c>
      <c r="W32" s="6" t="s">
        <v>431</v>
      </c>
      <c r="X32" s="6">
        <v>5.8559957471E-3</v>
      </c>
      <c r="Y32" s="6">
        <v>3.0371908839999998E-4</v>
      </c>
      <c r="Z32" s="6">
        <v>4.4834722640000002E-4</v>
      </c>
      <c r="AA32" s="6" t="s">
        <v>433</v>
      </c>
      <c r="AB32" s="6">
        <v>6.6080620620000002E-3</v>
      </c>
      <c r="AC32" s="6" t="s">
        <v>431</v>
      </c>
      <c r="AD32" s="6" t="s">
        <v>431</v>
      </c>
      <c r="AE32" s="60"/>
      <c r="AF32" s="26" t="s">
        <v>434</v>
      </c>
      <c r="AG32" s="26" t="s">
        <v>434</v>
      </c>
      <c r="AH32" s="26" t="s">
        <v>434</v>
      </c>
      <c r="AI32" s="26" t="s">
        <v>434</v>
      </c>
      <c r="AJ32" s="26" t="s">
        <v>434</v>
      </c>
      <c r="AK32" s="26">
        <v>224071496.20702767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224071496.20702767</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4.9920680429999999E-3</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104.72229258500001</v>
      </c>
      <c r="F36" s="6">
        <v>3.5975424089999999</v>
      </c>
      <c r="G36" s="6">
        <v>42.490954221000003</v>
      </c>
      <c r="H36" s="6">
        <v>1.2955166000000001E-2</v>
      </c>
      <c r="I36" s="6" t="s">
        <v>432</v>
      </c>
      <c r="J36" s="6" t="s">
        <v>432</v>
      </c>
      <c r="K36" s="6" t="s">
        <v>432</v>
      </c>
      <c r="L36" s="6" t="s">
        <v>432</v>
      </c>
      <c r="M36" s="6">
        <v>7.5026552000000004</v>
      </c>
      <c r="N36" s="6">
        <v>0.260996012</v>
      </c>
      <c r="O36" s="6">
        <v>2.2587386000000001E-2</v>
      </c>
      <c r="P36" s="6">
        <v>5.1442156000000003E-2</v>
      </c>
      <c r="Q36" s="6">
        <v>0.33514954499999999</v>
      </c>
      <c r="R36" s="6">
        <v>0.36589692800000001</v>
      </c>
      <c r="S36" s="6">
        <v>1.7796099320000001</v>
      </c>
      <c r="T36" s="6">
        <v>14.498738549</v>
      </c>
      <c r="U36" s="6">
        <v>0.22995384399999999</v>
      </c>
      <c r="V36" s="6">
        <v>2.2208862599999999</v>
      </c>
      <c r="W36" s="6">
        <v>0.37931601201999998</v>
      </c>
      <c r="X36" s="6">
        <v>4.9254771080000006E-3</v>
      </c>
      <c r="Y36" s="6">
        <v>2.6667385540000001E-2</v>
      </c>
      <c r="Z36" s="6">
        <v>2.2587385540000001E-2</v>
      </c>
      <c r="AA36" s="6">
        <v>5.1147385539999993E-3</v>
      </c>
      <c r="AB36" s="6">
        <v>5.9294986742000004E-2</v>
      </c>
      <c r="AC36" s="6">
        <v>0.172538</v>
      </c>
      <c r="AD36" s="6">
        <v>0.28738599999999997</v>
      </c>
      <c r="AE36" s="60"/>
      <c r="AF36" s="26">
        <v>78775.39167740001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6.6536868919999996</v>
      </c>
      <c r="F39" s="6">
        <v>0.35213773999999998</v>
      </c>
      <c r="G39" s="6">
        <v>8.0648909789999994</v>
      </c>
      <c r="H39" s="6" t="s">
        <v>431</v>
      </c>
      <c r="I39" s="6" t="s">
        <v>432</v>
      </c>
      <c r="J39" s="6" t="s">
        <v>432</v>
      </c>
      <c r="K39" s="6" t="s">
        <v>432</v>
      </c>
      <c r="L39" s="6" t="s">
        <v>432</v>
      </c>
      <c r="M39" s="6">
        <v>2.9439957090000002</v>
      </c>
      <c r="N39" s="6">
        <v>0.59464564099999995</v>
      </c>
      <c r="O39" s="6">
        <v>1.6632419999999998E-2</v>
      </c>
      <c r="P39" s="6">
        <v>1.3065811E-2</v>
      </c>
      <c r="Q39" s="6">
        <v>5.8426988999999999E-2</v>
      </c>
      <c r="R39" s="6">
        <v>1.0770419959999999</v>
      </c>
      <c r="S39" s="6">
        <v>0.16638931900000001</v>
      </c>
      <c r="T39" s="6">
        <v>10.683621163</v>
      </c>
      <c r="U39" s="6">
        <v>6.8892199999999997E-3</v>
      </c>
      <c r="V39" s="6">
        <v>0.37564373600000001</v>
      </c>
      <c r="W39" s="6">
        <v>0.60664896963294213</v>
      </c>
      <c r="X39" s="6">
        <v>6.1291389151592018E-2</v>
      </c>
      <c r="Y39" s="6">
        <v>0.11714249108700794</v>
      </c>
      <c r="Z39" s="6">
        <v>5.8871105910526508E-2</v>
      </c>
      <c r="AA39" s="6">
        <v>5.7050368881547263E-2</v>
      </c>
      <c r="AB39" s="6">
        <v>0.29435535503067373</v>
      </c>
      <c r="AC39" s="6">
        <v>1.2284E-2</v>
      </c>
      <c r="AD39" s="6">
        <v>0.103162</v>
      </c>
      <c r="AE39" s="60"/>
      <c r="AF39" s="26">
        <v>62858.234330275838</v>
      </c>
      <c r="AG39" s="26">
        <v>1523.8143718127028</v>
      </c>
      <c r="AH39" s="26">
        <v>12106.277610177576</v>
      </c>
      <c r="AI39" s="26">
        <v>31.451789992264771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18.037687168000001</v>
      </c>
      <c r="F41" s="6">
        <v>42.354093102999997</v>
      </c>
      <c r="G41" s="6">
        <v>17.538292006999999</v>
      </c>
      <c r="H41" s="6">
        <v>5.3369722700000004</v>
      </c>
      <c r="I41" s="6" t="s">
        <v>432</v>
      </c>
      <c r="J41" s="6" t="s">
        <v>432</v>
      </c>
      <c r="K41" s="6" t="s">
        <v>432</v>
      </c>
      <c r="L41" s="6" t="s">
        <v>432</v>
      </c>
      <c r="M41" s="6">
        <v>375.98505933000001</v>
      </c>
      <c r="N41" s="6">
        <v>4.6797213700000002</v>
      </c>
      <c r="O41" s="6">
        <v>1.12055433</v>
      </c>
      <c r="P41" s="6">
        <v>0.14031701399999999</v>
      </c>
      <c r="Q41" s="6">
        <v>9.1279509999999994E-2</v>
      </c>
      <c r="R41" s="6">
        <v>2.1144349839999999</v>
      </c>
      <c r="S41" s="6">
        <v>0.873763238</v>
      </c>
      <c r="T41" s="6">
        <v>0.40991757000000001</v>
      </c>
      <c r="U41" s="6">
        <v>6.7449208999999996E-2</v>
      </c>
      <c r="V41" s="6">
        <v>46.365833377000001</v>
      </c>
      <c r="W41" s="6">
        <v>57.590547606690784</v>
      </c>
      <c r="X41" s="6">
        <v>12.539441445355083</v>
      </c>
      <c r="Y41" s="6">
        <v>11.580078572032631</v>
      </c>
      <c r="Z41" s="6">
        <v>4.4433486980326382</v>
      </c>
      <c r="AA41" s="6">
        <v>6.5215633960326356</v>
      </c>
      <c r="AB41" s="6">
        <v>35.08443211145299</v>
      </c>
      <c r="AC41" s="6">
        <v>0.424456</v>
      </c>
      <c r="AD41" s="6">
        <v>2.0674350000000001</v>
      </c>
      <c r="AE41" s="60"/>
      <c r="AF41" s="26">
        <v>151779.72</v>
      </c>
      <c r="AG41" s="26">
        <v>14161.68474733426</v>
      </c>
      <c r="AH41" s="26">
        <v>39853.50077897797</v>
      </c>
      <c r="AI41" s="26">
        <v>83387.999999999898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14.764010266</v>
      </c>
      <c r="F43" s="6">
        <v>0.79136815400000005</v>
      </c>
      <c r="G43" s="6">
        <v>1.171065714</v>
      </c>
      <c r="H43" s="6" t="s">
        <v>431</v>
      </c>
      <c r="I43" s="6" t="s">
        <v>432</v>
      </c>
      <c r="J43" s="6" t="s">
        <v>432</v>
      </c>
      <c r="K43" s="6" t="s">
        <v>432</v>
      </c>
      <c r="L43" s="6" t="s">
        <v>432</v>
      </c>
      <c r="M43" s="6">
        <v>2.2670704220000002</v>
      </c>
      <c r="N43" s="6">
        <v>3.8595287999999998E-2</v>
      </c>
      <c r="O43" s="6">
        <v>1.032774E-3</v>
      </c>
      <c r="P43" s="6">
        <v>2.287739E-3</v>
      </c>
      <c r="Q43" s="6">
        <v>4.1536070000000001E-3</v>
      </c>
      <c r="R43" s="6">
        <v>2.6184254000000001E-2</v>
      </c>
      <c r="S43" s="6">
        <v>1.1490932000000001E-2</v>
      </c>
      <c r="T43" s="6">
        <v>0.64796760099999995</v>
      </c>
      <c r="U43" s="6">
        <v>6.7302339999999999E-3</v>
      </c>
      <c r="V43" s="6">
        <v>0.898387712</v>
      </c>
      <c r="W43" s="6">
        <v>4.7642504069995595E-2</v>
      </c>
      <c r="X43" s="6">
        <v>1.842115250171725E-3</v>
      </c>
      <c r="Y43" s="6">
        <v>3.876948182983825E-3</v>
      </c>
      <c r="Z43" s="6">
        <v>1.839720028531236E-3</v>
      </c>
      <c r="AA43" s="6">
        <v>1.8362909498657834E-3</v>
      </c>
      <c r="AB43" s="6">
        <v>9.3950744115525696E-3</v>
      </c>
      <c r="AC43" s="6">
        <v>4.8399999999999997E-3</v>
      </c>
      <c r="AD43" s="6">
        <v>0.30737500000000001</v>
      </c>
      <c r="AE43" s="60"/>
      <c r="AF43" s="26">
        <v>21049.197327262344</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66.179561558000003</v>
      </c>
      <c r="F44" s="6">
        <v>11.348616952</v>
      </c>
      <c r="G44" s="6">
        <v>6.6317340099999997</v>
      </c>
      <c r="H44" s="6">
        <v>1.2202272E-2</v>
      </c>
      <c r="I44" s="6" t="s">
        <v>432</v>
      </c>
      <c r="J44" s="6" t="s">
        <v>432</v>
      </c>
      <c r="K44" s="6" t="s">
        <v>432</v>
      </c>
      <c r="L44" s="6" t="s">
        <v>432</v>
      </c>
      <c r="M44" s="6">
        <v>31.553439463</v>
      </c>
      <c r="N44" s="6" t="s">
        <v>433</v>
      </c>
      <c r="O44" s="6">
        <v>1.6609117E-2</v>
      </c>
      <c r="P44" s="6" t="s">
        <v>433</v>
      </c>
      <c r="Q44" s="6" t="s">
        <v>433</v>
      </c>
      <c r="R44" s="6">
        <v>8.3045593000000001E-2</v>
      </c>
      <c r="S44" s="6">
        <v>2.823550403</v>
      </c>
      <c r="T44" s="6">
        <v>0.11626383999999999</v>
      </c>
      <c r="U44" s="6">
        <v>1.6609117E-2</v>
      </c>
      <c r="V44" s="6">
        <v>1.660912011</v>
      </c>
      <c r="W44" s="6" t="s">
        <v>433</v>
      </c>
      <c r="X44" s="6">
        <v>4.9886930000000003E-2</v>
      </c>
      <c r="Y44" s="6">
        <v>8.2986030000000002E-2</v>
      </c>
      <c r="Z44" s="6">
        <v>5.7135372800000001E-2</v>
      </c>
      <c r="AA44" s="6">
        <v>1.3121204799999999E-2</v>
      </c>
      <c r="AB44" s="6">
        <v>0.20312953759999999</v>
      </c>
      <c r="AC44" s="6" t="s">
        <v>431</v>
      </c>
      <c r="AD44" s="6" t="s">
        <v>431</v>
      </c>
      <c r="AE44" s="60"/>
      <c r="AF44" s="26">
        <v>71579.409769999998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42.932826214999999</v>
      </c>
      <c r="F45" s="6">
        <v>1.533054299</v>
      </c>
      <c r="G45" s="6">
        <v>3.1360885660000002</v>
      </c>
      <c r="H45" s="6">
        <v>5.488153E-3</v>
      </c>
      <c r="I45" s="6" t="s">
        <v>432</v>
      </c>
      <c r="J45" s="6" t="s">
        <v>432</v>
      </c>
      <c r="K45" s="6" t="s">
        <v>432</v>
      </c>
      <c r="L45" s="6" t="s">
        <v>432</v>
      </c>
      <c r="M45" s="6">
        <v>3.478353598</v>
      </c>
      <c r="N45" s="6">
        <v>0.101922871</v>
      </c>
      <c r="O45" s="6">
        <v>7.8402260000000005E-3</v>
      </c>
      <c r="P45" s="6">
        <v>2.352067E-2</v>
      </c>
      <c r="Q45" s="6">
        <v>3.1360885999999998E-2</v>
      </c>
      <c r="R45" s="6">
        <v>3.9201107999999998E-2</v>
      </c>
      <c r="S45" s="6">
        <v>0.68993948599999999</v>
      </c>
      <c r="T45" s="6">
        <v>0.78402214000000003</v>
      </c>
      <c r="U45" s="6">
        <v>7.8402214999999997E-2</v>
      </c>
      <c r="V45" s="6">
        <v>0.940826571</v>
      </c>
      <c r="W45" s="6">
        <v>0.10192287827800001</v>
      </c>
      <c r="X45" s="6">
        <v>1.5680442811999999E-3</v>
      </c>
      <c r="Y45" s="6">
        <v>7.8402214060000006E-3</v>
      </c>
      <c r="Z45" s="6">
        <v>7.8402214060000006E-3</v>
      </c>
      <c r="AA45" s="6">
        <v>7.8402214059999995E-4</v>
      </c>
      <c r="AB45" s="6">
        <v>1.8032509233799999E-2</v>
      </c>
      <c r="AC45" s="6">
        <v>6.2718999999999997E-2</v>
      </c>
      <c r="AD45" s="6">
        <v>2.9796E-2</v>
      </c>
      <c r="AE45" s="60"/>
      <c r="AF45" s="26">
        <v>33791.354259860003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3.4250546580000001</v>
      </c>
      <c r="F47" s="6">
        <v>0.124707607</v>
      </c>
      <c r="G47" s="6">
        <v>0.23149423399999999</v>
      </c>
      <c r="H47" s="6">
        <v>6.8996499999999996E-4</v>
      </c>
      <c r="I47" s="6" t="s">
        <v>432</v>
      </c>
      <c r="J47" s="6" t="s">
        <v>432</v>
      </c>
      <c r="K47" s="6" t="s">
        <v>432</v>
      </c>
      <c r="L47" s="6" t="s">
        <v>432</v>
      </c>
      <c r="M47" s="6">
        <v>0.71946963900000005</v>
      </c>
      <c r="N47" s="6">
        <v>0.106834082</v>
      </c>
      <c r="O47" s="6">
        <v>4.2266200000000003E-4</v>
      </c>
      <c r="P47" s="6">
        <v>1.2536439999999999E-3</v>
      </c>
      <c r="Q47" s="6">
        <v>1.4526560000000001E-3</v>
      </c>
      <c r="R47" s="6">
        <v>3.4842699999999998E-3</v>
      </c>
      <c r="S47" s="6">
        <v>5.5716952E-2</v>
      </c>
      <c r="T47" s="6">
        <v>3.6102961000000003E-2</v>
      </c>
      <c r="U47" s="6">
        <v>3.6377330000000002E-3</v>
      </c>
      <c r="V47" s="6">
        <v>5.5835254000000001E-2</v>
      </c>
      <c r="W47" s="6">
        <v>6.9514506775000002E-3</v>
      </c>
      <c r="X47" s="6">
        <v>1.6639308210000001E-4</v>
      </c>
      <c r="Y47" s="6">
        <v>5.4244690029999995E-4</v>
      </c>
      <c r="Z47" s="6">
        <v>5.2926814659999999E-4</v>
      </c>
      <c r="AA47" s="6">
        <v>5.0378481251499999E-3</v>
      </c>
      <c r="AB47" s="6">
        <v>6.2759562536500004E-3</v>
      </c>
      <c r="AC47" s="6">
        <v>2.846E-3</v>
      </c>
      <c r="AD47" s="6">
        <v>1.8829999999999999E-3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431</v>
      </c>
      <c r="X49" s="6">
        <v>1.1068519999999999</v>
      </c>
      <c r="Y49" s="6" t="s">
        <v>433</v>
      </c>
      <c r="Z49" s="6" t="s">
        <v>433</v>
      </c>
      <c r="AA49" s="6" t="s">
        <v>433</v>
      </c>
      <c r="AB49" s="6">
        <v>1.1068519999999999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15.225696399994741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0.73747791618199998</v>
      </c>
      <c r="AL51" s="49" t="s">
        <v>130</v>
      </c>
    </row>
    <row r="52" spans="1:38" s="2" customFormat="1" ht="26.25" customHeight="1" thickBot="1" x14ac:dyDescent="0.25">
      <c r="A52" s="70" t="s">
        <v>119</v>
      </c>
      <c r="B52" s="74" t="s">
        <v>131</v>
      </c>
      <c r="C52" s="76" t="s">
        <v>392</v>
      </c>
      <c r="D52" s="73"/>
      <c r="E52" s="6">
        <v>2.0604057273</v>
      </c>
      <c r="F52" s="6">
        <v>2.1010314073990002</v>
      </c>
      <c r="G52" s="6">
        <v>47.820279310416865</v>
      </c>
      <c r="H52" s="6">
        <v>7.54166422E-3</v>
      </c>
      <c r="I52" s="6" t="s">
        <v>432</v>
      </c>
      <c r="J52" s="6" t="s">
        <v>432</v>
      </c>
      <c r="K52" s="6" t="s">
        <v>432</v>
      </c>
      <c r="L52" s="6" t="s">
        <v>432</v>
      </c>
      <c r="M52" s="6">
        <v>0.53719439661837154</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1.5947676832271386E-4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55.753644000000001</v>
      </c>
      <c r="AL52" s="49" t="s">
        <v>132</v>
      </c>
    </row>
    <row r="53" spans="1:38" s="2" customFormat="1" ht="26.25" customHeight="1" thickBot="1" x14ac:dyDescent="0.25">
      <c r="A53" s="70" t="s">
        <v>119</v>
      </c>
      <c r="B53" s="74" t="s">
        <v>133</v>
      </c>
      <c r="C53" s="76" t="s">
        <v>134</v>
      </c>
      <c r="D53" s="73"/>
      <c r="E53" s="6" t="s">
        <v>431</v>
      </c>
      <c r="F53" s="6">
        <v>30.996530339146901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29.843126000000002</v>
      </c>
      <c r="AL53" s="49" t="s">
        <v>135</v>
      </c>
    </row>
    <row r="54" spans="1:38" s="2" customFormat="1" ht="37.5" customHeight="1" thickBot="1" x14ac:dyDescent="0.25">
      <c r="A54" s="70" t="s">
        <v>119</v>
      </c>
      <c r="B54" s="74" t="s">
        <v>136</v>
      </c>
      <c r="C54" s="76" t="s">
        <v>137</v>
      </c>
      <c r="D54" s="73"/>
      <c r="E54" s="6" t="s">
        <v>431</v>
      </c>
      <c r="F54" s="6">
        <v>1.5969629885589736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2.8937426564000002</v>
      </c>
      <c r="F55" s="6">
        <v>0.71517378119023234</v>
      </c>
      <c r="G55" s="6">
        <v>22.9596026448</v>
      </c>
      <c r="H55" s="6" t="s">
        <v>433</v>
      </c>
      <c r="I55" s="6" t="s">
        <v>432</v>
      </c>
      <c r="J55" s="6" t="s">
        <v>432</v>
      </c>
      <c r="K55" s="6" t="s">
        <v>432</v>
      </c>
      <c r="L55" s="6" t="s">
        <v>432</v>
      </c>
      <c r="M55" s="6">
        <v>0.70654561599999999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227000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56240165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19343.766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1098.5329999999999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8.2219153290617388</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431</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431</v>
      </c>
      <c r="U74" s="6" t="s">
        <v>433</v>
      </c>
      <c r="V74" s="6" t="s">
        <v>431</v>
      </c>
      <c r="W74" s="6">
        <v>3.7441249999999999</v>
      </c>
      <c r="X74" s="6">
        <v>1.4934143</v>
      </c>
      <c r="Y74" s="6">
        <v>1.4835598000000001</v>
      </c>
      <c r="Z74" s="6">
        <v>1.4835598000000001</v>
      </c>
      <c r="AA74" s="6">
        <v>0.18281310000000001</v>
      </c>
      <c r="AB74" s="6">
        <v>4.6433470000000003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95.993180855999995</v>
      </c>
      <c r="G82" s="6" t="s">
        <v>431</v>
      </c>
      <c r="H82" s="6" t="s">
        <v>431</v>
      </c>
      <c r="I82" s="6" t="s">
        <v>432</v>
      </c>
      <c r="J82" s="6" t="s">
        <v>432</v>
      </c>
      <c r="K82" s="6" t="s">
        <v>432</v>
      </c>
      <c r="L82" s="6" t="s">
        <v>432</v>
      </c>
      <c r="M82" s="6" t="s">
        <v>431</v>
      </c>
      <c r="N82" s="6" t="s">
        <v>431</v>
      </c>
      <c r="O82" s="6" t="s">
        <v>431</v>
      </c>
      <c r="P82" s="6">
        <v>0.220572664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3.0764566659999999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1.8407997999999998E-2</v>
      </c>
      <c r="G84" s="6" t="s">
        <v>431</v>
      </c>
      <c r="H84" s="6" t="s">
        <v>431</v>
      </c>
      <c r="I84" s="6" t="s">
        <v>432</v>
      </c>
      <c r="J84" s="6" t="s">
        <v>432</v>
      </c>
      <c r="K84" s="6" t="s">
        <v>432</v>
      </c>
      <c r="L84" s="6" t="s">
        <v>432</v>
      </c>
      <c r="M84" s="6">
        <v>1.3452010000000001E-3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141600</v>
      </c>
      <c r="AL84" s="49" t="s">
        <v>412</v>
      </c>
    </row>
    <row r="85" spans="1:38" s="2" customFormat="1" ht="26.25" customHeight="1" thickBot="1" x14ac:dyDescent="0.25">
      <c r="A85" s="70" t="s">
        <v>208</v>
      </c>
      <c r="B85" s="76" t="s">
        <v>215</v>
      </c>
      <c r="C85" s="82" t="s">
        <v>403</v>
      </c>
      <c r="D85" s="72"/>
      <c r="E85" s="6" t="s">
        <v>431</v>
      </c>
      <c r="F85" s="6">
        <v>159.070847539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526.2762884</v>
      </c>
      <c r="AL85" s="49" t="s">
        <v>216</v>
      </c>
    </row>
    <row r="86" spans="1:38" s="2" customFormat="1" ht="26.25" customHeight="1" thickBot="1" x14ac:dyDescent="0.25">
      <c r="A86" s="70" t="s">
        <v>208</v>
      </c>
      <c r="B86" s="76" t="s">
        <v>217</v>
      </c>
      <c r="C86" s="80" t="s">
        <v>218</v>
      </c>
      <c r="D86" s="72"/>
      <c r="E86" s="6" t="s">
        <v>431</v>
      </c>
      <c r="F86" s="6">
        <v>34.986082920000001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1.761379094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1.7613790949999999</v>
      </c>
      <c r="AL87" s="49" t="s">
        <v>219</v>
      </c>
    </row>
    <row r="88" spans="1:38" s="2" customFormat="1" ht="26.25" customHeight="1" thickBot="1" x14ac:dyDescent="0.25">
      <c r="A88" s="70" t="s">
        <v>208</v>
      </c>
      <c r="B88" s="76" t="s">
        <v>222</v>
      </c>
      <c r="C88" s="80" t="s">
        <v>223</v>
      </c>
      <c r="D88" s="72"/>
      <c r="E88" s="6" t="s">
        <v>433</v>
      </c>
      <c r="F88" s="6">
        <v>42.169564751000003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15.239131323000001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19.114113005</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5.1449999999999998E-4</v>
      </c>
      <c r="Y90" s="6">
        <v>2.5970000000000002E-4</v>
      </c>
      <c r="Z90" s="6">
        <v>2.5970000000000002E-4</v>
      </c>
      <c r="AA90" s="6">
        <v>2.5970000000000002E-4</v>
      </c>
      <c r="AB90" s="6">
        <v>1.2936E-3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5.7753459999999998E-3</v>
      </c>
      <c r="H91" s="6">
        <v>8.2543494999999995E-2</v>
      </c>
      <c r="I91" s="6" t="s">
        <v>432</v>
      </c>
      <c r="J91" s="6" t="s">
        <v>432</v>
      </c>
      <c r="K91" s="6" t="s">
        <v>432</v>
      </c>
      <c r="L91" s="6" t="s">
        <v>432</v>
      </c>
      <c r="M91" s="6">
        <v>1.1096124220000001</v>
      </c>
      <c r="N91" s="6">
        <v>1.4992930000000001E-3</v>
      </c>
      <c r="O91" s="6">
        <v>0.10740883</v>
      </c>
      <c r="P91" s="6">
        <v>1.05E-7</v>
      </c>
      <c r="Q91" s="6">
        <v>2.542E-6</v>
      </c>
      <c r="R91" s="6">
        <v>2.9830999999999999E-5</v>
      </c>
      <c r="S91" s="6">
        <v>0.10825509</v>
      </c>
      <c r="T91" s="6">
        <v>5.3760371000000001E-2</v>
      </c>
      <c r="U91" s="6" t="s">
        <v>433</v>
      </c>
      <c r="V91" s="6">
        <v>5.4200218000000001E-2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19.025625306999999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6497.2319679499997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1826.9955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2243.3068579999999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7.1072386000000001E-2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0.89223825400000001</v>
      </c>
      <c r="F99" s="6">
        <v>22.138937903999999</v>
      </c>
      <c r="G99" s="6" t="s">
        <v>431</v>
      </c>
      <c r="H99" s="6">
        <v>34.773383209000002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1291.701</v>
      </c>
      <c r="AL99" s="49" t="s">
        <v>245</v>
      </c>
    </row>
    <row r="100" spans="1:38" s="2" customFormat="1" ht="26.25" customHeight="1" thickBot="1" x14ac:dyDescent="0.25">
      <c r="A100" s="70" t="s">
        <v>243</v>
      </c>
      <c r="B100" s="70" t="s">
        <v>246</v>
      </c>
      <c r="C100" s="71" t="s">
        <v>408</v>
      </c>
      <c r="D100" s="84"/>
      <c r="E100" s="6">
        <v>1.2395352150000001</v>
      </c>
      <c r="F100" s="6">
        <v>14.560981818</v>
      </c>
      <c r="G100" s="6" t="s">
        <v>431</v>
      </c>
      <c r="H100" s="6">
        <v>30.574854764000001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4220.3640012905107</v>
      </c>
      <c r="AL100" s="49" t="s">
        <v>245</v>
      </c>
    </row>
    <row r="101" spans="1:38" s="2" customFormat="1" ht="26.25" customHeight="1" thickBot="1" x14ac:dyDescent="0.25">
      <c r="A101" s="70" t="s">
        <v>243</v>
      </c>
      <c r="B101" s="70" t="s">
        <v>247</v>
      </c>
      <c r="C101" s="71" t="s">
        <v>248</v>
      </c>
      <c r="D101" s="84"/>
      <c r="E101" s="6">
        <v>0.24570605600000001</v>
      </c>
      <c r="F101" s="6">
        <v>0.74188851200000006</v>
      </c>
      <c r="G101" s="6" t="s">
        <v>431</v>
      </c>
      <c r="H101" s="6">
        <v>7.0471656129999998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21322.838</v>
      </c>
      <c r="AL101" s="49" t="s">
        <v>245</v>
      </c>
    </row>
    <row r="102" spans="1:38" s="2" customFormat="1" ht="26.25" customHeight="1" thickBot="1" x14ac:dyDescent="0.25">
      <c r="A102" s="70" t="s">
        <v>243</v>
      </c>
      <c r="B102" s="70" t="s">
        <v>249</v>
      </c>
      <c r="C102" s="71" t="s">
        <v>386</v>
      </c>
      <c r="D102" s="84"/>
      <c r="E102" s="6">
        <v>0.48672850899999998</v>
      </c>
      <c r="F102" s="6">
        <v>10.360261143000001</v>
      </c>
      <c r="G102" s="6" t="s">
        <v>431</v>
      </c>
      <c r="H102" s="6">
        <v>61.938732385999998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18617.156999999999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9.1824586E-2</v>
      </c>
      <c r="F104" s="6">
        <v>0.216346284</v>
      </c>
      <c r="G104" s="6" t="s">
        <v>431</v>
      </c>
      <c r="H104" s="6">
        <v>2.2440581380000002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2605.3319999999999</v>
      </c>
      <c r="AL104" s="49" t="s">
        <v>245</v>
      </c>
    </row>
    <row r="105" spans="1:38" s="2" customFormat="1" ht="26.25" customHeight="1" thickBot="1" x14ac:dyDescent="0.25">
      <c r="A105" s="70" t="s">
        <v>243</v>
      </c>
      <c r="B105" s="70" t="s">
        <v>254</v>
      </c>
      <c r="C105" s="71" t="s">
        <v>255</v>
      </c>
      <c r="D105" s="84"/>
      <c r="E105" s="6">
        <v>7.0807413E-2</v>
      </c>
      <c r="F105" s="6">
        <v>0.30957025999999999</v>
      </c>
      <c r="G105" s="6" t="s">
        <v>431</v>
      </c>
      <c r="H105" s="6">
        <v>1.8684140469999999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241.10600000182001</v>
      </c>
      <c r="AL105" s="49" t="s">
        <v>245</v>
      </c>
    </row>
    <row r="106" spans="1:38" s="2" customFormat="1" ht="26.25" customHeight="1" thickBot="1" x14ac:dyDescent="0.25">
      <c r="A106" s="70" t="s">
        <v>243</v>
      </c>
      <c r="B106" s="70" t="s">
        <v>256</v>
      </c>
      <c r="C106" s="71" t="s">
        <v>257</v>
      </c>
      <c r="D106" s="84"/>
      <c r="E106" s="6">
        <v>8.782794E-3</v>
      </c>
      <c r="F106" s="6">
        <v>0.1438122</v>
      </c>
      <c r="G106" s="6" t="s">
        <v>431</v>
      </c>
      <c r="H106" s="6">
        <v>0.313035709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136.06000000171599</v>
      </c>
      <c r="AL106" s="49" t="s">
        <v>245</v>
      </c>
    </row>
    <row r="107" spans="1:38" s="2" customFormat="1" ht="26.25" customHeight="1" thickBot="1" x14ac:dyDescent="0.25">
      <c r="A107" s="70" t="s">
        <v>243</v>
      </c>
      <c r="B107" s="70" t="s">
        <v>258</v>
      </c>
      <c r="C107" s="71" t="s">
        <v>379</v>
      </c>
      <c r="D107" s="84"/>
      <c r="E107" s="6">
        <v>0.57742150800000003</v>
      </c>
      <c r="F107" s="6">
        <v>1.7983028700000001</v>
      </c>
      <c r="G107" s="6" t="s">
        <v>431</v>
      </c>
      <c r="H107" s="6">
        <v>8.3830653850000001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45607.983999999997</v>
      </c>
      <c r="AL107" s="49" t="s">
        <v>245</v>
      </c>
    </row>
    <row r="108" spans="1:38" s="2" customFormat="1" ht="26.25" customHeight="1" thickBot="1" x14ac:dyDescent="0.25">
      <c r="A108" s="70" t="s">
        <v>243</v>
      </c>
      <c r="B108" s="70" t="s">
        <v>259</v>
      </c>
      <c r="C108" s="71" t="s">
        <v>380</v>
      </c>
      <c r="D108" s="84"/>
      <c r="E108" s="6">
        <v>1.1350098449999999</v>
      </c>
      <c r="F108" s="6">
        <v>10.15560294</v>
      </c>
      <c r="G108" s="6" t="s">
        <v>431</v>
      </c>
      <c r="H108" s="6">
        <v>23.880737847999999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73481.58</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2.1293942750000001</v>
      </c>
      <c r="F111" s="6">
        <v>1.3379846470000001</v>
      </c>
      <c r="G111" s="6" t="s">
        <v>431</v>
      </c>
      <c r="H111" s="6">
        <v>36.188922597000001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18266.996999999999</v>
      </c>
      <c r="AL111" s="49" t="s">
        <v>245</v>
      </c>
    </row>
    <row r="112" spans="1:38" s="2" customFormat="1" ht="26.25" customHeight="1" thickBot="1" x14ac:dyDescent="0.25">
      <c r="A112" s="70" t="s">
        <v>263</v>
      </c>
      <c r="B112" s="70" t="s">
        <v>264</v>
      </c>
      <c r="C112" s="71" t="s">
        <v>265</v>
      </c>
      <c r="D112" s="72"/>
      <c r="E112" s="6">
        <v>36.513080006000003</v>
      </c>
      <c r="F112" s="6" t="s">
        <v>431</v>
      </c>
      <c r="G112" s="6" t="s">
        <v>431</v>
      </c>
      <c r="H112" s="6">
        <v>65.529857394000004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912827000</v>
      </c>
      <c r="AL112" s="49" t="s">
        <v>418</v>
      </c>
    </row>
    <row r="113" spans="1:38" s="2" customFormat="1" ht="26.25" customHeight="1" thickBot="1" x14ac:dyDescent="0.25">
      <c r="A113" s="70" t="s">
        <v>263</v>
      </c>
      <c r="B113" s="85" t="s">
        <v>266</v>
      </c>
      <c r="C113" s="86" t="s">
        <v>267</v>
      </c>
      <c r="D113" s="72"/>
      <c r="E113" s="6">
        <v>19.124556436999999</v>
      </c>
      <c r="F113" s="6">
        <v>25.934346483999999</v>
      </c>
      <c r="G113" s="6" t="s">
        <v>431</v>
      </c>
      <c r="H113" s="6">
        <v>147.32493004899999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0.46306343</v>
      </c>
      <c r="F114" s="6" t="s">
        <v>431</v>
      </c>
      <c r="G114" s="6" t="s">
        <v>431</v>
      </c>
      <c r="H114" s="6">
        <v>1.5049561410000001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10.220621251000001</v>
      </c>
      <c r="F116" s="6">
        <v>1.044017604</v>
      </c>
      <c r="G116" s="6" t="s">
        <v>431</v>
      </c>
      <c r="H116" s="6">
        <v>26.529742324000001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9.2871703720000003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56.121543000000003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12.936486685</v>
      </c>
      <c r="F123" s="6">
        <v>21.337727402999999</v>
      </c>
      <c r="G123" s="6">
        <v>1.991714883</v>
      </c>
      <c r="H123" s="6">
        <v>13.427824671</v>
      </c>
      <c r="I123" s="6" t="s">
        <v>432</v>
      </c>
      <c r="J123" s="6" t="s">
        <v>432</v>
      </c>
      <c r="K123" s="6" t="s">
        <v>432</v>
      </c>
      <c r="L123" s="6" t="s">
        <v>432</v>
      </c>
      <c r="M123" s="6">
        <v>388.957504556</v>
      </c>
      <c r="N123" s="6">
        <v>0.38059310400000002</v>
      </c>
      <c r="O123" s="6">
        <v>3.2816838330000002</v>
      </c>
      <c r="P123" s="6">
        <v>0.61820705499999995</v>
      </c>
      <c r="Q123" s="6">
        <v>4.5921663000000001E-2</v>
      </c>
      <c r="R123" s="6">
        <v>0.54507600199999995</v>
      </c>
      <c r="S123" s="6">
        <v>0.34343077799999999</v>
      </c>
      <c r="T123" s="6">
        <v>0.22250693899999999</v>
      </c>
      <c r="U123" s="6">
        <v>0.14533642999999999</v>
      </c>
      <c r="V123" s="6">
        <v>3.3157133550000002</v>
      </c>
      <c r="W123" s="6">
        <v>2.7974634714322995</v>
      </c>
      <c r="X123" s="6">
        <v>8.876304470301621</v>
      </c>
      <c r="Y123" s="6">
        <v>9.9828146786139786</v>
      </c>
      <c r="Z123" s="6">
        <v>4.3031825266816082</v>
      </c>
      <c r="AA123" s="6">
        <v>3.7211784286124865</v>
      </c>
      <c r="AB123" s="6">
        <v>26.883480104209692</v>
      </c>
      <c r="AC123" s="6" t="s">
        <v>431</v>
      </c>
      <c r="AD123" s="6" t="s">
        <v>431</v>
      </c>
      <c r="AE123" s="60"/>
      <c r="AF123" s="26" t="s">
        <v>431</v>
      </c>
      <c r="AG123" s="26" t="s">
        <v>431</v>
      </c>
      <c r="AH123" s="26" t="s">
        <v>431</v>
      </c>
      <c r="AI123" s="26" t="s">
        <v>431</v>
      </c>
      <c r="AJ123" s="26" t="s">
        <v>431</v>
      </c>
      <c r="AK123" s="26">
        <v>896362.24551774329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7.0062980000000002E-3</v>
      </c>
      <c r="F125" s="6">
        <v>2.9598017190000001</v>
      </c>
      <c r="G125" s="6" t="s">
        <v>431</v>
      </c>
      <c r="H125" s="6" t="s">
        <v>433</v>
      </c>
      <c r="I125" s="6" t="s">
        <v>432</v>
      </c>
      <c r="J125" s="6" t="s">
        <v>432</v>
      </c>
      <c r="K125" s="6" t="s">
        <v>432</v>
      </c>
      <c r="L125" s="6" t="s">
        <v>432</v>
      </c>
      <c r="M125" s="6">
        <v>0.12939526100000001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14681.8046636</v>
      </c>
      <c r="AL125" s="49" t="s">
        <v>425</v>
      </c>
    </row>
    <row r="126" spans="1:38" s="2" customFormat="1" ht="26.25" customHeight="1" thickBot="1" x14ac:dyDescent="0.25">
      <c r="A126" s="70" t="s">
        <v>288</v>
      </c>
      <c r="B126" s="70" t="s">
        <v>291</v>
      </c>
      <c r="C126" s="71" t="s">
        <v>292</v>
      </c>
      <c r="D126" s="72"/>
      <c r="E126" s="6" t="s">
        <v>433</v>
      </c>
      <c r="F126" s="6" t="s">
        <v>433</v>
      </c>
      <c r="G126" s="6" t="s">
        <v>433</v>
      </c>
      <c r="H126" s="6">
        <v>0.23273617999999999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969.73408559999996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0.1222362</v>
      </c>
      <c r="F128" s="6">
        <v>1.3581800000000001E-3</v>
      </c>
      <c r="G128" s="6">
        <v>0.1154453</v>
      </c>
      <c r="H128" s="6" t="s">
        <v>433</v>
      </c>
      <c r="I128" s="6" t="s">
        <v>432</v>
      </c>
      <c r="J128" s="6" t="s">
        <v>432</v>
      </c>
      <c r="K128" s="6" t="s">
        <v>432</v>
      </c>
      <c r="L128" s="6" t="s">
        <v>432</v>
      </c>
      <c r="M128" s="6">
        <v>4.7536299999999997E-2</v>
      </c>
      <c r="N128" s="6">
        <v>3.9387220000000004E-3</v>
      </c>
      <c r="O128" s="6">
        <v>3.1238099999999998E-4</v>
      </c>
      <c r="P128" s="6">
        <v>0.19014519999999999</v>
      </c>
      <c r="Q128" s="6">
        <v>4.2103600000000001E-4</v>
      </c>
      <c r="R128" s="6">
        <v>1.1137079999999999E-3</v>
      </c>
      <c r="S128" s="6">
        <v>9.3035299999999997E-4</v>
      </c>
      <c r="T128" s="6">
        <v>1.466834E-3</v>
      </c>
      <c r="U128" s="6">
        <v>7.9453499999999997E-4</v>
      </c>
      <c r="V128" s="6">
        <v>1.6637710000000001E-3</v>
      </c>
      <c r="W128" s="6">
        <v>23.768149999999999</v>
      </c>
      <c r="X128" s="6">
        <v>5.7043560000000004E-7</v>
      </c>
      <c r="Y128" s="6">
        <v>1.2155711E-6</v>
      </c>
      <c r="Z128" s="6">
        <v>6.451355E-7</v>
      </c>
      <c r="AA128" s="6">
        <v>7.8774440000000001E-7</v>
      </c>
      <c r="AB128" s="6">
        <v>3.2188865999999999E-6</v>
      </c>
      <c r="AC128" s="6">
        <v>0.13581799999999999</v>
      </c>
      <c r="AD128" s="6">
        <v>3.3954999999999999E-2</v>
      </c>
      <c r="AE128" s="60"/>
      <c r="AF128" s="26" t="s">
        <v>431</v>
      </c>
      <c r="AG128" s="26" t="s">
        <v>431</v>
      </c>
      <c r="AH128" s="26" t="s">
        <v>431</v>
      </c>
      <c r="AI128" s="26" t="s">
        <v>431</v>
      </c>
      <c r="AJ128" s="26" t="s">
        <v>431</v>
      </c>
      <c r="AK128" s="26">
        <v>67.909000000000006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1.8162001000000001E-2</v>
      </c>
      <c r="F131" s="6">
        <v>7.063003E-3</v>
      </c>
      <c r="G131" s="6">
        <v>8.8791900000000003E-4</v>
      </c>
      <c r="H131" s="6" t="s">
        <v>433</v>
      </c>
      <c r="I131" s="6" t="s">
        <v>432</v>
      </c>
      <c r="J131" s="6" t="s">
        <v>432</v>
      </c>
      <c r="K131" s="6" t="s">
        <v>432</v>
      </c>
      <c r="L131" s="6" t="s">
        <v>432</v>
      </c>
      <c r="M131" s="6">
        <v>1.5135012E-2</v>
      </c>
      <c r="N131" s="6" t="s">
        <v>431</v>
      </c>
      <c r="O131" s="6">
        <v>1.210797E-3</v>
      </c>
      <c r="P131" s="6">
        <v>1.6345799000000001E-2</v>
      </c>
      <c r="Q131" s="6">
        <v>1.0091999999999999E-5</v>
      </c>
      <c r="R131" s="6">
        <v>1.6144099999999999E-4</v>
      </c>
      <c r="S131" s="6">
        <v>2.4821403999999998E-2</v>
      </c>
      <c r="T131" s="6">
        <v>3.0270029999999999E-3</v>
      </c>
      <c r="U131" s="6" t="s">
        <v>433</v>
      </c>
      <c r="V131" s="6" t="s">
        <v>433</v>
      </c>
      <c r="W131" s="6">
        <v>28.251999999999999</v>
      </c>
      <c r="X131" s="6">
        <v>7.1524054719999998E-8</v>
      </c>
      <c r="Y131" s="6">
        <v>1.5241434365000001E-7</v>
      </c>
      <c r="Z131" s="6">
        <v>8.0890299020000001E-8</v>
      </c>
      <c r="AA131" s="6">
        <v>9.8771312700000004E-8</v>
      </c>
      <c r="AB131" s="6">
        <v>4.0359999999999999E-7</v>
      </c>
      <c r="AC131" s="6">
        <v>1.009004</v>
      </c>
      <c r="AD131" s="6">
        <v>0.20180200000000001</v>
      </c>
      <c r="AE131" s="60"/>
      <c r="AF131" s="26" t="s">
        <v>431</v>
      </c>
      <c r="AG131" s="26" t="s">
        <v>431</v>
      </c>
      <c r="AH131" s="26" t="s">
        <v>431</v>
      </c>
      <c r="AI131" s="26" t="s">
        <v>431</v>
      </c>
      <c r="AJ131" s="26" t="s">
        <v>431</v>
      </c>
      <c r="AK131" s="26">
        <v>10.09</v>
      </c>
      <c r="AL131" s="49" t="s">
        <v>300</v>
      </c>
    </row>
    <row r="132" spans="1:38" s="2" customFormat="1" ht="26.25" customHeight="1" thickBot="1" x14ac:dyDescent="0.25">
      <c r="A132" s="70" t="s">
        <v>288</v>
      </c>
      <c r="B132" s="74" t="s">
        <v>305</v>
      </c>
      <c r="C132" s="82" t="s">
        <v>306</v>
      </c>
      <c r="D132" s="72"/>
      <c r="E132" s="6">
        <v>9.9586376000000004E-2</v>
      </c>
      <c r="F132" s="6">
        <v>1.8947255199999999E-2</v>
      </c>
      <c r="G132" s="6">
        <v>0.112781285</v>
      </c>
      <c r="H132" s="6" t="s">
        <v>433</v>
      </c>
      <c r="I132" s="6" t="s">
        <v>432</v>
      </c>
      <c r="J132" s="6" t="s">
        <v>432</v>
      </c>
      <c r="K132" s="6" t="s">
        <v>432</v>
      </c>
      <c r="L132" s="6" t="s">
        <v>432</v>
      </c>
      <c r="M132" s="6">
        <v>0.61743553100000004</v>
      </c>
      <c r="N132" s="6">
        <v>1.9917275219999999</v>
      </c>
      <c r="O132" s="6">
        <v>0.63735280699999997</v>
      </c>
      <c r="P132" s="6">
        <v>9.1619465999999997E-2</v>
      </c>
      <c r="Q132" s="6">
        <v>0.18722238699999999</v>
      </c>
      <c r="R132" s="6">
        <v>0.55768370599999995</v>
      </c>
      <c r="S132" s="6">
        <v>1.593382018</v>
      </c>
      <c r="T132" s="6">
        <v>0.31867640400000002</v>
      </c>
      <c r="U132" s="6">
        <v>5.9751830000000002E-3</v>
      </c>
      <c r="V132" s="6">
        <v>2.6290803290000002</v>
      </c>
      <c r="W132" s="6">
        <v>185.23065950415</v>
      </c>
      <c r="X132" s="6">
        <v>2.054230551981E-5</v>
      </c>
      <c r="Y132" s="6">
        <v>2.8195321301700001E-6</v>
      </c>
      <c r="Z132" s="6">
        <v>2.4570208562910002E-5</v>
      </c>
      <c r="AA132" s="6">
        <v>4.0279030431E-6</v>
      </c>
      <c r="AB132" s="6">
        <v>5.1959949255989997E-5</v>
      </c>
      <c r="AC132" s="6">
        <v>0.187222044</v>
      </c>
      <c r="AD132" s="6">
        <v>0.17925534000000001</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20.985610045000001</v>
      </c>
      <c r="F135" s="6">
        <v>5.1243089560000001</v>
      </c>
      <c r="G135" s="6">
        <v>0.82366706300000003</v>
      </c>
      <c r="H135" s="6" t="s">
        <v>433</v>
      </c>
      <c r="I135" s="6" t="s">
        <v>432</v>
      </c>
      <c r="J135" s="6" t="s">
        <v>432</v>
      </c>
      <c r="K135" s="6" t="s">
        <v>432</v>
      </c>
      <c r="L135" s="6" t="s">
        <v>432</v>
      </c>
      <c r="M135" s="6">
        <v>264.71168825299998</v>
      </c>
      <c r="N135" s="6">
        <v>2.7920044490000002</v>
      </c>
      <c r="O135" s="6">
        <v>0.29170195999999998</v>
      </c>
      <c r="P135" s="6" t="s">
        <v>433</v>
      </c>
      <c r="Q135" s="6">
        <v>0.16668683000000001</v>
      </c>
      <c r="R135" s="6">
        <v>4.1671705000000003E-2</v>
      </c>
      <c r="S135" s="6">
        <v>0.58340391800000002</v>
      </c>
      <c r="T135" s="6" t="s">
        <v>433</v>
      </c>
      <c r="U135" s="6">
        <v>0.12501512400000001</v>
      </c>
      <c r="V135" s="6">
        <v>75.217433391</v>
      </c>
      <c r="W135" s="6">
        <v>41.671708251715067</v>
      </c>
      <c r="X135" s="6">
        <v>2.3336179957140393E-2</v>
      </c>
      <c r="Y135" s="6">
        <v>4.3755337419638239E-2</v>
      </c>
      <c r="Z135" s="6">
        <v>9.9178764817846668E-2</v>
      </c>
      <c r="AA135" s="6" t="s">
        <v>433</v>
      </c>
      <c r="AB135" s="6">
        <v>0.16627028219462531</v>
      </c>
      <c r="AC135" s="6" t="s">
        <v>433</v>
      </c>
      <c r="AD135" s="6" t="s">
        <v>431</v>
      </c>
      <c r="AE135" s="60"/>
      <c r="AF135" s="26" t="s">
        <v>431</v>
      </c>
      <c r="AG135" s="26" t="s">
        <v>431</v>
      </c>
      <c r="AH135" s="26" t="s">
        <v>431</v>
      </c>
      <c r="AI135" s="26" t="s">
        <v>431</v>
      </c>
      <c r="AJ135" s="26" t="s">
        <v>431</v>
      </c>
      <c r="AK135" s="26">
        <v>2917.0224946425492</v>
      </c>
      <c r="AL135" s="49" t="s">
        <v>412</v>
      </c>
    </row>
    <row r="136" spans="1:38" s="2" customFormat="1" ht="26.25" customHeight="1" thickBot="1" x14ac:dyDescent="0.25">
      <c r="A136" s="70" t="s">
        <v>288</v>
      </c>
      <c r="B136" s="70" t="s">
        <v>313</v>
      </c>
      <c r="C136" s="71" t="s">
        <v>314</v>
      </c>
      <c r="D136" s="72"/>
      <c r="E136" s="6">
        <v>7.8580820000000006E-3</v>
      </c>
      <c r="F136" s="6">
        <v>2.458654E-2</v>
      </c>
      <c r="G136" s="6" t="s">
        <v>431</v>
      </c>
      <c r="H136" s="6" t="s">
        <v>433</v>
      </c>
      <c r="I136" s="6" t="s">
        <v>432</v>
      </c>
      <c r="J136" s="6" t="s">
        <v>432</v>
      </c>
      <c r="K136" s="6" t="s">
        <v>432</v>
      </c>
      <c r="L136" s="6" t="s">
        <v>432</v>
      </c>
      <c r="M136" s="6">
        <v>0.14507225900000001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1286.6379810000001</v>
      </c>
      <c r="AL136" s="49" t="s">
        <v>416</v>
      </c>
    </row>
    <row r="137" spans="1:38" s="2" customFormat="1" ht="26.25" customHeight="1" thickBot="1" x14ac:dyDescent="0.25">
      <c r="A137" s="70" t="s">
        <v>288</v>
      </c>
      <c r="B137" s="70" t="s">
        <v>315</v>
      </c>
      <c r="C137" s="71" t="s">
        <v>316</v>
      </c>
      <c r="D137" s="72"/>
      <c r="E137" s="6">
        <v>2.3534659999999998E-3</v>
      </c>
      <c r="F137" s="6">
        <v>1.9463785224999999E-2</v>
      </c>
      <c r="G137" s="6" t="s">
        <v>431</v>
      </c>
      <c r="H137" s="6" t="s">
        <v>433</v>
      </c>
      <c r="I137" s="6" t="s">
        <v>432</v>
      </c>
      <c r="J137" s="6" t="s">
        <v>432</v>
      </c>
      <c r="K137" s="6" t="s">
        <v>432</v>
      </c>
      <c r="L137" s="6" t="s">
        <v>432</v>
      </c>
      <c r="M137" s="6">
        <v>4.3464801999999997E-2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4599.17</v>
      </c>
      <c r="AL137" s="49" t="s">
        <v>416</v>
      </c>
    </row>
    <row r="138" spans="1:38" s="2" customFormat="1" ht="26.25" customHeight="1" thickBot="1" x14ac:dyDescent="0.25">
      <c r="A138" s="74" t="s">
        <v>288</v>
      </c>
      <c r="B138" s="74" t="s">
        <v>317</v>
      </c>
      <c r="C138" s="76" t="s">
        <v>318</v>
      </c>
      <c r="D138" s="73"/>
      <c r="E138" s="6" t="s">
        <v>431</v>
      </c>
      <c r="F138" s="6" t="s">
        <v>433</v>
      </c>
      <c r="G138" s="6" t="s">
        <v>431</v>
      </c>
      <c r="H138" s="6">
        <v>7.2244480319999997</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7.5442199999999999E-3</v>
      </c>
      <c r="O139" s="6">
        <v>1.5125009E-2</v>
      </c>
      <c r="P139" s="6">
        <v>1.5125009E-2</v>
      </c>
      <c r="Q139" s="6">
        <v>2.3859786000000001E-2</v>
      </c>
      <c r="R139" s="6">
        <v>2.2793603999999999E-2</v>
      </c>
      <c r="S139" s="6">
        <v>5.3482374999999999E-2</v>
      </c>
      <c r="T139" s="6" t="s">
        <v>433</v>
      </c>
      <c r="U139" s="6" t="s">
        <v>433</v>
      </c>
      <c r="V139" s="6" t="s">
        <v>433</v>
      </c>
      <c r="W139" s="6">
        <v>26.202065999999999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1410.339398616414</v>
      </c>
      <c r="F141" s="20">
        <f t="shared" ref="F141:AD141" si="0">SUM(F14:F140)</f>
        <v>944.34220027604215</v>
      </c>
      <c r="G141" s="20">
        <f t="shared" si="0"/>
        <v>1822.4173636228129</v>
      </c>
      <c r="H141" s="20">
        <f t="shared" si="0"/>
        <v>495.24441997921207</v>
      </c>
      <c r="I141" s="20">
        <f t="shared" si="0"/>
        <v>0</v>
      </c>
      <c r="J141" s="20">
        <f t="shared" si="0"/>
        <v>0</v>
      </c>
      <c r="K141" s="20">
        <f t="shared" si="0"/>
        <v>0</v>
      </c>
      <c r="L141" s="20">
        <f t="shared" si="0"/>
        <v>0</v>
      </c>
      <c r="M141" s="20">
        <f t="shared" si="0"/>
        <v>3192.3959668527154</v>
      </c>
      <c r="N141" s="20">
        <f t="shared" si="0"/>
        <v>811.83469335438429</v>
      </c>
      <c r="O141" s="20">
        <f t="shared" si="0"/>
        <v>21.950193851245889</v>
      </c>
      <c r="P141" s="20">
        <f t="shared" si="0"/>
        <v>13.828988275913083</v>
      </c>
      <c r="Q141" s="20">
        <f t="shared" si="0"/>
        <v>10.278047194893492</v>
      </c>
      <c r="R141" s="20">
        <f>SUM(R14:R140)</f>
        <v>31.499424147254079</v>
      </c>
      <c r="S141" s="20">
        <f t="shared" si="0"/>
        <v>96.094865289451405</v>
      </c>
      <c r="T141" s="20">
        <f t="shared" si="0"/>
        <v>234.47441959882056</v>
      </c>
      <c r="U141" s="20">
        <f t="shared" si="0"/>
        <v>7.981771903450805</v>
      </c>
      <c r="V141" s="20">
        <f t="shared" si="0"/>
        <v>275.55821094861716</v>
      </c>
      <c r="W141" s="20">
        <f t="shared" si="0"/>
        <v>696.09853809466563</v>
      </c>
      <c r="X141" s="20">
        <f t="shared" si="0"/>
        <v>25.983348544800062</v>
      </c>
      <c r="Y141" s="20">
        <f t="shared" si="0"/>
        <v>25.961153419052714</v>
      </c>
      <c r="Z141" s="20">
        <f t="shared" si="0"/>
        <v>11.871545541751223</v>
      </c>
      <c r="AA141" s="20">
        <f t="shared" si="0"/>
        <v>11.530427430053404</v>
      </c>
      <c r="AB141" s="20">
        <f t="shared" si="0"/>
        <v>83.568390264149343</v>
      </c>
      <c r="AC141" s="20">
        <f t="shared" si="0"/>
        <v>60.079405236806217</v>
      </c>
      <c r="AD141" s="20">
        <f t="shared" si="0"/>
        <v>2286.3128035861832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1410.339398616414</v>
      </c>
      <c r="F152" s="14">
        <f t="shared" ref="F152:AD152" si="1">SUM(F$141, F$151, IF(AND(ISNUMBER(SEARCH($B$4,"AT|BE|CH|GB|IE|LT|LU|NL")),SUM(F$143:F$149)&gt;0),SUM(F$143:F$149)-SUM(F$27:F$33),0))</f>
        <v>944.34220027604215</v>
      </c>
      <c r="G152" s="14">
        <f t="shared" si="1"/>
        <v>1822.4173636228129</v>
      </c>
      <c r="H152" s="14">
        <f t="shared" si="1"/>
        <v>495.24441997921207</v>
      </c>
      <c r="I152" s="14">
        <f t="shared" si="1"/>
        <v>0</v>
      </c>
      <c r="J152" s="14">
        <f t="shared" si="1"/>
        <v>0</v>
      </c>
      <c r="K152" s="14">
        <f t="shared" si="1"/>
        <v>0</v>
      </c>
      <c r="L152" s="14">
        <f t="shared" si="1"/>
        <v>0</v>
      </c>
      <c r="M152" s="14">
        <f t="shared" si="1"/>
        <v>3192.3959668527154</v>
      </c>
      <c r="N152" s="14">
        <f t="shared" si="1"/>
        <v>811.83469335438429</v>
      </c>
      <c r="O152" s="14">
        <f t="shared" si="1"/>
        <v>21.950193851245889</v>
      </c>
      <c r="P152" s="14">
        <f t="shared" si="1"/>
        <v>13.828988275913083</v>
      </c>
      <c r="Q152" s="14">
        <f t="shared" si="1"/>
        <v>10.278047194893492</v>
      </c>
      <c r="R152" s="14">
        <f t="shared" si="1"/>
        <v>31.499424147254079</v>
      </c>
      <c r="S152" s="14">
        <f t="shared" si="1"/>
        <v>96.094865289451405</v>
      </c>
      <c r="T152" s="14">
        <f t="shared" si="1"/>
        <v>234.47441959882056</v>
      </c>
      <c r="U152" s="14">
        <f t="shared" si="1"/>
        <v>7.981771903450805</v>
      </c>
      <c r="V152" s="14">
        <f t="shared" si="1"/>
        <v>275.55821094861716</v>
      </c>
      <c r="W152" s="14">
        <f t="shared" si="1"/>
        <v>696.09853809466563</v>
      </c>
      <c r="X152" s="14">
        <f t="shared" si="1"/>
        <v>25.983348544800062</v>
      </c>
      <c r="Y152" s="14">
        <f t="shared" si="1"/>
        <v>25.961153419052714</v>
      </c>
      <c r="Z152" s="14">
        <f t="shared" si="1"/>
        <v>11.871545541751223</v>
      </c>
      <c r="AA152" s="14">
        <f t="shared" si="1"/>
        <v>11.530427430053404</v>
      </c>
      <c r="AB152" s="14">
        <f t="shared" si="1"/>
        <v>83.568390264149343</v>
      </c>
      <c r="AC152" s="14">
        <f t="shared" si="1"/>
        <v>60.079405236806217</v>
      </c>
      <c r="AD152" s="14">
        <f t="shared" si="1"/>
        <v>2286.3128035861832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1410.339398616414</v>
      </c>
      <c r="F154" s="14">
        <f>SUM(F$141, F$153, -1 * IF(OR($B$6=2005,$B$6&gt;=2020),SUM(F$99:F$122),0), IF(AND(ISNUMBER(SEARCH($B$4,"AT|BE|CH|GB|IE|LT|LU|NL")),SUM(F$143:F$149)&gt;0),SUM(F$143:F$149)-SUM(F$27:F$33),0))</f>
        <v>944.34220027604215</v>
      </c>
      <c r="G154" s="14">
        <f>SUM(G$141, G$153, IF(AND(ISNUMBER(SEARCH($B$4,"AT|BE|CH|GB|IE|LT|LU|NL")),SUM(G$143:G$149)&gt;0),SUM(G$143:G$149)-SUM(G$27:G$33),0))</f>
        <v>1822.4173636228129</v>
      </c>
      <c r="H154" s="14">
        <f>SUM(H$141, H$153, IF(AND(ISNUMBER(SEARCH($B$4,"AT|BE|CH|GB|IE|LT|LU|NL")),SUM(H$143:H$149)&gt;0),SUM(H$143:H$149)-SUM(H$27:H$33),0))</f>
        <v>495.24441997921207</v>
      </c>
      <c r="I154" s="14">
        <f t="shared" ref="I154:AD154" si="2">SUM(I$141, I$153, IF(AND(ISNUMBER(SEARCH($B$4,"AT|BE|CH|GB|IE|LT|LU|NL")),SUM(I$143:I$149)&gt;0),SUM(I$143:I$149)-SUM(I$27:I$33),0))</f>
        <v>0</v>
      </c>
      <c r="J154" s="14">
        <f t="shared" si="2"/>
        <v>0</v>
      </c>
      <c r="K154" s="14">
        <f t="shared" si="2"/>
        <v>0</v>
      </c>
      <c r="L154" s="14">
        <f t="shared" si="2"/>
        <v>0</v>
      </c>
      <c r="M154" s="14">
        <f t="shared" si="2"/>
        <v>3192.3959668527154</v>
      </c>
      <c r="N154" s="14">
        <f t="shared" si="2"/>
        <v>811.83469335438429</v>
      </c>
      <c r="O154" s="14">
        <f t="shared" si="2"/>
        <v>21.950193851245889</v>
      </c>
      <c r="P154" s="14">
        <f t="shared" si="2"/>
        <v>13.828988275913083</v>
      </c>
      <c r="Q154" s="14">
        <f t="shared" si="2"/>
        <v>10.278047194893492</v>
      </c>
      <c r="R154" s="14">
        <f t="shared" si="2"/>
        <v>31.499424147254079</v>
      </c>
      <c r="S154" s="14">
        <f t="shared" si="2"/>
        <v>96.094865289451405</v>
      </c>
      <c r="T154" s="14">
        <f t="shared" si="2"/>
        <v>234.47441959882056</v>
      </c>
      <c r="U154" s="14">
        <f t="shared" si="2"/>
        <v>7.981771903450805</v>
      </c>
      <c r="V154" s="14">
        <f t="shared" si="2"/>
        <v>275.55821094861716</v>
      </c>
      <c r="W154" s="14">
        <f t="shared" si="2"/>
        <v>696.09853809466563</v>
      </c>
      <c r="X154" s="14">
        <f t="shared" si="2"/>
        <v>25.983348544800062</v>
      </c>
      <c r="Y154" s="14">
        <f t="shared" si="2"/>
        <v>25.961153419052714</v>
      </c>
      <c r="Z154" s="14">
        <f t="shared" si="2"/>
        <v>11.871545541751223</v>
      </c>
      <c r="AA154" s="14">
        <f t="shared" si="2"/>
        <v>11.530427430053404</v>
      </c>
      <c r="AB154" s="14">
        <f t="shared" si="2"/>
        <v>83.568390264149343</v>
      </c>
      <c r="AC154" s="14">
        <f t="shared" si="2"/>
        <v>60.079405236806217</v>
      </c>
      <c r="AD154" s="14">
        <f t="shared" si="2"/>
        <v>2286.3128035861832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27.214686558941146</v>
      </c>
      <c r="F157" s="23">
        <v>0.50379330352313478</v>
      </c>
      <c r="G157" s="23">
        <v>1.6054280052881535</v>
      </c>
      <c r="H157" s="23" t="s">
        <v>433</v>
      </c>
      <c r="I157" s="23" t="s">
        <v>432</v>
      </c>
      <c r="J157" s="23" t="s">
        <v>432</v>
      </c>
      <c r="K157" s="23" t="s">
        <v>432</v>
      </c>
      <c r="L157" s="23" t="s">
        <v>432</v>
      </c>
      <c r="M157" s="23">
        <v>3.9739722222416622</v>
      </c>
      <c r="N157" s="23">
        <v>5.6969757092210167E-4</v>
      </c>
      <c r="O157" s="23">
        <v>9.9077838421235068E-5</v>
      </c>
      <c r="P157" s="23">
        <v>4.3759378636045489E-3</v>
      </c>
      <c r="Q157" s="23">
        <v>1.8989919030736722E-4</v>
      </c>
      <c r="R157" s="23">
        <v>2.3118162298288183E-2</v>
      </c>
      <c r="S157" s="23">
        <v>1.4036027109674968E-2</v>
      </c>
      <c r="T157" s="23">
        <v>1.8989919030736722E-4</v>
      </c>
      <c r="U157" s="23">
        <v>1.8989919030736722E-4</v>
      </c>
      <c r="V157" s="23">
        <v>3.6328540754452861E-2</v>
      </c>
      <c r="W157" s="23" t="s">
        <v>433</v>
      </c>
      <c r="X157" s="23" t="s">
        <v>435</v>
      </c>
      <c r="Y157" s="23" t="s">
        <v>435</v>
      </c>
      <c r="Z157" s="23" t="s">
        <v>435</v>
      </c>
      <c r="AA157" s="23">
        <v>3.6444407197466894E-3</v>
      </c>
      <c r="AB157" s="23">
        <v>3.6444407197466894E-3</v>
      </c>
      <c r="AC157" s="23" t="s">
        <v>431</v>
      </c>
      <c r="AD157" s="23" t="s">
        <v>431</v>
      </c>
      <c r="AE157" s="63"/>
      <c r="AF157" s="23">
        <v>82564.865351029221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7.5718410320863283</v>
      </c>
      <c r="F158" s="23">
        <v>0.14557887136515107</v>
      </c>
      <c r="G158" s="23">
        <v>0.46823681440648274</v>
      </c>
      <c r="H158" s="23" t="s">
        <v>433</v>
      </c>
      <c r="I158" s="23" t="s">
        <v>432</v>
      </c>
      <c r="J158" s="23" t="s">
        <v>432</v>
      </c>
      <c r="K158" s="23" t="s">
        <v>432</v>
      </c>
      <c r="L158" s="23" t="s">
        <v>432</v>
      </c>
      <c r="M158" s="23">
        <v>1.5755319833015642</v>
      </c>
      <c r="N158" s="23">
        <v>1.6615717256128108E-4</v>
      </c>
      <c r="O158" s="23">
        <v>2.8896899575874968E-5</v>
      </c>
      <c r="P158" s="23">
        <v>1.2762797312678112E-3</v>
      </c>
      <c r="Q158" s="23">
        <v>5.5385724187093694E-5</v>
      </c>
      <c r="R158" s="23">
        <v>6.742609901037493E-3</v>
      </c>
      <c r="S158" s="23">
        <v>4.0937274399156206E-3</v>
      </c>
      <c r="T158" s="23">
        <v>5.5385724187093694E-5</v>
      </c>
      <c r="U158" s="23">
        <v>5.5385724187093694E-5</v>
      </c>
      <c r="V158" s="23">
        <v>1.0595529844487488E-2</v>
      </c>
      <c r="W158" s="23" t="s">
        <v>433</v>
      </c>
      <c r="X158" s="23" t="s">
        <v>435</v>
      </c>
      <c r="Y158" s="23" t="s">
        <v>435</v>
      </c>
      <c r="Z158" s="23" t="s">
        <v>435</v>
      </c>
      <c r="AA158" s="23">
        <v>1.0531175583794678E-3</v>
      </c>
      <c r="AB158" s="23">
        <v>1.0531175583794678E-3</v>
      </c>
      <c r="AC158" s="23" t="s">
        <v>431</v>
      </c>
      <c r="AD158" s="23" t="s">
        <v>431</v>
      </c>
      <c r="AE158" s="63"/>
      <c r="AF158" s="23">
        <v>24080.749646562475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225.95730898400001</v>
      </c>
      <c r="F159" s="23">
        <v>5.4647966849999996</v>
      </c>
      <c r="G159" s="23">
        <v>225.362620994</v>
      </c>
      <c r="H159" s="23">
        <v>2.2649590000000001E-2</v>
      </c>
      <c r="I159" s="23" t="s">
        <v>432</v>
      </c>
      <c r="J159" s="23" t="s">
        <v>432</v>
      </c>
      <c r="K159" s="23" t="s">
        <v>432</v>
      </c>
      <c r="L159" s="23" t="s">
        <v>432</v>
      </c>
      <c r="M159" s="23">
        <v>12.005016155</v>
      </c>
      <c r="N159" s="23">
        <v>0.54413518500000002</v>
      </c>
      <c r="O159" s="23">
        <v>5.7056552000000003E-2</v>
      </c>
      <c r="P159" s="23">
        <v>7.2369659000000003E-2</v>
      </c>
      <c r="Q159" s="23">
        <v>1.7102262109999999</v>
      </c>
      <c r="R159" s="23">
        <v>1.81668276</v>
      </c>
      <c r="S159" s="23">
        <v>3.7612766180000001</v>
      </c>
      <c r="T159" s="23">
        <v>79.805655248999997</v>
      </c>
      <c r="U159" s="23">
        <v>0.59526552600000004</v>
      </c>
      <c r="V159" s="23">
        <v>3.8827862990000002</v>
      </c>
      <c r="W159" s="23">
        <v>1.260435182383</v>
      </c>
      <c r="X159" s="23">
        <v>1.3881310498199999E-2</v>
      </c>
      <c r="Y159" s="23">
        <v>8.1756552491000001E-2</v>
      </c>
      <c r="Z159" s="23">
        <v>5.7056552491000001E-2</v>
      </c>
      <c r="AA159" s="23">
        <v>2.2995655249100001E-2</v>
      </c>
      <c r="AB159" s="23">
        <v>0.17569007072930001</v>
      </c>
      <c r="AC159" s="23">
        <v>0.407053</v>
      </c>
      <c r="AD159" s="23">
        <v>1.4369959999999999</v>
      </c>
      <c r="AE159" s="63"/>
      <c r="AF159" s="23">
        <v>133454.64123621001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12.515128738</v>
      </c>
      <c r="F163" s="25">
        <v>33.209500378999998</v>
      </c>
      <c r="G163" s="25">
        <v>2.490115667</v>
      </c>
      <c r="H163" s="25">
        <v>2.7979690160000001</v>
      </c>
      <c r="I163" s="25" t="s">
        <v>432</v>
      </c>
      <c r="J163" s="25" t="s">
        <v>432</v>
      </c>
      <c r="K163" s="25" t="s">
        <v>432</v>
      </c>
      <c r="L163" s="25" t="s">
        <v>432</v>
      </c>
      <c r="M163" s="25">
        <v>359.89150972700003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2023-02-09T15:23:45Z</dcterms:modified>
</cp:coreProperties>
</file>