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P:\Proyectos\3089307_HUELLA_CARBONO_21_25\03. DOCUMENTACIÓN PUBLICADA  O PENDIENTE DE PUBLICAR\futuras versiones\0. Para publicar junio 2023\"/>
    </mc:Choice>
  </mc:AlternateContent>
  <bookViews>
    <workbookView xWindow="0" yWindow="0" windowWidth="15360" windowHeight="7005" tabRatio="822"/>
  </bookViews>
  <sheets>
    <sheet name="CONTENIDO" sheetId="61" r:id="rId1"/>
    <sheet name="1. PCA" sheetId="74" r:id="rId2"/>
    <sheet name="2. Instalaciones fijas" sheetId="73" r:id="rId3"/>
    <sheet name="3. Vehículos y maquinaria" sheetId="72" r:id="rId4"/>
    <sheet name="4. Emisiones fugitivas" sheetId="71" r:id="rId5"/>
    <sheet name="5. Factores de mix eléctricos" sheetId="70" r:id="rId6"/>
    <sheet name="6. Revisiones" sheetId="49" r:id="rId7"/>
  </sheets>
  <definedNames>
    <definedName name="_Com2007">#REF!</definedName>
    <definedName name="_Com2008">#REF!</definedName>
    <definedName name="_Com2009">#REF!</definedName>
    <definedName name="_Com2010">#REF!</definedName>
    <definedName name="_Com2011">#REF!</definedName>
    <definedName name="_Com2012">#REF!</definedName>
    <definedName name="_Com2013">#REF!</definedName>
    <definedName name="_Com2014">#REF!</definedName>
    <definedName name="_Com2015">#REF!</definedName>
    <definedName name="_Com2016">#REF!</definedName>
    <definedName name="_Com2017">#REF!</definedName>
    <definedName name="_Com2018">#REF!</definedName>
    <definedName name="_Com2019">#REF!</definedName>
    <definedName name="_Com2020">#REF!</definedName>
    <definedName name="_Com2021">#REF!</definedName>
    <definedName name="_xlnm._FilterDatabase" localSheetId="1" hidden="1">'1. PCA'!#REF!</definedName>
    <definedName name="_xlnm._FilterDatabase" localSheetId="2" hidden="1">'2. Instalaciones fijas'!$E$3:$AY$28</definedName>
    <definedName name="_xlnm._FilterDatabase" localSheetId="3" hidden="1">'3. Vehículos y maquinaria'!#REF!</definedName>
    <definedName name="_xlnm._FilterDatabase" localSheetId="4" hidden="1">'4. Emisiones fugitivas'!#REF!</definedName>
    <definedName name="_xlnm._FilterDatabase" localSheetId="5" hidden="1">'5. Factores de mix eléctricos'!#REF!</definedName>
    <definedName name="_Mix2007">#REF!</definedName>
    <definedName name="_Mix2008">#REF!</definedName>
    <definedName name="_Mix2009">#REF!</definedName>
    <definedName name="_Mix2010">#REF!</definedName>
    <definedName name="_Mix2011">#REF!</definedName>
    <definedName name="_Mix2012">#REF!</definedName>
    <definedName name="_Mix2013">#REF!</definedName>
    <definedName name="_Mix2014">#REF!</definedName>
    <definedName name="_Mix2015">#REF!</definedName>
    <definedName name="_Mix2016">#REF!</definedName>
    <definedName name="_Mix2017">#REF!</definedName>
    <definedName name="_Mix2018">#REF!</definedName>
    <definedName name="_Mix2019">#REF!</definedName>
    <definedName name="_Mix2020">#REF!</definedName>
    <definedName name="_Mix2021">#REF!</definedName>
    <definedName name="Año">#REF!</definedName>
    <definedName name="Categoría_actividades">#REF!</definedName>
    <definedName name="Categoría_Veh">#REF!</definedName>
    <definedName name="Comb_fijas">#REF!</definedName>
    <definedName name="Comb_Maq_1_2007">#REF!</definedName>
    <definedName name="Comb_Maq_1_2008">#REF!</definedName>
    <definedName name="Comb_Maq_1_2009">#REF!</definedName>
    <definedName name="Comb_Maq_1_2010">#REF!</definedName>
    <definedName name="Comb_Maq_1_2011">#REF!</definedName>
    <definedName name="Comb_Maq_1_2012">#REF!</definedName>
    <definedName name="Comb_Maq_1_2013">#REF!</definedName>
    <definedName name="Comb_Maq_1_2014">#REF!</definedName>
    <definedName name="Comb_Maq_1_2015">#REF!</definedName>
    <definedName name="Comb_Maq_1_2016">#REF!</definedName>
    <definedName name="Comb_Maq_1_2017">#REF!</definedName>
    <definedName name="Comb_Maq_1_2018">#REF!</definedName>
    <definedName name="Comb_Maq_1_2019">#REF!</definedName>
    <definedName name="Comb_Maq_1_2020">#REF!</definedName>
    <definedName name="Comb_Maq_1_2021">#REF!</definedName>
    <definedName name="Comb_Maq_2_2007">#REF!</definedName>
    <definedName name="Comb_Maq_2_2008">#REF!</definedName>
    <definedName name="Comb_Maq_2_2009">#REF!</definedName>
    <definedName name="Comb_Maq_2_2010">#REF!</definedName>
    <definedName name="Comb_Maq_2_2011">#REF!</definedName>
    <definedName name="Comb_Maq_2_2012">#REF!</definedName>
    <definedName name="Comb_Maq_2_2013">#REF!</definedName>
    <definedName name="Comb_Maq_2_2014">#REF!</definedName>
    <definedName name="Comb_Maq_2_2015">#REF!</definedName>
    <definedName name="Comb_Maq_2_2016">#REF!</definedName>
    <definedName name="Comb_Maq_2_2017">#REF!</definedName>
    <definedName name="Comb_Maq_2_2018">#REF!</definedName>
    <definedName name="Comb_Maq_2_2019">#REF!</definedName>
    <definedName name="Comb_Maq_2_2020">#REF!</definedName>
    <definedName name="Comb_Maq_2_2021">#REF!</definedName>
    <definedName name="Comb_Maq_3_2007">#REF!</definedName>
    <definedName name="Comb_Maq_3_2008">#REF!</definedName>
    <definedName name="Comb_Maq_3_2009">#REF!</definedName>
    <definedName name="Comb_Maq_3_2010">#REF!</definedName>
    <definedName name="Comb_Maq_3_2011">#REF!</definedName>
    <definedName name="Comb_Maq_3_2012">#REF!</definedName>
    <definedName name="Comb_Maq_3_2013">#REF!</definedName>
    <definedName name="Comb_Maq_3_2014">#REF!</definedName>
    <definedName name="Comb_Maq_3_2015">#REF!</definedName>
    <definedName name="Comb_Maq_3_2016">#REF!</definedName>
    <definedName name="Comb_Maq_3_2017">#REF!</definedName>
    <definedName name="Comb_Maq_3_2018">#REF!</definedName>
    <definedName name="Comb_Maq_3_2019">#REF!</definedName>
    <definedName name="Comb_Maq_3_2020">#REF!</definedName>
    <definedName name="Comb_Maq_3_2021">#REF!</definedName>
    <definedName name="Comb_Veh_1_2007">#REF!</definedName>
    <definedName name="Comb_Veh_1_2008">#REF!</definedName>
    <definedName name="Comb_Veh_1_2009">#REF!</definedName>
    <definedName name="Comb_Veh_1_2010">#REF!</definedName>
    <definedName name="Comb_Veh_1_2011">#REF!</definedName>
    <definedName name="Comb_Veh_1_2012">#REF!</definedName>
    <definedName name="Comb_Veh_1_2013">#REF!</definedName>
    <definedName name="Comb_Veh_1_2014">#REF!</definedName>
    <definedName name="Comb_Veh_1_2015">#REF!</definedName>
    <definedName name="Comb_Veh_1_2016">#REF!</definedName>
    <definedName name="Comb_Veh_1_2017">#REF!</definedName>
    <definedName name="Comb_Veh_1_2018">#REF!</definedName>
    <definedName name="Comb_Veh_1_2019">#REF!</definedName>
    <definedName name="Comb_Veh_1_2020">#REF!</definedName>
    <definedName name="Comb_Veh_1_2021">#REF!</definedName>
    <definedName name="Comb_Veh_2_2007">#REF!</definedName>
    <definedName name="Comb_Veh_2_2008">#REF!</definedName>
    <definedName name="Comb_Veh_2_2009">#REF!</definedName>
    <definedName name="Comb_Veh_2_2010">#REF!</definedName>
    <definedName name="Comb_Veh_2_2011">#REF!</definedName>
    <definedName name="Comb_Veh_2_2012">#REF!</definedName>
    <definedName name="Comb_Veh_2_2013">#REF!</definedName>
    <definedName name="Comb_Veh_2_2014">#REF!</definedName>
    <definedName name="Comb_Veh_2_2015">#REF!</definedName>
    <definedName name="Comb_Veh_2_2016">#REF!</definedName>
    <definedName name="Comb_Veh_2_2017">#REF!</definedName>
    <definedName name="Comb_Veh_2_2018">#REF!</definedName>
    <definedName name="Comb_Veh_2_2019">#REF!</definedName>
    <definedName name="Comb_Veh_2_2020">#REF!</definedName>
    <definedName name="Comb_Veh_2_2021">#REF!</definedName>
    <definedName name="Comb_Veh_3_2007">#REF!</definedName>
    <definedName name="Comb_Veh_3_2008">#REF!</definedName>
    <definedName name="Comb_Veh_3_2009">#REF!</definedName>
    <definedName name="Comb_Veh_3_2010">#REF!</definedName>
    <definedName name="Comb_Veh_3_2011">#REF!</definedName>
    <definedName name="Comb_Veh_3_2012">#REF!</definedName>
    <definedName name="Comb_Veh_3_2013">#REF!</definedName>
    <definedName name="Comb_Veh_3_2014">#REF!</definedName>
    <definedName name="Comb_Veh_3_2015">#REF!</definedName>
    <definedName name="Comb_Veh_3_2016">#REF!</definedName>
    <definedName name="Comb_Veh_3_2017">#REF!</definedName>
    <definedName name="Comb_Veh_3_2018">#REF!</definedName>
    <definedName name="Comb_Veh_3_2019">#REF!</definedName>
    <definedName name="Comb_Veh_3_2020">#REF!</definedName>
    <definedName name="Comb_Veh_3_2021">#REF!</definedName>
    <definedName name="Comb_Veh_4_2007">#REF!</definedName>
    <definedName name="Comb_Veh_4_2008">#REF!</definedName>
    <definedName name="Comb_Veh_4_2009">#REF!</definedName>
    <definedName name="Comb_Veh_4_2010">#REF!</definedName>
    <definedName name="Comb_Veh_4_2011">#REF!</definedName>
    <definedName name="Comb_Veh_4_2012">#REF!</definedName>
    <definedName name="Comb_Veh_4_2013">#REF!</definedName>
    <definedName name="Comb_Veh_4_2014">#REF!</definedName>
    <definedName name="Comb_Veh_4_2015">#REF!</definedName>
    <definedName name="Comb_Veh_4_2016">#REF!</definedName>
    <definedName name="Comb_Veh_4_2017">#REF!</definedName>
    <definedName name="Comb_Veh_4_2018">#REF!</definedName>
    <definedName name="Comb_Veh_4_2019">#REF!</definedName>
    <definedName name="Comb_Veh_4_2020">#REF!</definedName>
    <definedName name="Comb_Veh_4_2021">#REF!</definedName>
    <definedName name="Comb_Veh_Turismos_2007">#REF!</definedName>
    <definedName name="Comb_Veh_Vehículoscomercialesligeros_2007">#REF!</definedName>
    <definedName name="Combustible_No_Carr_1">#REF!</definedName>
    <definedName name="Combustible_No_Carr_2">#REF!</definedName>
    <definedName name="Combustible_No_Carr_3">#REF!</definedName>
    <definedName name="Fugitivas_otros">#REF!</definedName>
    <definedName name="GdO_1">#REF!</definedName>
    <definedName name="GdO_2">#REF!</definedName>
    <definedName name="PCA_1">#REF!</definedName>
    <definedName name="PCA_2">#REF!</definedName>
    <definedName name="Refrigerante">#REF!</definedName>
    <definedName name="Sector">#REF!</definedName>
    <definedName name="Sector_Industrial">#REF!</definedName>
    <definedName name="Tipo_EAdquirida">#REF!</definedName>
    <definedName name="Tipo_ER">#REF!</definedName>
    <definedName name="Tipo_Maquinaria">#REF!</definedName>
    <definedName name="Tipo_Org">#REF!</definedName>
    <definedName name="Tipo_transporte">#REF!</definedName>
    <definedName name="TipoOrg">#REF!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02" i="72" l="1"/>
  <c r="R232" i="72"/>
  <c r="Q224" i="72"/>
  <c r="F224" i="72"/>
  <c r="G224" i="72"/>
  <c r="H224" i="72"/>
  <c r="I224" i="72"/>
  <c r="J224" i="72"/>
  <c r="K224" i="72"/>
  <c r="L224" i="72"/>
  <c r="M224" i="72"/>
  <c r="N224" i="72"/>
  <c r="O224" i="72"/>
  <c r="P224" i="72"/>
  <c r="Q223" i="72"/>
  <c r="P223" i="72"/>
  <c r="O223" i="72"/>
  <c r="N223" i="72"/>
  <c r="M223" i="72"/>
  <c r="L223" i="72"/>
  <c r="K223" i="72"/>
  <c r="J223" i="72"/>
  <c r="I223" i="72"/>
  <c r="H223" i="72"/>
  <c r="G223" i="72"/>
  <c r="F223" i="72"/>
  <c r="F203" i="72"/>
  <c r="G203" i="72"/>
  <c r="H203" i="72"/>
  <c r="I203" i="72"/>
  <c r="J203" i="72"/>
  <c r="K203" i="72"/>
  <c r="L203" i="72"/>
  <c r="M203" i="72"/>
  <c r="N203" i="72"/>
  <c r="O203" i="72"/>
  <c r="P203" i="72"/>
  <c r="Q203" i="72"/>
  <c r="F204" i="72"/>
  <c r="G204" i="72"/>
  <c r="H204" i="72"/>
  <c r="I204" i="72"/>
  <c r="J204" i="72"/>
  <c r="K204" i="72"/>
  <c r="L204" i="72"/>
  <c r="M204" i="72"/>
  <c r="N204" i="72"/>
  <c r="O204" i="72"/>
  <c r="P204" i="72"/>
  <c r="Q204" i="72"/>
  <c r="F205" i="72"/>
  <c r="G205" i="72"/>
  <c r="H205" i="72"/>
  <c r="I205" i="72"/>
  <c r="J205" i="72"/>
  <c r="K205" i="72"/>
  <c r="L205" i="72"/>
  <c r="M205" i="72"/>
  <c r="N205" i="72"/>
  <c r="O205" i="72"/>
  <c r="P205" i="72"/>
  <c r="Q205" i="72"/>
  <c r="F206" i="72"/>
  <c r="G206" i="72"/>
  <c r="H206" i="72"/>
  <c r="I206" i="72"/>
  <c r="J206" i="72"/>
  <c r="K206" i="72"/>
  <c r="L206" i="72"/>
  <c r="M206" i="72"/>
  <c r="N206" i="72"/>
  <c r="O206" i="72"/>
  <c r="P206" i="72"/>
  <c r="Q206" i="72"/>
  <c r="F207" i="72"/>
  <c r="G207" i="72"/>
  <c r="H207" i="72"/>
  <c r="I207" i="72"/>
  <c r="J207" i="72"/>
  <c r="K207" i="72"/>
  <c r="L207" i="72"/>
  <c r="M207" i="72"/>
  <c r="N207" i="72"/>
  <c r="O207" i="72"/>
  <c r="P207" i="72"/>
  <c r="Q207" i="72"/>
  <c r="R231" i="72"/>
  <c r="R226" i="72"/>
  <c r="S226" i="72"/>
  <c r="T226" i="72"/>
  <c r="R227" i="72"/>
  <c r="S227" i="72"/>
  <c r="T227" i="72"/>
  <c r="R228" i="72"/>
  <c r="S228" i="72"/>
  <c r="T228" i="72"/>
  <c r="R229" i="72"/>
  <c r="S229" i="72"/>
  <c r="T229" i="72"/>
  <c r="R230" i="72"/>
  <c r="S230" i="72"/>
  <c r="T230" i="72"/>
  <c r="S231" i="72"/>
  <c r="T231" i="72"/>
  <c r="S232" i="72"/>
  <c r="T232" i="72"/>
  <c r="T225" i="72"/>
  <c r="S225" i="72"/>
  <c r="R225" i="72"/>
  <c r="R209" i="72"/>
  <c r="S209" i="72"/>
  <c r="T209" i="72"/>
  <c r="R210" i="72"/>
  <c r="S210" i="72"/>
  <c r="T210" i="72"/>
  <c r="R211" i="72"/>
  <c r="S211" i="72"/>
  <c r="T211" i="72"/>
  <c r="R212" i="72"/>
  <c r="S212" i="72"/>
  <c r="T212" i="72"/>
  <c r="R213" i="72"/>
  <c r="S213" i="72"/>
  <c r="T213" i="72"/>
  <c r="R214" i="72"/>
  <c r="S214" i="72"/>
  <c r="T214" i="72"/>
  <c r="R215" i="72"/>
  <c r="S215" i="72"/>
  <c r="T215" i="72"/>
  <c r="R216" i="72"/>
  <c r="S216" i="72"/>
  <c r="T216" i="72"/>
  <c r="R217" i="72"/>
  <c r="S217" i="72"/>
  <c r="T217" i="72"/>
  <c r="R218" i="72"/>
  <c r="S218" i="72"/>
  <c r="T218" i="72"/>
  <c r="R219" i="72"/>
  <c r="S219" i="72"/>
  <c r="T219" i="72"/>
  <c r="R220" i="72"/>
  <c r="S220" i="72"/>
  <c r="T220" i="72"/>
  <c r="R221" i="72"/>
  <c r="S221" i="72"/>
  <c r="T221" i="72"/>
  <c r="R222" i="72"/>
  <c r="S222" i="72"/>
  <c r="T222" i="72"/>
  <c r="T208" i="72"/>
  <c r="S208" i="72"/>
  <c r="R208" i="72"/>
  <c r="U226" i="72"/>
  <c r="U227" i="72"/>
  <c r="U228" i="72"/>
  <c r="U229" i="72"/>
  <c r="U230" i="72"/>
  <c r="U231" i="72"/>
  <c r="U232" i="72"/>
  <c r="U225" i="72"/>
  <c r="U209" i="72"/>
  <c r="U210" i="72"/>
  <c r="U211" i="72"/>
  <c r="U212" i="72"/>
  <c r="U213" i="72"/>
  <c r="U214" i="72"/>
  <c r="U215" i="72"/>
  <c r="U216" i="72"/>
  <c r="U217" i="72"/>
  <c r="U218" i="72"/>
  <c r="U219" i="72"/>
  <c r="U220" i="72"/>
  <c r="U221" i="72"/>
  <c r="U222" i="72"/>
  <c r="U208" i="72"/>
  <c r="R203" i="72"/>
  <c r="S203" i="72"/>
  <c r="T203" i="72"/>
  <c r="U203" i="72"/>
  <c r="R204" i="72"/>
  <c r="S204" i="72"/>
  <c r="T204" i="72"/>
  <c r="U204" i="72"/>
  <c r="U202" i="72"/>
  <c r="T202" i="72"/>
  <c r="S202" i="72"/>
  <c r="R202" i="72"/>
  <c r="Q202" i="72"/>
  <c r="P202" i="72"/>
  <c r="O202" i="72"/>
  <c r="N202" i="72"/>
  <c r="M202" i="72"/>
  <c r="L202" i="72"/>
  <c r="K202" i="72"/>
  <c r="J202" i="72"/>
  <c r="I202" i="72"/>
  <c r="H202" i="72"/>
  <c r="G202" i="72"/>
  <c r="U175" i="72"/>
  <c r="F175" i="72"/>
  <c r="F171" i="72"/>
  <c r="F172" i="72"/>
  <c r="G172" i="72"/>
  <c r="H172" i="72"/>
  <c r="I172" i="72"/>
  <c r="J172" i="72"/>
  <c r="K172" i="72"/>
  <c r="L172" i="72"/>
  <c r="M172" i="72"/>
  <c r="N172" i="72"/>
  <c r="O172" i="72"/>
  <c r="P172" i="72"/>
  <c r="Q172" i="72"/>
  <c r="R172" i="72"/>
  <c r="S172" i="72"/>
  <c r="T172" i="72"/>
  <c r="U172" i="72"/>
  <c r="F173" i="72"/>
  <c r="G173" i="72"/>
  <c r="H173" i="72"/>
  <c r="I173" i="72"/>
  <c r="J173" i="72"/>
  <c r="K173" i="72"/>
  <c r="L173" i="72"/>
  <c r="M173" i="72"/>
  <c r="N173" i="72"/>
  <c r="O173" i="72"/>
  <c r="P173" i="72"/>
  <c r="Q173" i="72"/>
  <c r="R173" i="72"/>
  <c r="S173" i="72"/>
  <c r="T173" i="72"/>
  <c r="U173" i="72"/>
  <c r="F174" i="72"/>
  <c r="G174" i="72"/>
  <c r="H174" i="72"/>
  <c r="I174" i="72"/>
  <c r="J174" i="72"/>
  <c r="K174" i="72"/>
  <c r="L174" i="72"/>
  <c r="M174" i="72"/>
  <c r="N174" i="72"/>
  <c r="O174" i="72"/>
  <c r="P174" i="72"/>
  <c r="Q174" i="72"/>
  <c r="R174" i="72"/>
  <c r="S174" i="72"/>
  <c r="T174" i="72"/>
  <c r="U174" i="72"/>
  <c r="G175" i="72"/>
  <c r="H175" i="72"/>
  <c r="I175" i="72"/>
  <c r="J175" i="72"/>
  <c r="K175" i="72"/>
  <c r="L175" i="72"/>
  <c r="M175" i="72"/>
  <c r="N175" i="72"/>
  <c r="O175" i="72"/>
  <c r="P175" i="72"/>
  <c r="Q175" i="72"/>
  <c r="R175" i="72"/>
  <c r="S175" i="72"/>
  <c r="T175" i="72"/>
  <c r="U171" i="72"/>
  <c r="T171" i="72"/>
  <c r="S171" i="72"/>
  <c r="R171" i="72"/>
  <c r="Q171" i="72"/>
  <c r="P171" i="72"/>
  <c r="O171" i="72"/>
  <c r="N171" i="72"/>
  <c r="M171" i="72"/>
  <c r="L171" i="72"/>
  <c r="K171" i="72"/>
  <c r="J171" i="72"/>
  <c r="I171" i="72"/>
  <c r="H171" i="72"/>
  <c r="G171" i="72"/>
  <c r="T44" i="72" l="1"/>
  <c r="U50" i="72"/>
  <c r="R34" i="72"/>
  <c r="S34" i="72"/>
  <c r="T34" i="72"/>
  <c r="U34" i="72"/>
  <c r="R35" i="72"/>
  <c r="S35" i="72"/>
  <c r="T35" i="72"/>
  <c r="U35" i="72"/>
  <c r="R36" i="72"/>
  <c r="S36" i="72"/>
  <c r="T36" i="72"/>
  <c r="U36" i="72"/>
  <c r="R37" i="72"/>
  <c r="S37" i="72"/>
  <c r="T37" i="72"/>
  <c r="U37" i="72"/>
  <c r="R38" i="72"/>
  <c r="S38" i="72"/>
  <c r="T38" i="72"/>
  <c r="U38" i="72"/>
  <c r="R39" i="72"/>
  <c r="S39" i="72"/>
  <c r="T39" i="72"/>
  <c r="U39" i="72"/>
  <c r="R40" i="72"/>
  <c r="S40" i="72"/>
  <c r="T40" i="72"/>
  <c r="U40" i="72"/>
  <c r="R41" i="72"/>
  <c r="S41" i="72"/>
  <c r="T41" i="72"/>
  <c r="U41" i="72"/>
  <c r="R42" i="72"/>
  <c r="S42" i="72"/>
  <c r="T42" i="72"/>
  <c r="U42" i="72"/>
  <c r="R43" i="72"/>
  <c r="S43" i="72"/>
  <c r="T43" i="72"/>
  <c r="U43" i="72"/>
  <c r="R44" i="72"/>
  <c r="S44" i="72"/>
  <c r="U44" i="72"/>
  <c r="R45" i="72"/>
  <c r="S45" i="72"/>
  <c r="T45" i="72"/>
  <c r="U45" i="72"/>
  <c r="R46" i="72"/>
  <c r="S46" i="72"/>
  <c r="T46" i="72"/>
  <c r="U46" i="72"/>
  <c r="R47" i="72"/>
  <c r="S47" i="72"/>
  <c r="T47" i="72"/>
  <c r="U47" i="72"/>
  <c r="R48" i="72"/>
  <c r="S48" i="72"/>
  <c r="T48" i="72"/>
  <c r="U48" i="72"/>
  <c r="R49" i="72"/>
  <c r="S49" i="72"/>
  <c r="T49" i="72"/>
  <c r="U49" i="72"/>
  <c r="R50" i="72"/>
  <c r="S50" i="72"/>
  <c r="T50" i="72"/>
  <c r="U33" i="72"/>
  <c r="T33" i="72"/>
  <c r="S33" i="72"/>
  <c r="R33" i="72"/>
  <c r="R15" i="72"/>
  <c r="S15" i="72"/>
  <c r="T15" i="72"/>
  <c r="U15" i="72"/>
  <c r="R16" i="72"/>
  <c r="S16" i="72"/>
  <c r="T16" i="72"/>
  <c r="U16" i="72"/>
  <c r="R17" i="72"/>
  <c r="S17" i="72"/>
  <c r="T17" i="72"/>
  <c r="U17" i="72"/>
  <c r="R18" i="72"/>
  <c r="S18" i="72"/>
  <c r="T18" i="72"/>
  <c r="U18" i="72"/>
  <c r="R19" i="72"/>
  <c r="S19" i="72"/>
  <c r="T19" i="72"/>
  <c r="U19" i="72"/>
  <c r="R20" i="72"/>
  <c r="S20" i="72"/>
  <c r="T20" i="72"/>
  <c r="U20" i="72"/>
  <c r="R21" i="72"/>
  <c r="S21" i="72"/>
  <c r="T21" i="72"/>
  <c r="U21" i="72"/>
  <c r="R22" i="72"/>
  <c r="S22" i="72"/>
  <c r="T22" i="72"/>
  <c r="U22" i="72"/>
  <c r="R23" i="72"/>
  <c r="S23" i="72"/>
  <c r="T23" i="72"/>
  <c r="U23" i="72"/>
  <c r="R24" i="72"/>
  <c r="S24" i="72"/>
  <c r="T24" i="72"/>
  <c r="U24" i="72"/>
  <c r="R25" i="72"/>
  <c r="S25" i="72"/>
  <c r="T25" i="72"/>
  <c r="U25" i="72"/>
  <c r="R26" i="72"/>
  <c r="S26" i="72"/>
  <c r="T26" i="72"/>
  <c r="U26" i="72"/>
  <c r="R27" i="72"/>
  <c r="S27" i="72"/>
  <c r="T27" i="72"/>
  <c r="U27" i="72"/>
  <c r="R28" i="72"/>
  <c r="S28" i="72"/>
  <c r="T28" i="72"/>
  <c r="U28" i="72"/>
  <c r="R29" i="72"/>
  <c r="S29" i="72"/>
  <c r="T29" i="72"/>
  <c r="U29" i="72"/>
  <c r="U14" i="72"/>
  <c r="T14" i="72"/>
  <c r="S14" i="72"/>
  <c r="R14" i="72"/>
  <c r="F49" i="72"/>
  <c r="G49" i="72"/>
  <c r="H49" i="72"/>
  <c r="I49" i="72"/>
  <c r="J49" i="72"/>
  <c r="K49" i="72"/>
  <c r="L49" i="72"/>
  <c r="M49" i="72"/>
  <c r="N49" i="72"/>
  <c r="O49" i="72"/>
  <c r="P49" i="72"/>
  <c r="Q49" i="72"/>
  <c r="F50" i="72"/>
  <c r="G50" i="72"/>
  <c r="H50" i="72"/>
  <c r="I50" i="72"/>
  <c r="J50" i="72"/>
  <c r="K50" i="72"/>
  <c r="L50" i="72"/>
  <c r="M50" i="72"/>
  <c r="N50" i="72"/>
  <c r="O50" i="72"/>
  <c r="P50" i="72"/>
  <c r="Q50" i="72"/>
  <c r="Q48" i="72"/>
  <c r="P48" i="72"/>
  <c r="O48" i="72"/>
  <c r="N48" i="72"/>
  <c r="M48" i="72"/>
  <c r="L48" i="72"/>
  <c r="K48" i="72"/>
  <c r="J48" i="72"/>
  <c r="I48" i="72"/>
  <c r="H48" i="72"/>
  <c r="G48" i="72"/>
  <c r="F48" i="72"/>
  <c r="F31" i="72"/>
  <c r="G31" i="72"/>
  <c r="H31" i="72"/>
  <c r="I31" i="72"/>
  <c r="J31" i="72"/>
  <c r="K31" i="72"/>
  <c r="L31" i="72"/>
  <c r="M31" i="72"/>
  <c r="N31" i="72"/>
  <c r="O31" i="72"/>
  <c r="P31" i="72"/>
  <c r="Q31" i="72"/>
  <c r="F32" i="72"/>
  <c r="G32" i="72"/>
  <c r="H32" i="72"/>
  <c r="I32" i="72"/>
  <c r="J32" i="72"/>
  <c r="K32" i="72"/>
  <c r="L32" i="72"/>
  <c r="M32" i="72"/>
  <c r="N32" i="72"/>
  <c r="O32" i="72"/>
  <c r="P32" i="72"/>
  <c r="Q32" i="72"/>
  <c r="Q30" i="72"/>
  <c r="P30" i="72"/>
  <c r="O30" i="72"/>
  <c r="N30" i="72"/>
  <c r="M30" i="72"/>
  <c r="L30" i="72"/>
  <c r="K30" i="72"/>
  <c r="J30" i="72"/>
  <c r="I30" i="72"/>
  <c r="H30" i="72"/>
  <c r="G30" i="72"/>
  <c r="F30" i="72"/>
  <c r="F11" i="72"/>
  <c r="G11" i="72"/>
  <c r="H11" i="72"/>
  <c r="I11" i="72"/>
  <c r="J11" i="72"/>
  <c r="K11" i="72"/>
  <c r="L11" i="72"/>
  <c r="M11" i="72"/>
  <c r="N11" i="72"/>
  <c r="O11" i="72"/>
  <c r="P11" i="72"/>
  <c r="Q11" i="72"/>
  <c r="F12" i="72"/>
  <c r="G12" i="72"/>
  <c r="H12" i="72"/>
  <c r="I12" i="72"/>
  <c r="J12" i="72"/>
  <c r="K12" i="72"/>
  <c r="L12" i="72"/>
  <c r="M12" i="72"/>
  <c r="N12" i="72"/>
  <c r="O12" i="72"/>
  <c r="P12" i="72"/>
  <c r="Q12" i="72"/>
  <c r="F13" i="72"/>
  <c r="G13" i="72"/>
  <c r="H13" i="72"/>
  <c r="I13" i="72"/>
  <c r="J13" i="72"/>
  <c r="K13" i="72"/>
  <c r="L13" i="72"/>
  <c r="M13" i="72"/>
  <c r="N13" i="72"/>
  <c r="O13" i="72"/>
  <c r="P13" i="72"/>
  <c r="Q13" i="72"/>
  <c r="Q10" i="72"/>
  <c r="P10" i="72"/>
  <c r="O10" i="72"/>
  <c r="N10" i="72"/>
  <c r="M10" i="72"/>
  <c r="L10" i="72"/>
  <c r="K10" i="72"/>
  <c r="J10" i="72"/>
  <c r="I10" i="72"/>
  <c r="H10" i="72"/>
  <c r="G10" i="72"/>
  <c r="F10" i="72"/>
  <c r="V26" i="73"/>
  <c r="G9" i="73" l="1"/>
  <c r="G7" i="73"/>
  <c r="H7" i="73"/>
  <c r="I7" i="73"/>
  <c r="J7" i="73"/>
  <c r="K7" i="73"/>
  <c r="L7" i="73"/>
  <c r="M7" i="73"/>
  <c r="N7" i="73"/>
  <c r="O7" i="73"/>
  <c r="P7" i="73"/>
  <c r="Q7" i="73"/>
  <c r="R7" i="73"/>
  <c r="S7" i="73"/>
  <c r="T7" i="73"/>
  <c r="U7" i="73"/>
  <c r="V7" i="73"/>
  <c r="G8" i="73"/>
  <c r="H8" i="73"/>
  <c r="I8" i="73"/>
  <c r="J8" i="73"/>
  <c r="K8" i="73"/>
  <c r="L8" i="73"/>
  <c r="M8" i="73"/>
  <c r="N8" i="73"/>
  <c r="O8" i="73"/>
  <c r="P8" i="73"/>
  <c r="Q8" i="73"/>
  <c r="R8" i="73"/>
  <c r="S8" i="73"/>
  <c r="T8" i="73"/>
  <c r="U8" i="73"/>
  <c r="V8" i="73"/>
  <c r="H9" i="73"/>
  <c r="I9" i="73"/>
  <c r="J9" i="73"/>
  <c r="K9" i="73"/>
  <c r="L9" i="73"/>
  <c r="M9" i="73"/>
  <c r="N9" i="73"/>
  <c r="O9" i="73"/>
  <c r="P9" i="73"/>
  <c r="Q9" i="73"/>
  <c r="R9" i="73"/>
  <c r="S9" i="73"/>
  <c r="T9" i="73"/>
  <c r="U9" i="73"/>
  <c r="V9" i="73"/>
  <c r="G10" i="73"/>
  <c r="H10" i="73"/>
  <c r="I10" i="73"/>
  <c r="J10" i="73"/>
  <c r="K10" i="73"/>
  <c r="L10" i="73"/>
  <c r="M10" i="73"/>
  <c r="N10" i="73"/>
  <c r="O10" i="73"/>
  <c r="P10" i="73"/>
  <c r="Q10" i="73"/>
  <c r="R10" i="73"/>
  <c r="S10" i="73"/>
  <c r="T10" i="73"/>
  <c r="U10" i="73"/>
  <c r="V10" i="73"/>
  <c r="G11" i="73"/>
  <c r="H11" i="73"/>
  <c r="I11" i="73"/>
  <c r="J11" i="73"/>
  <c r="K11" i="73"/>
  <c r="L11" i="73"/>
  <c r="M11" i="73"/>
  <c r="N11" i="73"/>
  <c r="O11" i="73"/>
  <c r="P11" i="73"/>
  <c r="Q11" i="73"/>
  <c r="R11" i="73"/>
  <c r="S11" i="73"/>
  <c r="T11" i="73"/>
  <c r="U11" i="73"/>
  <c r="V11" i="73"/>
  <c r="G12" i="73"/>
  <c r="H12" i="73"/>
  <c r="I12" i="73"/>
  <c r="J12" i="73"/>
  <c r="K12" i="73"/>
  <c r="L12" i="73"/>
  <c r="M12" i="73"/>
  <c r="N12" i="73"/>
  <c r="O12" i="73"/>
  <c r="P12" i="73"/>
  <c r="Q12" i="73"/>
  <c r="R12" i="73"/>
  <c r="S12" i="73"/>
  <c r="T12" i="73"/>
  <c r="U12" i="73"/>
  <c r="V12" i="73"/>
  <c r="G13" i="73"/>
  <c r="H13" i="73"/>
  <c r="I13" i="73"/>
  <c r="J13" i="73"/>
  <c r="K13" i="73"/>
  <c r="L13" i="73"/>
  <c r="M13" i="73"/>
  <c r="N13" i="73"/>
  <c r="O13" i="73"/>
  <c r="P13" i="73"/>
  <c r="Q13" i="73"/>
  <c r="R13" i="73"/>
  <c r="S13" i="73"/>
  <c r="T13" i="73"/>
  <c r="U13" i="73"/>
  <c r="V13" i="73"/>
  <c r="G14" i="73"/>
  <c r="H14" i="73"/>
  <c r="I14" i="73"/>
  <c r="J14" i="73"/>
  <c r="K14" i="73"/>
  <c r="L14" i="73"/>
  <c r="M14" i="73"/>
  <c r="N14" i="73"/>
  <c r="O14" i="73"/>
  <c r="P14" i="73"/>
  <c r="Q14" i="73"/>
  <c r="R14" i="73"/>
  <c r="S14" i="73"/>
  <c r="T14" i="73"/>
  <c r="U14" i="73"/>
  <c r="V14" i="73"/>
  <c r="G15" i="73"/>
  <c r="H15" i="73"/>
  <c r="I15" i="73"/>
  <c r="J15" i="73"/>
  <c r="K15" i="73"/>
  <c r="L15" i="73"/>
  <c r="M15" i="73"/>
  <c r="N15" i="73"/>
  <c r="O15" i="73"/>
  <c r="P15" i="73"/>
  <c r="Q15" i="73"/>
  <c r="R15" i="73"/>
  <c r="S15" i="73"/>
  <c r="T15" i="73"/>
  <c r="U15" i="73"/>
  <c r="V15" i="73"/>
  <c r="G16" i="73"/>
  <c r="H16" i="73"/>
  <c r="I16" i="73"/>
  <c r="J16" i="73"/>
  <c r="K16" i="73"/>
  <c r="L16" i="73"/>
  <c r="M16" i="73"/>
  <c r="N16" i="73"/>
  <c r="O16" i="73"/>
  <c r="P16" i="73"/>
  <c r="Q16" i="73"/>
  <c r="R16" i="73"/>
  <c r="S16" i="73"/>
  <c r="T16" i="73"/>
  <c r="U16" i="73"/>
  <c r="V16" i="73"/>
  <c r="G17" i="73"/>
  <c r="H17" i="73"/>
  <c r="I17" i="73"/>
  <c r="J17" i="73"/>
  <c r="K17" i="73"/>
  <c r="L17" i="73"/>
  <c r="M17" i="73"/>
  <c r="N17" i="73"/>
  <c r="O17" i="73"/>
  <c r="P17" i="73"/>
  <c r="Q17" i="73"/>
  <c r="R17" i="73"/>
  <c r="S17" i="73"/>
  <c r="T17" i="73"/>
  <c r="U17" i="73"/>
  <c r="V17" i="73"/>
  <c r="G18" i="73"/>
  <c r="H18" i="73"/>
  <c r="I18" i="73"/>
  <c r="J18" i="73"/>
  <c r="K18" i="73"/>
  <c r="L18" i="73"/>
  <c r="M18" i="73"/>
  <c r="N18" i="73"/>
  <c r="O18" i="73"/>
  <c r="P18" i="73"/>
  <c r="Q18" i="73"/>
  <c r="R18" i="73"/>
  <c r="S18" i="73"/>
  <c r="T18" i="73"/>
  <c r="U18" i="73"/>
  <c r="V18" i="73"/>
  <c r="G19" i="73"/>
  <c r="H19" i="73"/>
  <c r="I19" i="73"/>
  <c r="J19" i="73"/>
  <c r="K19" i="73"/>
  <c r="L19" i="73"/>
  <c r="M19" i="73"/>
  <c r="N19" i="73"/>
  <c r="O19" i="73"/>
  <c r="P19" i="73"/>
  <c r="Q19" i="73"/>
  <c r="R19" i="73"/>
  <c r="S19" i="73"/>
  <c r="T19" i="73"/>
  <c r="U19" i="73"/>
  <c r="V19" i="73"/>
  <c r="G20" i="73"/>
  <c r="H20" i="73"/>
  <c r="I20" i="73"/>
  <c r="J20" i="73"/>
  <c r="K20" i="73"/>
  <c r="L20" i="73"/>
  <c r="M20" i="73"/>
  <c r="N20" i="73"/>
  <c r="O20" i="73"/>
  <c r="P20" i="73"/>
  <c r="Q20" i="73"/>
  <c r="R20" i="73"/>
  <c r="S20" i="73"/>
  <c r="T20" i="73"/>
  <c r="U20" i="73"/>
  <c r="V20" i="73"/>
  <c r="G21" i="73"/>
  <c r="H21" i="73"/>
  <c r="I21" i="73"/>
  <c r="J21" i="73"/>
  <c r="K21" i="73"/>
  <c r="L21" i="73"/>
  <c r="M21" i="73"/>
  <c r="N21" i="73"/>
  <c r="O21" i="73"/>
  <c r="P21" i="73"/>
  <c r="Q21" i="73"/>
  <c r="R21" i="73"/>
  <c r="S21" i="73"/>
  <c r="T21" i="73"/>
  <c r="U21" i="73"/>
  <c r="V21" i="73"/>
  <c r="G22" i="73"/>
  <c r="H22" i="73"/>
  <c r="I22" i="73"/>
  <c r="J22" i="73"/>
  <c r="K22" i="73"/>
  <c r="L22" i="73"/>
  <c r="M22" i="73"/>
  <c r="N22" i="73"/>
  <c r="O22" i="73"/>
  <c r="P22" i="73"/>
  <c r="Q22" i="73"/>
  <c r="R22" i="73"/>
  <c r="S22" i="73"/>
  <c r="T22" i="73"/>
  <c r="U22" i="73"/>
  <c r="V22" i="73"/>
  <c r="G23" i="73"/>
  <c r="H23" i="73"/>
  <c r="I23" i="73"/>
  <c r="J23" i="73"/>
  <c r="K23" i="73"/>
  <c r="L23" i="73"/>
  <c r="M23" i="73"/>
  <c r="N23" i="73"/>
  <c r="O23" i="73"/>
  <c r="P23" i="73"/>
  <c r="Q23" i="73"/>
  <c r="R23" i="73"/>
  <c r="S23" i="73"/>
  <c r="T23" i="73"/>
  <c r="U23" i="73"/>
  <c r="V23" i="73"/>
  <c r="G24" i="73"/>
  <c r="H24" i="73"/>
  <c r="I24" i="73"/>
  <c r="J24" i="73"/>
  <c r="K24" i="73"/>
  <c r="L24" i="73"/>
  <c r="M24" i="73"/>
  <c r="N24" i="73"/>
  <c r="O24" i="73"/>
  <c r="P24" i="73"/>
  <c r="Q24" i="73"/>
  <c r="R24" i="73"/>
  <c r="S24" i="73"/>
  <c r="T24" i="73"/>
  <c r="U24" i="73"/>
  <c r="V24" i="73"/>
  <c r="G25" i="73"/>
  <c r="H25" i="73"/>
  <c r="I25" i="73"/>
  <c r="J25" i="73"/>
  <c r="K25" i="73"/>
  <c r="L25" i="73"/>
  <c r="M25" i="73"/>
  <c r="N25" i="73"/>
  <c r="O25" i="73"/>
  <c r="P25" i="73"/>
  <c r="Q25" i="73"/>
  <c r="R25" i="73"/>
  <c r="S25" i="73"/>
  <c r="T25" i="73"/>
  <c r="U25" i="73"/>
  <c r="V25" i="73"/>
  <c r="G26" i="73"/>
  <c r="H26" i="73"/>
  <c r="I26" i="73"/>
  <c r="J26" i="73"/>
  <c r="K26" i="73"/>
  <c r="L26" i="73"/>
  <c r="M26" i="73"/>
  <c r="N26" i="73"/>
  <c r="O26" i="73"/>
  <c r="P26" i="73"/>
  <c r="Q26" i="73"/>
  <c r="R26" i="73"/>
  <c r="S26" i="73"/>
  <c r="T26" i="73"/>
  <c r="U26" i="73"/>
  <c r="V6" i="73" l="1"/>
  <c r="U6" i="73"/>
  <c r="T6" i="73"/>
  <c r="S6" i="73"/>
  <c r="R6" i="73"/>
  <c r="Q6" i="73"/>
  <c r="P6" i="73"/>
  <c r="O6" i="73"/>
  <c r="N6" i="73"/>
  <c r="M6" i="73"/>
  <c r="L6" i="73"/>
  <c r="K6" i="73"/>
  <c r="J6" i="73"/>
  <c r="I6" i="73"/>
  <c r="H6" i="73"/>
  <c r="G6" i="73"/>
</calcChain>
</file>

<file path=xl/sharedStrings.xml><?xml version="1.0" encoding="utf-8"?>
<sst xmlns="http://schemas.openxmlformats.org/spreadsheetml/2006/main" count="5273" uniqueCount="892">
  <si>
    <t>Gas butano (kg)</t>
  </si>
  <si>
    <t xml:space="preserve"> </t>
  </si>
  <si>
    <t>Instalaciones fijas</t>
  </si>
  <si>
    <t>E10 (l)</t>
  </si>
  <si>
    <t>E85 (l)</t>
  </si>
  <si>
    <t>Comercializadora</t>
  </si>
  <si>
    <t>COMERCIALIZADORA LERSA , S.L.</t>
  </si>
  <si>
    <t>IBERDROLA GENERACION, S.A.U.</t>
  </si>
  <si>
    <t>LA UNION ELECTRO INDUSTRIAL, S.L. "UNIPERSONAL"</t>
  </si>
  <si>
    <t>FACTOR ENERGÍA, S.A.</t>
  </si>
  <si>
    <t>GDF SUEZ ESPAÑA, S.A.U.</t>
  </si>
  <si>
    <t>ALPIQ ENERGÍA ESPAÑA, S.A.U.</t>
  </si>
  <si>
    <t>UNION FENOSA COMERCIAL, S.L.</t>
  </si>
  <si>
    <t>GAS NATURAL COMERCIALIZADORA, S.A.</t>
  </si>
  <si>
    <t>GAS NATURAL SERVICIOS SDG, S.A.</t>
  </si>
  <si>
    <t>NATURGAS ENERGÍA COMERCIALIZADORA, S.A.U.</t>
  </si>
  <si>
    <t>ENÉRGYA VM GESTIÓN DE ENERGÍA, S.L.U.</t>
  </si>
  <si>
    <t>ACCIONA GREEN ENERGY DEVELOPMENTS, S.L.</t>
  </si>
  <si>
    <t>GEOATLANTER, S.L.</t>
  </si>
  <si>
    <t>GESTERNOVA, S.A.</t>
  </si>
  <si>
    <t>NEXUS RENOVABLES, S.L.</t>
  </si>
  <si>
    <t>HIDROELÉCTRICA EL CARMEN ENERGÍA, S.L.</t>
  </si>
  <si>
    <t>ENARA GESTIÓN Y MEDIACIÓN, S.L.</t>
  </si>
  <si>
    <t>SOM ENERGÍA, S.C.C.L.</t>
  </si>
  <si>
    <t>ZENCER, S. COOP. AND</t>
  </si>
  <si>
    <t>R-404A</t>
  </si>
  <si>
    <t>R-407A</t>
  </si>
  <si>
    <t>R-407B</t>
  </si>
  <si>
    <t>R-407C</t>
  </si>
  <si>
    <t>R-407F</t>
  </si>
  <si>
    <t>R-410A</t>
  </si>
  <si>
    <t>R-410B</t>
  </si>
  <si>
    <t>R-413A</t>
  </si>
  <si>
    <t>R-417A</t>
  </si>
  <si>
    <t>R-417B</t>
  </si>
  <si>
    <t>R-422A</t>
  </si>
  <si>
    <t>R-422D</t>
  </si>
  <si>
    <t>R-424A</t>
  </si>
  <si>
    <t>R-426A</t>
  </si>
  <si>
    <t>R-427A</t>
  </si>
  <si>
    <t>R-428A</t>
  </si>
  <si>
    <t>R-434A</t>
  </si>
  <si>
    <t>R-437A</t>
  </si>
  <si>
    <t>R-438A</t>
  </si>
  <si>
    <t>R-442A</t>
  </si>
  <si>
    <t>R-507A</t>
  </si>
  <si>
    <t>R-125/143a/134a (44/52/4)</t>
  </si>
  <si>
    <t>R-32/125/134a (20/40/40)</t>
  </si>
  <si>
    <t xml:space="preserve">R-32/125/134a (10/70/20)  </t>
  </si>
  <si>
    <t>R-32/125/134a (23/25/52)</t>
  </si>
  <si>
    <t>R-32/125/134a (30/30/40)</t>
  </si>
  <si>
    <t xml:space="preserve">R-32/125 (50/50) </t>
  </si>
  <si>
    <t xml:space="preserve">R-32/125 (45/55) </t>
  </si>
  <si>
    <t>R-218/134a/600a (9/88/3)</t>
  </si>
  <si>
    <t>R-125/134a/600 (46,6/50/3,4)</t>
  </si>
  <si>
    <t>R-125/134a/600 (79/18,25/2,75)</t>
  </si>
  <si>
    <t>R-125/134a/600a (85,1/11,5/3,4)</t>
  </si>
  <si>
    <t>R-125/134a/600a (65,1/31,5/3,4)</t>
  </si>
  <si>
    <t>R-125/134a/600a/600/601a (50,5/47/0,9/1/0)</t>
  </si>
  <si>
    <t>R-134a/125/600/601a (93/5,1/1,3/0,6)</t>
  </si>
  <si>
    <t>R-32/125/143a/134a (15/25/10/50)</t>
  </si>
  <si>
    <t xml:space="preserve">R-125/143a/600a/290 (77,5/20/1,9/06)              </t>
  </si>
  <si>
    <t>R-125/143a/134a/600a (63,2/18/16/2,8)</t>
  </si>
  <si>
    <t>R-125/134a/600/601 (19,5/78,5/1,4/06)</t>
  </si>
  <si>
    <t>R-32/125/134a/600/601a (8,5/45/44,2/1,7/0,6)</t>
  </si>
  <si>
    <t>R-32/125/134a/152a/227ea (31/31/30/3/5)</t>
  </si>
  <si>
    <t>R-125/143a (50/50)</t>
  </si>
  <si>
    <t>DERIVADOS ENERGÉTICOS PARA EL TRANSPORTE Y LA INDUSTRIA, S.A. (DETISA)</t>
  </si>
  <si>
    <t>AXPO IBERIA, S.L.</t>
  </si>
  <si>
    <t>CEPSA GAS Y ELECTRICIDAD</t>
  </si>
  <si>
    <t>CLIDOM ENERGY, S.L.</t>
  </si>
  <si>
    <t>ELECTRICA SOLLERENSE, S.A.</t>
  </si>
  <si>
    <t>ENDESA GENERACIÓN, S.A.</t>
  </si>
  <si>
    <t>ENERCOLUZ ENERGÍA, S.L.</t>
  </si>
  <si>
    <t>ENERGY BY COGEN, S.L.</t>
  </si>
  <si>
    <t>GOIENER S.COOP</t>
  </si>
  <si>
    <t>HIDROELECTRICA DEL VALIRA, S.L.</t>
  </si>
  <si>
    <t>OLTEN-LLUM, S.L.</t>
  </si>
  <si>
    <t>UNIELÉCTRICA ENERGÍA, S.L.</t>
  </si>
  <si>
    <t>NATURGAS COMERCIALIZADORA, S.A.</t>
  </si>
  <si>
    <t>AE3000 AGENT COMERCIALITZADOR, S.L.</t>
  </si>
  <si>
    <t>HFC-23</t>
  </si>
  <si>
    <t>HFC-32</t>
  </si>
  <si>
    <t>HFC-41</t>
  </si>
  <si>
    <t>HFC-43-10mee</t>
  </si>
  <si>
    <t>HFC-125</t>
  </si>
  <si>
    <t>HFC-134</t>
  </si>
  <si>
    <t>HFC-134a</t>
  </si>
  <si>
    <t>HFC-152a</t>
  </si>
  <si>
    <t>HFC-143</t>
  </si>
  <si>
    <t>HFC-143a</t>
  </si>
  <si>
    <t>HFC-227ea</t>
  </si>
  <si>
    <t>HFC-236fa</t>
  </si>
  <si>
    <t>HFC-245ca</t>
  </si>
  <si>
    <t>HFC-236cb</t>
  </si>
  <si>
    <t>HFC-236ea</t>
  </si>
  <si>
    <t>Nombre</t>
  </si>
  <si>
    <t>Fórmula química</t>
  </si>
  <si>
    <t>-</t>
  </si>
  <si>
    <t>HFC-152</t>
  </si>
  <si>
    <t>HFC-161</t>
  </si>
  <si>
    <t>Otros</t>
  </si>
  <si>
    <t>Versión</t>
  </si>
  <si>
    <t>Fecha de publicación en la web</t>
  </si>
  <si>
    <t>Revisiones</t>
  </si>
  <si>
    <t>AGENTE DEL MERCADO ELÉCTRICO, S.A.</t>
  </si>
  <si>
    <t>AURA ENERGÍA, S.L.</t>
  </si>
  <si>
    <t>AVANZALIA ENERGÍA COMERCIALIZADORA, S.A.</t>
  </si>
  <si>
    <t>CEPSA GAS Y ELECTRICIDAD, S.A.</t>
  </si>
  <si>
    <t>CIDE HCENERGÍA S.A.</t>
  </si>
  <si>
    <t>ENEL GREEN POWER ESPAÑA, S.L.</t>
  </si>
  <si>
    <t>GDF SUEZ ENERGÍA ESPAÑA, S.A.U.</t>
  </si>
  <si>
    <t>IBERDROLA CLIENTES, S.A.U.</t>
  </si>
  <si>
    <t>ON DEMAND FACILITIES, S.L.</t>
  </si>
  <si>
    <t>THE YELLOW ENERGY, S.L.</t>
  </si>
  <si>
    <t>UNIELÉCTRICA ENERGÍA, S.A.</t>
  </si>
  <si>
    <t>V0</t>
  </si>
  <si>
    <t>ALDRO ENERGÍA Y SOLUCIONES, S.L.U.</t>
  </si>
  <si>
    <t>ANOTHER ENERGY OPTION, S.L.</t>
  </si>
  <si>
    <t>AUDAX ENERGÍA, S.L.U.</t>
  </si>
  <si>
    <t>BASSOLS ENERGÍA COMERCIAL, S.L.</t>
  </si>
  <si>
    <t>COMERCIALIZADORA ZERO ELECTRUM, S.L.</t>
  </si>
  <si>
    <t>COMPAÑÍA ESCANDINAVA DE ELECTRICIDAD EN ESPAÑA, S.L.</t>
  </si>
  <si>
    <t>COOPERATIVA ELECTRICA DE CASTELLAR, S.C.V.</t>
  </si>
  <si>
    <t>DREUE ELECTRIC, S.L.</t>
  </si>
  <si>
    <t>ELECTRICA DE CHERA, S.C.V.</t>
  </si>
  <si>
    <t>ELECTRICA DE GUADASSUAR COOP. V.</t>
  </si>
  <si>
    <t>ELÉCTRICA DE MELIANA, S.C.V.</t>
  </si>
  <si>
    <t>ELÉCTRICA DE SOT DE CHERA S. COOP.V.</t>
  </si>
  <si>
    <t>ELÉCTRICA DE VINALESA, S.L.U.</t>
  </si>
  <si>
    <t>EMASP, S. COOP.</t>
  </si>
  <si>
    <t>ENERGY STROM XXI, S.L.</t>
  </si>
  <si>
    <t>ENERGÍA COLECTIVA, S.L.</t>
  </si>
  <si>
    <t>ENERPLUS ENERGÍA, S.A.</t>
  </si>
  <si>
    <t>INICIATIVA E. NOVA, S.L.</t>
  </si>
  <si>
    <t>LIGHT UP, S.L.</t>
  </si>
  <si>
    <t>LUCI MUNDI ENERGÍA, S.L.</t>
  </si>
  <si>
    <t>PROT ENERGÍA COMERCIALIZACIÓN, S.L.</t>
  </si>
  <si>
    <t>RENEWABLE VENTURES, S.L.</t>
  </si>
  <si>
    <t>SAMPOL INGENIERÍA Y OBRAS, S.A.</t>
  </si>
  <si>
    <t>SUMINISTROS ESPECIALES ALGINETENSES COOP. V.</t>
  </si>
  <si>
    <t>SYDER COMERCIALIZADORA VERDE, S.L.</t>
  </si>
  <si>
    <t>TELEFÓNICA SOLUCIONES DE INFORMÁTICA Y COMUNICACIONES DE ESPAÑA, S.A.U.</t>
  </si>
  <si>
    <t>WATIUM, S.L.</t>
  </si>
  <si>
    <t>Gasóleo C (l)</t>
  </si>
  <si>
    <t>Coque de petróleo (kg)</t>
  </si>
  <si>
    <t>B10 (l)</t>
  </si>
  <si>
    <t>ACCIÓN ENERGÍA COMERCIALIZADORA, S.L.</t>
  </si>
  <si>
    <t>ADEINNOVA ENERGÍA, S.L.U.</t>
  </si>
  <si>
    <t>AGRI-ENERGÍA, S.A.</t>
  </si>
  <si>
    <t>AQUÍ ENERGÍA, S.L.</t>
  </si>
  <si>
    <t>BETA RENOWABLE GROUP, S.A.</t>
  </si>
  <si>
    <t xml:space="preserve">CEMOI ELECTRICITE, S.L. </t>
  </si>
  <si>
    <t>COMERCIALIZADORA ELÉCTRICA DE CADIZ, S.A.</t>
  </si>
  <si>
    <t>COMPAÑÍA LUMISA ENERGÍAS, S.L.</t>
  </si>
  <si>
    <t>COOPERATIVA ELÉCTRICA DE CASTELLAR, S.C.V.</t>
  </si>
  <si>
    <t>COOPERATIVA ELÉCTRICA BENÉFICA CATRALENSE, COOP. V.</t>
  </si>
  <si>
    <t>COOPERATIVA ELÉCTRICA BENÉFICA SAN FRANCISCO DE ASÍS, COOP. V.</t>
  </si>
  <si>
    <t>COOPERATIVA ELÉCTRICA-BENÉFICA ALBATERENSE, COOP.V.</t>
  </si>
  <si>
    <t>DAIMUZ ENERGÍA, S.L.</t>
  </si>
  <si>
    <t>DRK ENERGY, S.L.</t>
  </si>
  <si>
    <t>EDP COMERCIALIZADORA, S.A.U.</t>
  </si>
  <si>
    <t>EDP Energía S.A.U.</t>
  </si>
  <si>
    <t>ELECNOVA SIGLO XXI, S.L.</t>
  </si>
  <si>
    <t>ELÉCTRICA ALBATERENSE, S.L.</t>
  </si>
  <si>
    <t>ELÉCTRICA ALGIMIA DE ALFARA, S.COOP.V.</t>
  </si>
  <si>
    <t>ELÉCTRICA CATRALENSE, S.L.</t>
  </si>
  <si>
    <t>ELÉCTRICA DE CHERA, S.C.V.</t>
  </si>
  <si>
    <t>ELÉCTRICA DE GUADASSUAR COOP. V.</t>
  </si>
  <si>
    <t>ELÉCTRICA DIRECTA ENERGÍA, S.L.</t>
  </si>
  <si>
    <t>ELÉCTRICA SOLLERENSE, S.A.</t>
  </si>
  <si>
    <t>ELECTRODISTRIBUIDORA DE FUERZA Y ALUMBRADO CASABLANCA, S. COOP.V.</t>
  </si>
  <si>
    <t>ELYGAS POWER, S.L.</t>
  </si>
  <si>
    <t>ELÉCTRICA DEL POZO, S.COOP.MAD.</t>
  </si>
  <si>
    <t>ELÉCTRICA NTRA. SRA. DE GRACIA SDAD. COOP. VALENCIANA</t>
  </si>
  <si>
    <t>ENERGEA SAVING ENERGY, S.L.</t>
  </si>
  <si>
    <t>ENERGY TRADER SOLUTIONS, S.L.</t>
  </si>
  <si>
    <t>ENERGÍA DLR COMERCIALIZADORA, S.L.</t>
  </si>
  <si>
    <t>ENGIE ESPAÑA, S.L.U.</t>
  </si>
  <si>
    <t>ESTABANELL Y PAHISA MERCATOR, S.A.</t>
  </si>
  <si>
    <t>ESTRATEGIAS ELÉCTRICAS INTEGRALES, S.A.</t>
  </si>
  <si>
    <t>EXPORT INNOVATION GROUP S.L.</t>
  </si>
  <si>
    <t>FLUIDO ELÉCTRICO MUSEROS, SCV</t>
  </si>
  <si>
    <t>FOENER COMERCIALIZACIÓN, S.L.U.</t>
  </si>
  <si>
    <t>FUSIONA COMERCIALIZADORA, S.A.</t>
  </si>
  <si>
    <t>GAOLANIA SERVICIOS, S.L.</t>
  </si>
  <si>
    <t>GEO ALTERNATIVA, S.L.</t>
  </si>
  <si>
    <t>GIGABUSINESS, S.L.</t>
  </si>
  <si>
    <t>GLOBAL BIOSFERA PROTEC, S.L.</t>
  </si>
  <si>
    <t>HIDROELÉCTRICA DEL VALIRA, S.L.</t>
  </si>
  <si>
    <t>LONJAS TECNOLOGIA, S.A.</t>
  </si>
  <si>
    <t>LUVON ENERGÍA, S.L.</t>
  </si>
  <si>
    <t>NINOBE SERVICIOS ENERGÉTICOS, S.L.</t>
  </si>
  <si>
    <t>NOBE SOLUCIONES Y ENERGÍA</t>
  </si>
  <si>
    <t>NOSA ENERXIA SOCIEDADE COOP GALEGA</t>
  </si>
  <si>
    <t>ODF ENERGÍA LIBRE COMERCIALIZADORA, S.L.</t>
  </si>
  <si>
    <t>ON DEMAND FACILITIES, S.L.U.</t>
  </si>
  <si>
    <t>PEPEENERGY</t>
  </si>
  <si>
    <t>PHOTON GESTION</t>
  </si>
  <si>
    <t>PULSAR SERVICIOS ENERGÉTICOS,</t>
  </si>
  <si>
    <t>RONDA OESTE ENERGÍA, S.L.</t>
  </si>
  <si>
    <t>SUNAIR ONE ENERGY, S.L.</t>
  </si>
  <si>
    <t>TRADE UNIVERSAL ENERGY, S.A.</t>
  </si>
  <si>
    <t>UNIC GLOBAL-LOGISTICS S.L.</t>
  </si>
  <si>
    <t>V3J INGENIERIA Y SERVICIOS, S.L.</t>
  </si>
  <si>
    <t>VIESGO ENERGíA, S.L.</t>
  </si>
  <si>
    <t>WIND TO MARKET, S.A.</t>
  </si>
  <si>
    <t>Gasolina (l)</t>
  </si>
  <si>
    <t>APELES ELECTRICIDAD, S.L.</t>
  </si>
  <si>
    <t>AUSARTA PRIMA, S.L.</t>
  </si>
  <si>
    <t>COMERCIALIZADORA ELÉCTRICA TALAYUELAS, S.L.</t>
  </si>
  <si>
    <t>COOPERATIVA VALENCIANA ELECTRODISTRIBUIDORA DE FUERZA Y ALUMBRADO SERRALLO, S.Coop.V.</t>
  </si>
  <si>
    <t>ECOFUTURA LUZ ENERGÍA, S.L.</t>
  </si>
  <si>
    <t>EDP ENERGÍA S.A.U.</t>
  </si>
  <si>
    <t>GAS NATURAL FENOSA RENOVABLES, S.L.U.</t>
  </si>
  <si>
    <t>IM3 ENERGÍA, S.L.</t>
  </si>
  <si>
    <t>KILOWATIOS VERDES, S.L.</t>
  </si>
  <si>
    <t>LUBALOO, S.L.</t>
  </si>
  <si>
    <t>NUEVA COMERCIALIZADORA ESPAÑOLA, S.L.</t>
  </si>
  <si>
    <t>PETRO NAVARRA, S.L.</t>
  </si>
  <si>
    <t>VIESGO ENERGÍA, S.L.</t>
  </si>
  <si>
    <t xml:space="preserve">A-DOS ENERGíA, S.L. </t>
  </si>
  <si>
    <t>INTEGRACIÓN EUROPEA DE ENERGÍA, S.A.U.</t>
  </si>
  <si>
    <t xml:space="preserve">ASAL DE ENERGÍA, S.L. </t>
  </si>
  <si>
    <t>ACSOL ENERGÍA GLOBAL, S.A.</t>
  </si>
  <si>
    <t>ALCANZIA ENERGÍA, S.L.</t>
  </si>
  <si>
    <t>COMERCIALIZADORA ELÉCTRICA DE CÁDIZ, S.A.</t>
  </si>
  <si>
    <t>COX ENERGÍA COMERCIALIZADORA ESPAÑA, S.L.U.</t>
  </si>
  <si>
    <t>CYE ENERGÍA, S.L.</t>
  </si>
  <si>
    <t>DISA ENERGÍA ELÉCTRICA, S.L.U.</t>
  </si>
  <si>
    <t>ELÉCTRICA DE GUIXES ENERG¿A, S.L.</t>
  </si>
  <si>
    <t>EMPRESA DE ALUMBRADO ELÉCTRICO DE CEUTA, S.A.</t>
  </si>
  <si>
    <t>ENDESA ENERGÍA, S.A.</t>
  </si>
  <si>
    <t>GALP ENERGÍA ESPAÑA S.A.U.</t>
  </si>
  <si>
    <t>GNERA ENERGÍA Y TECNOLOGÍA, S.L.</t>
  </si>
  <si>
    <t>INDEXO ENERGÍA, S.L.</t>
  </si>
  <si>
    <t>INTEGRACIÓN EUROPEA DE ENERGÍA SUR, S.L.</t>
  </si>
  <si>
    <t>LA UNIÓN ELECTRO INDUSTRIAL, S.L.U.</t>
  </si>
  <si>
    <t>PETRONIEVES ENERGÍA 1, S.L.</t>
  </si>
  <si>
    <t>PHOTON GESTIÓN</t>
  </si>
  <si>
    <t>PULSAR SERVICIOS ENERGÉTICOS, S.L.</t>
  </si>
  <si>
    <t>SUMINISTRADORA ELÉCTRICA VIENTOS ALISIOS DE LANZAROTE, S.L.</t>
  </si>
  <si>
    <t>SWAP ENERGÍA, S.A.</t>
  </si>
  <si>
    <t>R-449A</t>
  </si>
  <si>
    <t>R-32/R-125/HFO-1234yf/R-134a (24,3/24,7/25,3/25,7)</t>
  </si>
  <si>
    <t>B7 (l)</t>
  </si>
  <si>
    <t>24-7 UTILITIES, S.L.U.</t>
  </si>
  <si>
    <t>AGUAS DE BARBASTRO ENERGÍA, S.L.</t>
  </si>
  <si>
    <t>ALILUZ MEDITERRANEA, S.L.</t>
  </si>
  <si>
    <t>CATGAS ENERGÍA, S.A.</t>
  </si>
  <si>
    <t>CEPSA COMERCIAL PETRÓLEO,_x000D_
S.A.U.</t>
  </si>
  <si>
    <t>CHITAHI ENERGY, S.L.</t>
  </si>
  <si>
    <t>COMERCIALIZADORA DE ELECTRICIDAD Y GAS DEL MEDITERRÁNEO, S.L.</t>
  </si>
  <si>
    <t>COMERCIALIZADORA DE ENERGÍA DIRECTA, S.L.</t>
  </si>
  <si>
    <t>COMERCIALIZADORA ELECTRICA DE CADIZ, S.A.</t>
  </si>
  <si>
    <t>ECOEQ ENERGÉTICA, S.L.</t>
  </si>
  <si>
    <t>ECONACTIVA, S. COOP DE C-LM</t>
  </si>
  <si>
    <t>ELECTRA CUNTIENSE COMERCIALIZADORA, S.L.U.</t>
  </si>
  <si>
    <t>ELECTRA NORTE ENERGÍA, S.A.U.</t>
  </si>
  <si>
    <t>ELECTRICA ALBATERENSE, S.L.</t>
  </si>
  <si>
    <t>ELECTRICA CATRALENSE, S.L.</t>
  </si>
  <si>
    <t>ELECTRICA DIRECTA ENERGÍA, S.L.</t>
  </si>
  <si>
    <t>ELECTRICA SEROSENSE, S.L.</t>
  </si>
  <si>
    <t>EMPRESA DE ALUMBRADO ELECTRICO DE CEUTA, S.A.</t>
  </si>
  <si>
    <t>ENERGÍA ELÉCTRICA EFICIENTE, S.L</t>
  </si>
  <si>
    <t>ENERKIA ENERGÍA, S.L</t>
  </si>
  <si>
    <t>ENERPLUS, S.COOP.</t>
  </si>
  <si>
    <t>ENSTROGA, S.L.</t>
  </si>
  <si>
    <t>EVERGREEN ELÉCTRICA, S.L.</t>
  </si>
  <si>
    <t>FORZA VSUNAIR, S.L.</t>
  </si>
  <si>
    <t>GERENTA ENERGÍA, S.L.U</t>
  </si>
  <si>
    <t>GRUPO IBERSOGAS ENERGÍA, S.L.</t>
  </si>
  <si>
    <t>HELIA COOP V</t>
  </si>
  <si>
    <t>IBERDROLA GENERACION ESPAÑA, S.A.U.</t>
  </si>
  <si>
    <t>IBERDROLA SERVICIOS ENERGETICOS, S.A.U.</t>
  </si>
  <si>
    <t>IBERELECTRICA COMERCIALIZADORA, S.L.</t>
  </si>
  <si>
    <t>LA UNION ELECTRO INDUSTRIAL, S.L.U.</t>
  </si>
  <si>
    <t>LEDESMA COMERCIALIZADORA ELÉCTRICA, S.L.</t>
  </si>
  <si>
    <t>MEGARA ENERGÍA SOCIEDAD COOPERATIVA CYL</t>
  </si>
  <si>
    <t>MULTIENERGÍA VERDE, S.L.</t>
  </si>
  <si>
    <t>REMICA COMERCIALIZADORA, S.A.U.</t>
  </si>
  <si>
    <t xml:space="preserve">RESPIRA ENERGÍA ESPAÑA, S.L. </t>
  </si>
  <si>
    <t>STIN, S.A.</t>
  </si>
  <si>
    <t>SUMINISTRADORA ELECTRICA VIENTOS ALISIOS DE LANZAROTE S.L.</t>
  </si>
  <si>
    <t>SUNAIR ONE HOME, S.L.</t>
  </si>
  <si>
    <t>TELEFONICA SOLUCIONES DE INFORMATICA Y COMUNICACIONES DE ESPAÑA, S.A.U.</t>
  </si>
  <si>
    <t>VIRTUS GLOBAL ENERGY SL</t>
  </si>
  <si>
    <t>VIVE ENERGÍA ELÉCTRICA, S.A</t>
  </si>
  <si>
    <t>WATIO WHOLESALE, S.L.</t>
  </si>
  <si>
    <t>ELECTRICA DE GUIXES ENERGÍA, S.L.</t>
  </si>
  <si>
    <t>ENERGÍA NUFRI, S.L.U.</t>
  </si>
  <si>
    <t>SHELL ESPAÑA, S.A.</t>
  </si>
  <si>
    <t>TOTAL GAS Y ELECTRICIDAD ESPAÑA S.A.U.</t>
  </si>
  <si>
    <t>TRACTAMENT I SELECCIÓ DE RESIDUS, S.A.</t>
  </si>
  <si>
    <t>HFC-245fa</t>
  </si>
  <si>
    <t>HFC-365mfc</t>
  </si>
  <si>
    <t>ADS ENERGY 8,0, S.L.</t>
  </si>
  <si>
    <t>ADURIZ ENERGÍA, S.L.U.</t>
  </si>
  <si>
    <t>AHORRELUZ SERVICIOS ONLINE S.L</t>
  </si>
  <si>
    <t>BEYOND SUN SL</t>
  </si>
  <si>
    <t>COMERCIALIZADORA ENERGÉTICA SOSTENIBLE, S.A.U.</t>
  </si>
  <si>
    <t>ELECTRA AVELLANA COMERCIAL, S.L.</t>
  </si>
  <si>
    <t>ELECTRICA VINALESA SDAD COOP VALENCIANA</t>
  </si>
  <si>
    <t>ELÉCTRICAS HIDROBESORA, S.L.</t>
  </si>
  <si>
    <t>ELECTRICIDAD ELEIA S.L.</t>
  </si>
  <si>
    <t>ENELUZ 2025, S.L.</t>
  </si>
  <si>
    <t>FAIN Energía S.L.</t>
  </si>
  <si>
    <t>Foener Energía, S.L</t>
  </si>
  <si>
    <t>GAIA GLOBAL ENERGY SOCIEDAD LIMITADA</t>
  </si>
  <si>
    <t>GLOBELIGHT ENERGY S.L</t>
  </si>
  <si>
    <t>INNOVA DESARROLLO Y EFICIENCIA ENERGÉTICA, S.L.</t>
  </si>
  <si>
    <t>KISHOA, S.L.</t>
  </si>
  <si>
    <t>LA CORRIENTE SOCIEDAD COOPERATIVA</t>
  </si>
  <si>
    <t>LOOP ELECTRICIDAD Y GAS S.L.</t>
  </si>
  <si>
    <t>LUX FORUM SL</t>
  </si>
  <si>
    <t>NATURGY IBERIA, S.A.</t>
  </si>
  <si>
    <t>NATURGY RENOVABLES, S.L.U.</t>
  </si>
  <si>
    <t>REPSOL COMERCIALIZADORA DE ELECTRICIDAD Y GAS, S.L.U.</t>
  </si>
  <si>
    <t>THE ENERGY HOUSE GROUP, S.L.</t>
  </si>
  <si>
    <t>VÓLTICO ENERGÍA, S.L.</t>
  </si>
  <si>
    <t>CEPSA COMERCIAL PETRÓLEO,_x000D_ S.A.U.</t>
  </si>
  <si>
    <t>ELECTRICA VAQUER ENERGÍA, S.A.</t>
  </si>
  <si>
    <t>ELEVA 2 COMERCIALIZADORA, S.L.</t>
  </si>
  <si>
    <t>ENDI ENERGY TRADING, S.L.</t>
  </si>
  <si>
    <t>ENERGÉTICA DEL ESTE, S.L.</t>
  </si>
  <si>
    <t>FOX ENERGÍA, S.A.</t>
  </si>
  <si>
    <t>INTELIGENCIA PARA EL AHORRO ENERGÉTICO, S.L.</t>
  </si>
  <si>
    <t>NEOWATIO, S.L.</t>
  </si>
  <si>
    <t>OVO ENERGY SPAIN, S.L.</t>
  </si>
  <si>
    <t>POTENZIA COMERCIALIZADORA, S.L.</t>
  </si>
  <si>
    <t>PULSAR SERVICIOS ENERGÉTICOS</t>
  </si>
  <si>
    <t>SUMINISTRADORA ELECTRICA VIENTOS ALISIOS DE LANZAROTE, S.L.</t>
  </si>
  <si>
    <t>TERUGAS ENERGY, S.L.</t>
  </si>
  <si>
    <t>TOTAL GAS Y ELECTRICIDAD ESPAÑA, S.A.U.</t>
  </si>
  <si>
    <t>VIRTUS GLOBAL ENERGY, S.L.</t>
  </si>
  <si>
    <t>VIVE ENERGÍA ELÉCTRICA, S.A.</t>
  </si>
  <si>
    <t>E.ON ENERGÍA, S.L.</t>
  </si>
  <si>
    <t>NEXUS ENERGÍA, S.A.</t>
  </si>
  <si>
    <t>EGL ENERGÍA IBERIA, S.L.</t>
  </si>
  <si>
    <t>HIDROCANTABRICO ENERGÍA, S.A. Unipersonal</t>
  </si>
  <si>
    <t>FENIE ENERGÍA, S.A.</t>
  </si>
  <si>
    <t>VERTSEL ENERGÍA, S.L.U.</t>
  </si>
  <si>
    <t>ELECTRA DEL CARDENER ENERGÍA, S.A.</t>
  </si>
  <si>
    <t>GNERA ENERGÍA Y TECNOLOGIA, S.L.</t>
  </si>
  <si>
    <t>ENERGÍA NARANJA, S.L.</t>
  </si>
  <si>
    <t>EPRESA ENERGÍA, S.A.U.</t>
  </si>
  <si>
    <t>GENERA ENERGÍA Y TECNOLOGIA, S.L.</t>
  </si>
  <si>
    <t>REYSE ENERGÍA, S.L.</t>
  </si>
  <si>
    <t>ADELFAS ENERGÍA, S.L.</t>
  </si>
  <si>
    <t>ELECTRA CALDENSE ENERGÍA, S.A.</t>
  </si>
  <si>
    <t>ELECTRA ENERGÍA, S.A.U.</t>
  </si>
  <si>
    <t>NABALIA ENERGÍA 2000, S.A.</t>
  </si>
  <si>
    <t>HELIOELEC ENERGÍA ELECTRICA, S.L.</t>
  </si>
  <si>
    <t>INER ENERGÍA CASTILLA LA MANCHA, S.L.</t>
  </si>
  <si>
    <t>INTEGRACION EUROPEA DE ENERGÍA SUR, S.L.</t>
  </si>
  <si>
    <t>RESPIRA ENERGÍA, S.A.</t>
  </si>
  <si>
    <t>AHORRO ENERGÍA HOGAR INVESTMENTS, S.L.</t>
  </si>
  <si>
    <t>ALPEX IBERICA DE ENERGÍA, S.L.U</t>
  </si>
  <si>
    <t>ATLAS ENERGÍA COMERCIAL, S.L.</t>
  </si>
  <si>
    <t>BSG ENERGÍA S.L.</t>
  </si>
  <si>
    <t>BULB ENERGÍA IBERICA, S.L.</t>
  </si>
  <si>
    <t>ELEKTRON COMERCIALIZADORA DE ENERGÍA, S.L.</t>
  </si>
  <si>
    <t>ENERGÍA VIVA SPAIN, S.L.</t>
  </si>
  <si>
    <t>IBERCOEN ENERGÍA, S.A.</t>
  </si>
  <si>
    <t>ROFEICA ENERGÍA, S.A</t>
  </si>
  <si>
    <t>VISALIA ENERGÍA, S.L.</t>
  </si>
  <si>
    <t>VIVO ENERGÍA FUTURA, S.A.</t>
  </si>
  <si>
    <t>EDP ENERGÍA, S.A.U.</t>
  </si>
  <si>
    <t>COMERCIALIZADORA ELECTRICA PENINSULAR, S.L.</t>
  </si>
  <si>
    <t>LPG (l)</t>
  </si>
  <si>
    <t>E5 (l)</t>
  </si>
  <si>
    <t>B20 (l)</t>
  </si>
  <si>
    <t>B30 (l)</t>
  </si>
  <si>
    <t>B100 (l)</t>
  </si>
  <si>
    <t>R-453A</t>
  </si>
  <si>
    <t>R-452A</t>
  </si>
  <si>
    <t>R-125/R-32/HFO-1234yf (59/11/30)</t>
  </si>
  <si>
    <t>R-134a/125/32/227ea/600/601a (53,8/20/20/5/0,6/0,6)</t>
  </si>
  <si>
    <t>Gasóleo B (l)</t>
  </si>
  <si>
    <t>E100 (l)</t>
  </si>
  <si>
    <t>Gas propano (kg)</t>
  </si>
  <si>
    <t>CH2F3</t>
  </si>
  <si>
    <t>CH2F2</t>
  </si>
  <si>
    <t>CH3F</t>
  </si>
  <si>
    <t>C2HF5</t>
  </si>
  <si>
    <t>C2H2F4</t>
  </si>
  <si>
    <t>CH2FCF3</t>
  </si>
  <si>
    <t>C2H3F3.</t>
  </si>
  <si>
    <t>C2H3F3</t>
  </si>
  <si>
    <t>CH2FCH2F</t>
  </si>
  <si>
    <t>C2H4F2</t>
  </si>
  <si>
    <t>C2H2F</t>
  </si>
  <si>
    <t>C3HF7</t>
  </si>
  <si>
    <t>CH2FCF2CF3</t>
  </si>
  <si>
    <t>CHF2CHFCF3</t>
  </si>
  <si>
    <t>C3H2F6</t>
  </si>
  <si>
    <t>C3H3F5</t>
  </si>
  <si>
    <t>C4H5F5</t>
  </si>
  <si>
    <t>C5H2F10</t>
  </si>
  <si>
    <t>ACTIVA COMERCIALIZADORA DE ENERGÍA SL</t>
  </si>
  <si>
    <t>AIRE COMERCIALIZADORA S.L.</t>
  </si>
  <si>
    <t>AIRE LIMPIO SL</t>
  </si>
  <si>
    <t>ALPEX IBÉRICA DE ENERGÍA, S.L.U</t>
  </si>
  <si>
    <t>ALSET COMERCIALIZADORA, S.L.</t>
  </si>
  <si>
    <t>ARACÁN ENERGÍA, S.L.</t>
  </si>
  <si>
    <t>ARSUS ENERGÍA, S.L</t>
  </si>
  <si>
    <t>ATENCO ENERGÍA SL</t>
  </si>
  <si>
    <t>BIROU GAS S.L.</t>
  </si>
  <si>
    <t>BON PREU, SAU</t>
  </si>
  <si>
    <t>BULB ENERGÍA IBÉRICA SL</t>
  </si>
  <si>
    <t>BY ENERGYC ENERGÍA EFICIENTE, S.L.</t>
  </si>
  <si>
    <t>COMERCIALIZADORA ELÉCTRICA PENINSULAR S.L.</t>
  </si>
  <si>
    <t>COMERCIALIZADORA TORRES ENERGÍA, S.L.</t>
  </si>
  <si>
    <t>CONECTA ENERGÍA VERDE, S.L.</t>
  </si>
  <si>
    <t>CORPOLUX, S.L.</t>
  </si>
  <si>
    <t>CORPORACIÓN ALIMENTARIA GUISSONA, S.A.</t>
  </si>
  <si>
    <t>COX ENERGÍA COMERCIALIZADORA ESPA¿A, S.L.U.</t>
  </si>
  <si>
    <t>DOMÉSTICA GAS Y ELECTRICIDAD SLU</t>
  </si>
  <si>
    <t>DUFENERGY TRADING S.A.</t>
  </si>
  <si>
    <t>EDP CLIENTES SAU</t>
  </si>
  <si>
    <t>ELECTRACOMERCIAL CENTELLES, S.L.</t>
  </si>
  <si>
    <t>ELÉCTRICA DE GUIXES ENERGÍA, S.L.</t>
  </si>
  <si>
    <t>ELÉCTRICA VAQUER ENERGÍA, S.A.</t>
  </si>
  <si>
    <t>ELÉCTRICA VINALESA SDAD COOP VALENCIANA</t>
  </si>
  <si>
    <t>ELEGA ENERGÍA SL</t>
  </si>
  <si>
    <t>ELEKTRON COMERCIALIZADORA DE ENERGÍA, SOCIEDAD LIMITADA</t>
  </si>
  <si>
    <t>ELEVA 2 COMERCIALIZADORA SL</t>
  </si>
  <si>
    <t>ENDESA ENERGÍA RENOVABLE, S.L.</t>
  </si>
  <si>
    <t>ENDI ENERGY TRADING SOCIEDAD LIMITADA</t>
  </si>
  <si>
    <t>ENERGÍA NÓRDICA, GAS Y ELECTRICIDAD , SL</t>
  </si>
  <si>
    <t>ENERGÍA RIO EZKA-EZKA IBAIA ENERGÍA, S.L.</t>
  </si>
  <si>
    <t>ENERGÍAS DE ESCARRILLA SL</t>
  </si>
  <si>
    <t>ENERGÍA COSTA DORADA SL</t>
  </si>
  <si>
    <t>ENERGÍAS DE PANTICOSA COMERCIALIZADORA, S.L.</t>
  </si>
  <si>
    <t>ENERGYA VM GESTIÓN DE ENERGÍA, S.L.U.</t>
  </si>
  <si>
    <t>ETERNAL ENERGY S.L.</t>
  </si>
  <si>
    <t>FACTOR INTEGRAL TRADING SERVICES SAU</t>
  </si>
  <si>
    <t>FAIN ENERGÍA, S.L.</t>
  </si>
  <si>
    <t>FORTIA ENERGÍA, S.L.</t>
  </si>
  <si>
    <t>FOX ENERGÍA S.A</t>
  </si>
  <si>
    <t>FOENER ENERGÍA, S.L</t>
  </si>
  <si>
    <t>GASILUZ ECO ENERCIA S.L.</t>
  </si>
  <si>
    <t>GESTINER INGENIEROS, S.L.</t>
  </si>
  <si>
    <t>GRUPO ENERGALICIA, S.A.</t>
  </si>
  <si>
    <t>HANWHA ENERGY RETAIL SPAIN SL</t>
  </si>
  <si>
    <t>HELIOELEC ENERGÍA ELÉCTRICA, S.L.</t>
  </si>
  <si>
    <t>HIDROELÉCTRICA DEL CANTÁBRICO, S.A.</t>
  </si>
  <si>
    <t>HIDROELÉCTRICA LUMYMEY, S.L.</t>
  </si>
  <si>
    <t>HOLALUZ-CLIDOM, S.A.</t>
  </si>
  <si>
    <t>INSIGNIA ENERGÍA, S.L.</t>
  </si>
  <si>
    <t>INTELIGENCIA PARA EL AHORRO ENERGÉTICO S.L.</t>
  </si>
  <si>
    <t>KIPIN ENERGY SL</t>
  </si>
  <si>
    <t>LONJAS TECNOLOGÍA, S.A.</t>
  </si>
  <si>
    <t>LOVE ENERGY, S.L.</t>
  </si>
  <si>
    <t>LUCE CAPITAL GROUP SL</t>
  </si>
  <si>
    <t>LUZ SOLIDARIA S.L.</t>
  </si>
  <si>
    <t>MASQLUZ 2020, S.L.</t>
  </si>
  <si>
    <t>MENTA ENERGÍA COMERCIALIZADORA SL</t>
  </si>
  <si>
    <t>NEOELECTRA ENERGÍA, S.L.U.</t>
  </si>
  <si>
    <t>NEOWATIO S.L.</t>
  </si>
  <si>
    <t>OVO ENERGY SPAIN S.L.</t>
  </si>
  <si>
    <t>POTENZIA COMERCIALIZADORA SL</t>
  </si>
  <si>
    <t>RA&amp;AN ELÉCTRICA SL</t>
  </si>
  <si>
    <t>SIMPLES ENERGÍA DE ESPAÑA, S.L.</t>
  </si>
  <si>
    <t>SISTEMAS URBANOS DE ENERGÍAS RENOVABLES SOCIEDAD LIMITADA</t>
  </si>
  <si>
    <t>SOLABRIA, S.COOP</t>
  </si>
  <si>
    <t>SOLELEC IBÉRICA, S.L.</t>
  </si>
  <si>
    <t>SUNAIR ONE CANARIAS, S.L.</t>
  </si>
  <si>
    <t>TENSINA DE ENERGÍA Y SERVICIOS, S.L.</t>
  </si>
  <si>
    <t>UMEME ENERGÍA SOCIEDAD LIMITADA</t>
  </si>
  <si>
    <t>V3J INGENIERÍA Y SERVICIOS, S.L.</t>
  </si>
  <si>
    <t>VILLAR MIR ENERGÍA, S.L.</t>
  </si>
  <si>
    <t>VISALIA ENERGÍA S.L.</t>
  </si>
  <si>
    <t>VITA CAPITAL TRADING SL</t>
  </si>
  <si>
    <t>VIVO ENERGÍA FUTURA S.A</t>
  </si>
  <si>
    <t>ZULUX ENERGÍA SL</t>
  </si>
  <si>
    <t>CNG (kg)</t>
  </si>
  <si>
    <t>Marítimo</t>
  </si>
  <si>
    <t>Aéreo</t>
  </si>
  <si>
    <t>PCA 5th</t>
  </si>
  <si>
    <t>Emisiones fugitivas (equipos de climatización y otros)</t>
  </si>
  <si>
    <t>Dióxido de Carbono</t>
  </si>
  <si>
    <t>Isoflurano</t>
  </si>
  <si>
    <t>HCFE-235da2</t>
  </si>
  <si>
    <t>Desflurano</t>
  </si>
  <si>
    <t>HFE-236ea2</t>
  </si>
  <si>
    <t>HFE-347mmz1</t>
  </si>
  <si>
    <t>Octofluorpropano</t>
  </si>
  <si>
    <t>Ferrocarril</t>
  </si>
  <si>
    <t>Gasóleo (l)</t>
  </si>
  <si>
    <t>Fuelóleo (l)</t>
  </si>
  <si>
    <t>Agrícola</t>
  </si>
  <si>
    <t>Forestal</t>
  </si>
  <si>
    <t>Comercial, institucional e industrial</t>
  </si>
  <si>
    <t>Factores de emisión</t>
  </si>
  <si>
    <t>CENTRICA ENERGIA, S.L.U.</t>
  </si>
  <si>
    <t>ENDESA ENERGIA, S.A.</t>
  </si>
  <si>
    <t>ENEL VIESGO ENERGIA, S.L.</t>
  </si>
  <si>
    <t>HIDROCANTABRICO ENERGÍA S.A.</t>
  </si>
  <si>
    <t>HIDROCANTABRICO ENERGIA, S.A. UNIPERSONAL</t>
  </si>
  <si>
    <t>IBERDROLA , S.A.</t>
  </si>
  <si>
    <t>NEXUS ENERGIA, S.A.</t>
  </si>
  <si>
    <t>E.ON ENERGIA, S.L.</t>
  </si>
  <si>
    <t>ELEKTRIZITÄTS-GESELLSCHAFT LAUFENBURG ESPAÑA, S.L.</t>
  </si>
  <si>
    <t>GAS NATURAL SUR SDG, S.A</t>
  </si>
  <si>
    <t>FACTOR ENERGIA, S.A</t>
  </si>
  <si>
    <t>HISPAELEC ENERGIA, S.A</t>
  </si>
  <si>
    <t>EGL ENERGIA IBERIA, S.L.</t>
  </si>
  <si>
    <t>Hexafluoruro de azufre</t>
  </si>
  <si>
    <t>Trifluoruro de nitrógeno</t>
  </si>
  <si>
    <t>Metano</t>
  </si>
  <si>
    <t>Óxido nitroso</t>
  </si>
  <si>
    <t>Formula química</t>
  </si>
  <si>
    <t>Sevoflurano</t>
  </si>
  <si>
    <t>Hexafluoroetano</t>
  </si>
  <si>
    <t>Gas manufacturado (kg)</t>
  </si>
  <si>
    <t>Coque de carbón (kg)</t>
  </si>
  <si>
    <t>Hulla y antracita (kg)</t>
  </si>
  <si>
    <t>Hullas subituminosas (kg)</t>
  </si>
  <si>
    <t>Densidades</t>
  </si>
  <si>
    <t>PCI (Poder Calorífico Inferior)</t>
  </si>
  <si>
    <t>Biomasa madera (kg)**</t>
  </si>
  <si>
    <t>Biomasa pellets (kg)**</t>
  </si>
  <si>
    <t>A. Transporte por carretera</t>
  </si>
  <si>
    <t>B. Transporte ferroviario, marítimo y aéreo (emisiones directas)</t>
  </si>
  <si>
    <t>C. Funcionamiento de maquinaria</t>
  </si>
  <si>
    <t>A. Climatización / refrigeración</t>
  </si>
  <si>
    <t>B. Otros</t>
  </si>
  <si>
    <r>
      <t>Gasolina  (</t>
    </r>
    <r>
      <rPr>
        <sz val="10"/>
        <color theme="1"/>
        <rFont val="Arial Narrow"/>
        <family val="2"/>
      </rPr>
      <t>l)</t>
    </r>
  </si>
  <si>
    <r>
      <t>E5 (</t>
    </r>
    <r>
      <rPr>
        <sz val="10"/>
        <color theme="1"/>
        <rFont val="Arial Narrow"/>
        <family val="2"/>
      </rPr>
      <t>l)</t>
    </r>
  </si>
  <si>
    <r>
      <t>E10 (</t>
    </r>
    <r>
      <rPr>
        <sz val="10"/>
        <color theme="1"/>
        <rFont val="Arial Narrow"/>
        <family val="2"/>
      </rPr>
      <t>l)</t>
    </r>
  </si>
  <si>
    <r>
      <t>E85 (</t>
    </r>
    <r>
      <rPr>
        <sz val="10"/>
        <color theme="1"/>
        <rFont val="Arial Narrow"/>
        <family val="2"/>
      </rPr>
      <t>l)</t>
    </r>
  </si>
  <si>
    <r>
      <t>E100 (</t>
    </r>
    <r>
      <rPr>
        <sz val="10"/>
        <color theme="1"/>
        <rFont val="Arial Narrow"/>
        <family val="2"/>
      </rPr>
      <t>l)</t>
    </r>
  </si>
  <si>
    <r>
      <t>B7 (</t>
    </r>
    <r>
      <rPr>
        <sz val="10"/>
        <color theme="1"/>
        <rFont val="Arial Narrow"/>
        <family val="2"/>
      </rPr>
      <t>l)</t>
    </r>
  </si>
  <si>
    <r>
      <t>B10 (</t>
    </r>
    <r>
      <rPr>
        <sz val="10"/>
        <color theme="1"/>
        <rFont val="Arial Narrow"/>
        <family val="2"/>
      </rPr>
      <t>l)</t>
    </r>
  </si>
  <si>
    <r>
      <t>B20 (</t>
    </r>
    <r>
      <rPr>
        <sz val="10"/>
        <color theme="1"/>
        <rFont val="Arial Narrow"/>
        <family val="2"/>
      </rPr>
      <t>l)</t>
    </r>
  </si>
  <si>
    <r>
      <t>B30 (</t>
    </r>
    <r>
      <rPr>
        <sz val="10"/>
        <color theme="1"/>
        <rFont val="Arial Narrow"/>
        <family val="2"/>
      </rPr>
      <t>l)</t>
    </r>
  </si>
  <si>
    <r>
      <t>B100 (</t>
    </r>
    <r>
      <rPr>
        <sz val="10"/>
        <color theme="1"/>
        <rFont val="Arial Narrow"/>
        <family val="2"/>
      </rPr>
      <t>l)</t>
    </r>
  </si>
  <si>
    <r>
      <t>CO</t>
    </r>
    <r>
      <rPr>
        <vertAlign val="subscript"/>
        <sz val="10"/>
        <color theme="1"/>
        <rFont val="Arial Narrow"/>
        <family val="2"/>
      </rPr>
      <t>2</t>
    </r>
    <r>
      <rPr>
        <sz val="10"/>
        <color theme="1"/>
        <rFont val="Arial Narrow"/>
        <family val="2"/>
      </rPr>
      <t xml:space="preserve"> (kg/ud)</t>
    </r>
  </si>
  <si>
    <r>
      <t>CH</t>
    </r>
    <r>
      <rPr>
        <vertAlign val="subscript"/>
        <sz val="10"/>
        <color theme="1"/>
        <rFont val="Arial Narrow"/>
        <family val="2"/>
      </rPr>
      <t>4</t>
    </r>
    <r>
      <rPr>
        <sz val="10"/>
        <color theme="1"/>
        <rFont val="Arial Narrow"/>
        <family val="2"/>
      </rPr>
      <t xml:space="preserve"> (g/ud)</t>
    </r>
  </si>
  <si>
    <r>
      <t>N</t>
    </r>
    <r>
      <rPr>
        <vertAlign val="subscript"/>
        <sz val="10"/>
        <color theme="1"/>
        <rFont val="Arial Narrow"/>
        <family val="2"/>
      </rPr>
      <t>2</t>
    </r>
    <r>
      <rPr>
        <sz val="10"/>
        <color theme="1"/>
        <rFont val="Arial Narrow"/>
        <family val="2"/>
      </rPr>
      <t>O (g/ud)</t>
    </r>
  </si>
  <si>
    <t>Gasóleo  (l)</t>
  </si>
  <si>
    <t>PCA 5AR</t>
  </si>
  <si>
    <r>
      <t>CO</t>
    </r>
    <r>
      <rPr>
        <vertAlign val="subscript"/>
        <sz val="10"/>
        <color rgb="FF000000"/>
        <rFont val="Arial Narrow"/>
        <family val="2"/>
      </rPr>
      <t>2</t>
    </r>
  </si>
  <si>
    <r>
      <t>CH</t>
    </r>
    <r>
      <rPr>
        <vertAlign val="subscript"/>
        <sz val="10"/>
        <color rgb="FF000000"/>
        <rFont val="Arial Narrow"/>
        <family val="2"/>
      </rPr>
      <t>4</t>
    </r>
  </si>
  <si>
    <r>
      <t>N</t>
    </r>
    <r>
      <rPr>
        <vertAlign val="subscript"/>
        <sz val="10"/>
        <color rgb="FF000000"/>
        <rFont val="Arial Narrow"/>
        <family val="2"/>
      </rPr>
      <t>2</t>
    </r>
    <r>
      <rPr>
        <sz val="10"/>
        <color rgb="FF000000"/>
        <rFont val="Arial Narrow"/>
        <family val="2"/>
      </rPr>
      <t>O</t>
    </r>
  </si>
  <si>
    <r>
      <t>NF</t>
    </r>
    <r>
      <rPr>
        <vertAlign val="subscript"/>
        <sz val="10"/>
        <color rgb="FF000000"/>
        <rFont val="Arial Narrow"/>
        <family val="2"/>
      </rPr>
      <t>3</t>
    </r>
  </si>
  <si>
    <r>
      <t>SF</t>
    </r>
    <r>
      <rPr>
        <vertAlign val="subscript"/>
        <sz val="10"/>
        <color rgb="FF000000"/>
        <rFont val="Arial Narrow"/>
        <family val="2"/>
      </rPr>
      <t>6</t>
    </r>
  </si>
  <si>
    <r>
      <t>C</t>
    </r>
    <r>
      <rPr>
        <vertAlign val="subscript"/>
        <sz val="10"/>
        <color rgb="FF000000"/>
        <rFont val="Arial Narrow"/>
        <family val="2"/>
      </rPr>
      <t>2</t>
    </r>
    <r>
      <rPr>
        <sz val="10"/>
        <color rgb="FF000000"/>
        <rFont val="Arial Narrow"/>
        <family val="2"/>
      </rPr>
      <t>F</t>
    </r>
    <r>
      <rPr>
        <vertAlign val="subscript"/>
        <sz val="10"/>
        <color rgb="FF000000"/>
        <rFont val="Arial Narrow"/>
        <family val="2"/>
      </rPr>
      <t>6</t>
    </r>
    <r>
      <rPr>
        <sz val="10"/>
        <color rgb="FF000000"/>
        <rFont val="Arial Narrow"/>
        <family val="2"/>
      </rPr>
      <t>(PFC-116)</t>
    </r>
  </si>
  <si>
    <r>
      <t>C</t>
    </r>
    <r>
      <rPr>
        <vertAlign val="subscript"/>
        <sz val="10"/>
        <color rgb="FF000000"/>
        <rFont val="Arial Narrow"/>
        <family val="2"/>
      </rPr>
      <t>3</t>
    </r>
    <r>
      <rPr>
        <sz val="10"/>
        <color rgb="FF000000"/>
        <rFont val="Arial Narrow"/>
        <family val="2"/>
      </rPr>
      <t>F</t>
    </r>
    <r>
      <rPr>
        <vertAlign val="subscript"/>
        <sz val="10"/>
        <color rgb="FF000000"/>
        <rFont val="Arial Narrow"/>
        <family val="2"/>
      </rPr>
      <t>8</t>
    </r>
    <r>
      <rPr>
        <sz val="10"/>
        <color rgb="FF000000"/>
        <rFont val="Arial Narrow"/>
        <family val="2"/>
      </rPr>
      <t xml:space="preserve"> (PFC-218)</t>
    </r>
  </si>
  <si>
    <r>
      <t>kg CO</t>
    </r>
    <r>
      <rPr>
        <vertAlign val="subscript"/>
        <sz val="10"/>
        <rFont val="Arial Narrow"/>
        <family val="2"/>
      </rPr>
      <t>2</t>
    </r>
    <r>
      <rPr>
        <sz val="10"/>
        <rFont val="Arial Narrow"/>
        <family val="2"/>
      </rPr>
      <t>/kWh</t>
    </r>
  </si>
  <si>
    <t>Mix sin GdO</t>
  </si>
  <si>
    <t xml:space="preserve">Factor GdO renovable </t>
  </si>
  <si>
    <t>Factor GdO cog. alta eficiencia</t>
  </si>
  <si>
    <t>ACCIÓN ENERGIA COMERCIALIZADORA, S.L.</t>
  </si>
  <si>
    <t>ACSOL ENERGIA GLOBAL, S.A.</t>
  </si>
  <si>
    <t>ADELFAS ENERGIA, S.L.</t>
  </si>
  <si>
    <t>ALCANZIA ENERGIA, S.L.</t>
  </si>
  <si>
    <t>ALPIQ ENERGIA ESPAÑA, S.A.U.</t>
  </si>
  <si>
    <t xml:space="preserve">ASAL DE ENERG¿A, S.L. </t>
  </si>
  <si>
    <t>COMPA¿¿A ESCANDINAVA DE ELECTRICIDAD EN ESPA¿A, S.L.</t>
  </si>
  <si>
    <t>COX ENERGIA COMERCIALIZADORA ESPA¿A, S.L.U.</t>
  </si>
  <si>
    <t>CYE ENERGIA, S.L.</t>
  </si>
  <si>
    <t>DISA ENERGIA ELECTRICA, S.L.U.</t>
  </si>
  <si>
    <t>ELECTRA ALTO MIÑO COMERCIALIZADORA DE ENERGIA, S.L.U.</t>
  </si>
  <si>
    <t>ELECTRA CALDENSE ENERGIA, S.A.</t>
  </si>
  <si>
    <t>ELECTRA DEL CARDENER ENERGIA, S.A.</t>
  </si>
  <si>
    <t>ELECTRA ENERGIA, S.A.U.</t>
  </si>
  <si>
    <t>ELECTRICA DE GUIXES ENERG¿A, S.L.</t>
  </si>
  <si>
    <t>ELECTRICA VAQUER ENERGIA, S.A.</t>
  </si>
  <si>
    <t>ENERGIA NARANJA, S.L.</t>
  </si>
  <si>
    <t>ENERG¿A NUFRI, S.L.U.</t>
  </si>
  <si>
    <t>ENGIE ESPA¿A, S.L.U.</t>
  </si>
  <si>
    <t>EPRESA ENERGIA, S.A.U.</t>
  </si>
  <si>
    <t>FENIE ENERGIA, S.A.</t>
  </si>
  <si>
    <t>GALP ENERGIA ESPAÑA S.A.U.</t>
  </si>
  <si>
    <t>GNERA ENERGIA Y TECNOLOGIA, S.L.</t>
  </si>
  <si>
    <t>HELIOELEC ENERGIA ELECTRICA, S.L.</t>
  </si>
  <si>
    <t>INDEXO ENERGIA, S.L.</t>
  </si>
  <si>
    <t>INER ENERGIA CASTILLA LA MANCHA, S.L.</t>
  </si>
  <si>
    <t>INTEGRACION EUROPEA DE ENERGIA SUR, S.L.</t>
  </si>
  <si>
    <t>INTEGRACIÓN EUROPEA DE ENERGIA, S.A.U.</t>
  </si>
  <si>
    <t>NABALIA ENERGIA 2000, S.A.</t>
  </si>
  <si>
    <t>PETRONIEVES ENERGIA 1, S.L.</t>
  </si>
  <si>
    <t>RESPIRA ENERGIA, S.A.</t>
  </si>
  <si>
    <t>RTOTAL GAS Y ELECTRICIDAD ESPA¿A,
S.A.U.</t>
  </si>
  <si>
    <t>SHELL ESPA¿A, S.A.</t>
  </si>
  <si>
    <t>TOTAL GAS Y ELECTRICIDAD ESPA¿A S.A.U.</t>
  </si>
  <si>
    <t>TRACTAMENT I SELECCI¿ DE RESIDUS, S.A.</t>
  </si>
  <si>
    <r>
      <t>kg CO</t>
    </r>
    <r>
      <rPr>
        <vertAlign val="subscript"/>
        <sz val="10"/>
        <rFont val="Arial Narrow"/>
        <family val="2"/>
      </rPr>
      <t>2</t>
    </r>
    <r>
      <rPr>
        <sz val="10"/>
        <rFont val="Arial Narrow"/>
        <family val="2"/>
      </rPr>
      <t>e/kWh</t>
    </r>
  </si>
  <si>
    <t>AB ENERGÍA 1903, S.L.</t>
  </si>
  <si>
    <t>ABOUTWHITE SL</t>
  </si>
  <si>
    <t>ACCIONA GREEN ENERGY DEVELOPMENTS SL</t>
  </si>
  <si>
    <t>ACTIVA COMERCIALIZADORA DE ENERGIA SL</t>
  </si>
  <si>
    <t>ADEINNOVA ENERGIA S.L</t>
  </si>
  <si>
    <t>ADELFAS ENERGIA SL</t>
  </si>
  <si>
    <t>ADS ENERGY 8.0 SL</t>
  </si>
  <si>
    <t>ADURIZ ENERGÍA, SLU</t>
  </si>
  <si>
    <t>AGRI-ENERGIA, S.A.</t>
  </si>
  <si>
    <t>ALPEX IBERICA DE ENERGIA, S.L.U</t>
  </si>
  <si>
    <t>ALPIQ ENERGIA ESPAÑA SAU</t>
  </si>
  <si>
    <t>ALUMBRA CORPORACIÓN, S.L.</t>
  </si>
  <si>
    <t>AQUI ENERGIA</t>
  </si>
  <si>
    <t>ARACAN ENERGIA S.L.</t>
  </si>
  <si>
    <t>ARSUS ENERGIA, S.L</t>
  </si>
  <si>
    <t>ATENCO ENERGIA SL</t>
  </si>
  <si>
    <t>ATLAS ENERGIA COMERCIAL, S.L.</t>
  </si>
  <si>
    <t>AUDAX RENOVABLES, S.A</t>
  </si>
  <si>
    <t>AVANZALIA ENERGIA COMERCIALIZADORA SA</t>
  </si>
  <si>
    <t>AXPO IBERIA S.L.</t>
  </si>
  <si>
    <t>BARPER FRANCHISING, S.L.</t>
  </si>
  <si>
    <t>BASSOLS ENERGIA COMERCIAL, S.L</t>
  </si>
  <si>
    <t>BIOWATIO COMERCIALIZADORA ENERGÉTICA SLU</t>
  </si>
  <si>
    <t>BP GAS EUROPE SA</t>
  </si>
  <si>
    <t>BULB ENERGIA IBERICA SL</t>
  </si>
  <si>
    <t>CAPITAL ENERGY COMERCIALIZADORA, S.L.U</t>
  </si>
  <si>
    <t>CATGAS ENERGIA SA</t>
  </si>
  <si>
    <t>CEPSA COMERCIAL PETROLEO S.A.</t>
  </si>
  <si>
    <t>CEPSA GAS Y ELECTRICIDAD, S.A.U.</t>
  </si>
  <si>
    <t>CIDE HCENERGÍA S.A.U</t>
  </si>
  <si>
    <t>CIMA ENERGIA COMERCIALIZADORA SL</t>
  </si>
  <si>
    <t>COMERCIALIZADORA DE ELECTRICIDAD Y GAS DEL MEDITERRÁNEO S.L</t>
  </si>
  <si>
    <t>COMERCIALIZADORA DE ENERGIA DIRECTA SL</t>
  </si>
  <si>
    <t>COMERCIALIZADORA ELECTRICA DE CADIZ, S.A.U</t>
  </si>
  <si>
    <t>COMERCIALIZADORA ELECTRICA DEL SURESTE</t>
  </si>
  <si>
    <t>COMERCIALIZADORA ELECTRICA PENINSULAR S.L.</t>
  </si>
  <si>
    <t>COMERCIALIZADORA ELECTRICA TALAYUELAS S.L</t>
  </si>
  <si>
    <t>COMERCIALIZADORA LERSA, S.L.</t>
  </si>
  <si>
    <t>COMERCIALIZADORA TORRES ENERGIA, S.L.</t>
  </si>
  <si>
    <t>CONECTA ENERGIA VERDE, S.L.</t>
  </si>
  <si>
    <t>CONECTA2 ENERGIA, S.L.</t>
  </si>
  <si>
    <t>COOP VALENCIANA ELECTRODISTRIBUIDORA DE FUERZA Y ALUMBRADO SERRALLO</t>
  </si>
  <si>
    <t>COOPERATIVA ELECTRICA DE CASTELLAR, S.C.V (COMERC)</t>
  </si>
  <si>
    <t>COX ENERGÍA COMERCIALIZADORA ESPAÑA S.L.U.</t>
  </si>
  <si>
    <t>CYE ENERGIA SL</t>
  </si>
  <si>
    <t>DAIMUZ ENERGÍA S.L.</t>
  </si>
  <si>
    <t>DISA ENERGIA ELECTRICA S.L.</t>
  </si>
  <si>
    <t>DOMESTICA GAS Y ELECTRICIDAD SLU</t>
  </si>
  <si>
    <t>DREUE ELECTRIC, S.L.U</t>
  </si>
  <si>
    <t>ECOLUZ ENERGIA, SL</t>
  </si>
  <si>
    <t>EDP ESPAÑA, S.A</t>
  </si>
  <si>
    <t>EKILUZ ENERGÍA COMERCIALIZADORA, S.L.</t>
  </si>
  <si>
    <t>ELECNOVA SIGLO XXI SL</t>
  </si>
  <si>
    <t>ELECTED ENERGY, S.L -</t>
  </si>
  <si>
    <t>ELECTIAPLUS COMERCIALIZADORA DE ENERGIA S.L.U</t>
  </si>
  <si>
    <t>ELECTRA AVELLANA COMERCIAL, S.L</t>
  </si>
  <si>
    <t>ELECTRA ENERGIA, S.A.</t>
  </si>
  <si>
    <t>ELECTRA NORTE ENERGÍA, S.A.</t>
  </si>
  <si>
    <t>ELECTRICA DE CHERA, SCV</t>
  </si>
  <si>
    <t>ELECTRICA DE GUADASSUAR COOP V</t>
  </si>
  <si>
    <t>ELECTRICA DE GUIXES ENERGIA, SL</t>
  </si>
  <si>
    <t>ELECTRICA DE SOT DE CHERA SCV</t>
  </si>
  <si>
    <t>ELECTRICA DE VINALESA SOCIEDAD COOPERATIVA VALENCIANA</t>
  </si>
  <si>
    <t>ELÉCTRICA VAQUER ENERGIA, S.A</t>
  </si>
  <si>
    <t>ELEGA ENERGIA SL</t>
  </si>
  <si>
    <t>ELEVA 2 COMERCIALIZADORA, S.L</t>
  </si>
  <si>
    <t>E-LUZ ENERGY SOLUTIONS, S.L.</t>
  </si>
  <si>
    <t>ENDESA ENERGÍA S.A.U.</t>
  </si>
  <si>
    <t>ENDI ENERGY TRADING SL</t>
  </si>
  <si>
    <t>ENERCOLUZ ENERGIA SL</t>
  </si>
  <si>
    <t>ENERGIA DLR COMERCIALIZADORA, SL</t>
  </si>
  <si>
    <t>ENERGÍA ECOLÓGICA ECONÓMICA, S.L.</t>
  </si>
  <si>
    <t>ENERGÍA GRAFENO S.L.</t>
  </si>
  <si>
    <t>ENERGÍA LIBRE COMERCIALIZADORA, S.L.</t>
  </si>
  <si>
    <t>ENERGIA NORDICA GAS Y ELECTRICIDAD</t>
  </si>
  <si>
    <t>ENERGIA NUFRI SL</t>
  </si>
  <si>
    <t>ENERGIA VIVA SPAIN, S.L.</t>
  </si>
  <si>
    <t>ENERGY BY COGEN S.L.U.</t>
  </si>
  <si>
    <t>ENERGY INTERSOL 15, S.L.</t>
  </si>
  <si>
    <t>ENERGY STROM XXI SL</t>
  </si>
  <si>
    <t>ENERGYA VM GESTION DE ENERGÍA, S.L</t>
  </si>
  <si>
    <t>ENERXIA GALEGA MAIS SLU</t>
  </si>
  <si>
    <t>ENGIE ESPAÑA, S.L</t>
  </si>
  <si>
    <t>EPRESA ENERGÍA S.A.</t>
  </si>
  <si>
    <t>ESCANDINAVA DE ELECTRICIDAD, S.L.U</t>
  </si>
  <si>
    <t>ESTABANELL IMPULSA, S.A.U.</t>
  </si>
  <si>
    <t>FACTOR ENERGÍA ESPAÑA, S.A.</t>
  </si>
  <si>
    <t>FEED ENERGÍA, S.L.</t>
  </si>
  <si>
    <t>FENIE ENERGIA SA</t>
  </si>
  <si>
    <t>FORTIA ENERGIA S.L.</t>
  </si>
  <si>
    <t>FORZA  VILALTA GREEN ENERGY, S.L.</t>
  </si>
  <si>
    <t>GALP ENERGÍA ESPAÑA, S.A.U.</t>
  </si>
  <si>
    <t>GAOLANIA SERVICIOS SL</t>
  </si>
  <si>
    <t>GAS NATURAL COMERCIALIZADORA SA</t>
  </si>
  <si>
    <t>GASELEC DIVERSIFICACIÓN S.L.</t>
  </si>
  <si>
    <t>GEO ALTERNATIVA S.L.</t>
  </si>
  <si>
    <t>GEOATLANTER SA</t>
  </si>
  <si>
    <t>GERENTA ENERGÍA, S.L.U.</t>
  </si>
  <si>
    <t>GESTERNOVA, S.A</t>
  </si>
  <si>
    <t>GREEN POWER SUPPLY, S.L.U.</t>
  </si>
  <si>
    <t>GURBTEC ENERGIA, S.L.</t>
  </si>
  <si>
    <t>HELIOS ENERGÍA INTELIGENTE, S.L.</t>
  </si>
  <si>
    <t>HIDROELÉCTRICA EL CARMEN ENERGÍA, S.L</t>
  </si>
  <si>
    <t>HIDROELÉCTRICA LUMYMEY S.L.U.</t>
  </si>
  <si>
    <t>HOLALUZ-CLIDOM, S.A</t>
  </si>
  <si>
    <t>IBERELECTRICA COMERCIALIZADORA, SL</t>
  </si>
  <si>
    <t>IM3 ENERGIA SL</t>
  </si>
  <si>
    <t>INDEXO ENERGIA SL</t>
  </si>
  <si>
    <t>INER ENERGIA CASTILLA LA MANCHA SL</t>
  </si>
  <si>
    <t>IRIS ENERGÍA EFICIENTE S.A.</t>
  </si>
  <si>
    <t>JUAN ENERGY, S.L.</t>
  </si>
  <si>
    <t>KILOWATIOS VERDES S.L.</t>
  </si>
  <si>
    <t>LA UNIÓN ELECTRO INDUSTRIAL, S.L.U</t>
  </si>
  <si>
    <t>LIBERA ENERGIAS RENOVABLES, S.L</t>
  </si>
  <si>
    <t>LIDERA COMERCIALIZADORA ENERGIA, S.L.</t>
  </si>
  <si>
    <t>LOOP ELECTRICIDAD Y GAS, S.L</t>
  </si>
  <si>
    <t>LUZÍA ENERGÍA, S.L</t>
  </si>
  <si>
    <t>MEGARA ENERGIA SOC. COOP</t>
  </si>
  <si>
    <t>MULTIENERGIA VERDE, S.L.</t>
  </si>
  <si>
    <t>MY ENERGIA ONER S.L</t>
  </si>
  <si>
    <t>NABALIA ENERGIA 2000 S.A</t>
  </si>
  <si>
    <t>NATURGY RENOVABLES, S.LU.</t>
  </si>
  <si>
    <t>NEXUS ENERGIA SA</t>
  </si>
  <si>
    <t>NINOBE SERVICIOS ENERGÉTICOS, SL</t>
  </si>
  <si>
    <t>NOSA ENERXIA SCG</t>
  </si>
  <si>
    <t>NUEVA COMERCIALIZADORA ESPAÑOLA SL</t>
  </si>
  <si>
    <t>OCTOPUS ENERGY ESPAÑA, S.L.U.</t>
  </si>
  <si>
    <t>OHMIO ELECTRA, S.L.</t>
  </si>
  <si>
    <t>ON DEMAND FACILITIES, SLU</t>
  </si>
  <si>
    <t>PEPEENERGY, S.L.</t>
  </si>
  <si>
    <t>PLANETGY SL</t>
  </si>
  <si>
    <t>PLENA ENERGIA RENOVABLE, S.L.</t>
  </si>
  <si>
    <t>PROT ENERGIA COMERCIALIZACION, S.L</t>
  </si>
  <si>
    <t>RECICLAJES ECOLOGICOS NAGINI, S.L.</t>
  </si>
  <si>
    <t>RELUZCA ENERGÍA, S..L.</t>
  </si>
  <si>
    <t>RENEWABLE VENTURES SLU</t>
  </si>
  <si>
    <t>RENOVAE CONSULTING, S.L.</t>
  </si>
  <si>
    <t>REPSOL COMERCIALIZADORA DE ELECTRICIDAD Y GAS, S.L.U</t>
  </si>
  <si>
    <t>RESPIRA ENERGÍA ESPAÑA, S.L.</t>
  </si>
  <si>
    <t>RESPIRA ENERGÍA S.A</t>
  </si>
  <si>
    <t>ROFEICA ENERGIA, S.A</t>
  </si>
  <si>
    <t>ROMA ENERGÍAS S.L.</t>
  </si>
  <si>
    <t>RONDA OESTE ENERGÍA, S.L</t>
  </si>
  <si>
    <t>SAMPOL INGENIERIA Y OBRAS SA</t>
  </si>
  <si>
    <t>SERVIGAS S XXI SA</t>
  </si>
  <si>
    <t>SHELL ESPAÑA, S.A</t>
  </si>
  <si>
    <t>SIMPLES ENERGIA DE ESPAÑA, S.L.</t>
  </si>
  <si>
    <t>SISTEMAS URBANOS DE ENERGÍAS RENOVABLES S.L.</t>
  </si>
  <si>
    <t>SOLABRIA S.COOP. - ENERPLUS S.C.</t>
  </si>
  <si>
    <t>SOM ENERGIA SCCL</t>
  </si>
  <si>
    <t>STIN S.A</t>
  </si>
  <si>
    <t>SUMINISTROS ESPECIALES ALGINETENSES S.COOP V.</t>
  </si>
  <si>
    <t>SUNAIR ONE ENERGY S.L</t>
  </si>
  <si>
    <t>SUNAIR ONE HOME S.L</t>
  </si>
  <si>
    <t>SYDER COMERCIALIZADORA VERDE SL</t>
  </si>
  <si>
    <t>TAMECO ENERGIA, S.L.U.</t>
  </si>
  <si>
    <t>TELECOR S.A. UNIPERSONAL</t>
  </si>
  <si>
    <t>TELEFÓNICA SOLUCIONES DE INFORMÁTICA Y COMUNICACIONES DE ESPAÑA, S.A.U</t>
  </si>
  <si>
    <t>THE YELLOW ENERGY, S.L</t>
  </si>
  <si>
    <t>TOTALENERGIES CLIENTES S.A.U.</t>
  </si>
  <si>
    <t>TOTALENERGIES ELECTRICIDAD Y GAS ESPAÑA, S.A.U.</t>
  </si>
  <si>
    <t>TOTALENERGIES MERCADO ESPAÑA, S.A.U</t>
  </si>
  <si>
    <t>TU COMERCIALIZADORA DE ENERGÍA LUZ, DOS, TRES, S.L.</t>
  </si>
  <si>
    <t>UNIELECTRICA ENERGIA, S.A</t>
  </si>
  <si>
    <t>V3J INGENIERIA Y SERVICIOS, S.L</t>
  </si>
  <si>
    <t>VILLAR MIR ENERGÍA,S.L</t>
  </si>
  <si>
    <t>VISALIA ENERGIA S.L.</t>
  </si>
  <si>
    <t>VIVO ENERGIA FUTURA S.A</t>
  </si>
  <si>
    <t>VÓLTICO ENERGÍA SL</t>
  </si>
  <si>
    <t>WATIO WHOLESALE, S.L</t>
  </si>
  <si>
    <t>WIND TO MARKET S.A</t>
  </si>
  <si>
    <t>WOMBBAT ENERGY S.L</t>
  </si>
  <si>
    <t>ZULUX ENERGIA SL</t>
  </si>
  <si>
    <t>Etiquetado restante de comercializadoras que han efectuado redenciones de GdO</t>
  </si>
  <si>
    <t>Etiquetado de comercializadoras que no han efectuado redenciones de GdO</t>
  </si>
  <si>
    <t>Etiquetado de comercializadoras</t>
  </si>
  <si>
    <t>Turismos (M1)</t>
  </si>
  <si>
    <t>Furgonetas y furgones (N1)</t>
  </si>
  <si>
    <t>Camiones y autobuses (N2, N3, M2, M3)</t>
  </si>
  <si>
    <t>Ciclomotores y motocicletas (L)</t>
  </si>
  <si>
    <r>
      <t>Gasóleo (</t>
    </r>
    <r>
      <rPr>
        <sz val="10"/>
        <color theme="1"/>
        <rFont val="Arial Narrow"/>
        <family val="2"/>
      </rPr>
      <t>l)</t>
    </r>
  </si>
  <si>
    <t>EMISIONES DIRECTAS (ALCANCE 1)
EMISIONES INDIRECTAS POR LA COMPRA DE ELECTRICIDAD Y OTRAS ENERGÍAS (ALCANCE 2)</t>
  </si>
  <si>
    <r>
      <rPr>
        <sz val="11"/>
        <color theme="3"/>
        <rFont val="Arial Narrow"/>
        <family val="2"/>
      </rPr>
      <t>Capítulo 8 del Quinto Informe de Evaluación del IPCC (</t>
    </r>
    <r>
      <rPr>
        <u/>
        <sz val="11"/>
        <color indexed="12"/>
        <rFont val="Arial Narrow"/>
        <family val="2"/>
      </rPr>
      <t>https://www.ipcc.ch/site/assets/uploads/2018/02/WG1AR5_Chapter08_FINAL.pdf</t>
    </r>
    <r>
      <rPr>
        <sz val="11"/>
        <color theme="3"/>
        <rFont val="Arial Narrow"/>
        <family val="2"/>
      </rPr>
      <t>)</t>
    </r>
  </si>
  <si>
    <t>Biogás (kg)**</t>
  </si>
  <si>
    <r>
      <t>CO</t>
    </r>
    <r>
      <rPr>
        <vertAlign val="subscript"/>
        <sz val="10"/>
        <color theme="1"/>
        <rFont val="Arial Narrow"/>
        <family val="2"/>
      </rPr>
      <t>2</t>
    </r>
    <r>
      <rPr>
        <sz val="10"/>
        <color theme="1"/>
        <rFont val="Arial Narrow"/>
        <family val="2"/>
      </rPr>
      <t xml:space="preserve"> (kg/l)</t>
    </r>
  </si>
  <si>
    <r>
      <t>CH</t>
    </r>
    <r>
      <rPr>
        <vertAlign val="subscript"/>
        <sz val="10"/>
        <color theme="1"/>
        <rFont val="Arial Narrow"/>
        <family val="2"/>
      </rPr>
      <t>4</t>
    </r>
    <r>
      <rPr>
        <sz val="10"/>
        <color theme="1"/>
        <rFont val="Arial Narrow"/>
        <family val="2"/>
      </rPr>
      <t xml:space="preserve"> (g/l)</t>
    </r>
  </si>
  <si>
    <r>
      <t>N</t>
    </r>
    <r>
      <rPr>
        <vertAlign val="subscript"/>
        <sz val="10"/>
        <color theme="1"/>
        <rFont val="Arial Narrow"/>
        <family val="2"/>
      </rPr>
      <t>2</t>
    </r>
    <r>
      <rPr>
        <sz val="10"/>
        <color theme="1"/>
        <rFont val="Arial Narrow"/>
        <family val="2"/>
      </rPr>
      <t>O (g/l)</t>
    </r>
  </si>
  <si>
    <t>Factores de emisión por gases</t>
  </si>
  <si>
    <r>
      <t>Gas natural (kWh</t>
    </r>
    <r>
      <rPr>
        <vertAlign val="subscript"/>
        <sz val="10"/>
        <rFont val="Arial Narrow"/>
        <family val="2"/>
      </rPr>
      <t>PCS</t>
    </r>
    <r>
      <rPr>
        <sz val="10"/>
        <rFont val="Arial Narrow"/>
        <family val="2"/>
      </rPr>
      <t>)*</t>
    </r>
  </si>
  <si>
    <r>
      <t>* Factor de emisión del gas natural expresado en kgCO</t>
    </r>
    <r>
      <rPr>
        <vertAlign val="subscript"/>
        <sz val="10"/>
        <color indexed="56"/>
        <rFont val="Arial Narrow"/>
        <family val="2"/>
      </rPr>
      <t>2</t>
    </r>
    <r>
      <rPr>
        <sz val="10"/>
        <color indexed="56"/>
        <rFont val="Arial Narrow"/>
        <family val="2"/>
      </rPr>
      <t>/kWh</t>
    </r>
    <r>
      <rPr>
        <vertAlign val="subscript"/>
        <sz val="10"/>
        <color indexed="56"/>
        <rFont val="Arial Narrow"/>
        <family val="2"/>
      </rPr>
      <t>PCS</t>
    </r>
    <r>
      <rPr>
        <sz val="10"/>
        <color indexed="56"/>
        <rFont val="Arial Narrow"/>
        <family val="2"/>
      </rPr>
      <t xml:space="preserve"> (Poder Calorífico Superior). Para el paso de PCS a PCI se utiliza el factor de conversión de 0,901.</t>
    </r>
  </si>
  <si>
    <t>Vehículos y maquinaria</t>
  </si>
  <si>
    <t>Potenciales de Calentamiento Atmosférico (PCA)</t>
  </si>
  <si>
    <t>Factores de mix eléctricos</t>
  </si>
  <si>
    <t>1. PCA</t>
  </si>
  <si>
    <t>2. Instalaciones fijas</t>
  </si>
  <si>
    <t>3. Vehículos y maquinaria</t>
  </si>
  <si>
    <t>4. Emisiones fugitivas</t>
  </si>
  <si>
    <t xml:space="preserve">                                          INSTALACIONES FIJAS</t>
  </si>
  <si>
    <t xml:space="preserve">                                          POTENCIALES DE CALENTAMIENTO ATMOSFÉRICO</t>
  </si>
  <si>
    <t xml:space="preserve">                                          EMISIONES FUGITIVAS (EQUIPOS DE CLIMATIZACIÓN Y OTROS)</t>
  </si>
  <si>
    <t xml:space="preserve">                                          VEHÍCULOS Y MAQUINARIA</t>
  </si>
  <si>
    <t xml:space="preserve">                                          FACTORES DE MIX ELÉCTRICO DE LAS COMERCIALIZADORAS (EMISIONES INDIRECTAS)</t>
  </si>
  <si>
    <t>5. Mix eléctricos</t>
  </si>
  <si>
    <t xml:space="preserve">                                                                         REVISIONES </t>
  </si>
  <si>
    <t>FACTORES DE EMISIÓN
2007 - 2022</t>
  </si>
  <si>
    <t>https://gdo.cnmc.es/CNE/resumenGdo.do?informe=etiquetado_electricidad</t>
  </si>
  <si>
    <t>V1</t>
  </si>
  <si>
    <t>https://gdo.cnmc.es/CNE/accesoEtiquetado.do</t>
  </si>
  <si>
    <t>Biomasa astillas (kg)**</t>
  </si>
  <si>
    <t>Biomasa serrines virutas (kg)**</t>
  </si>
  <si>
    <t>Biomasa cáscara f. secos (kg)**</t>
  </si>
  <si>
    <t>Biomasa hueso aceituna (kg)**</t>
  </si>
  <si>
    <t>Carbón vegetal (kg)**</t>
  </si>
  <si>
    <t>Queroseno (l)</t>
  </si>
  <si>
    <t xml:space="preserve"> - Datos específicos para calderas y motores estacionarios de los Sectores Comercial/Institucional, Residencial y Agrícola (1A4ai, 1A4bi, 1A4ci) proporcionados por el equipo del Sistema Español de Inventario (SEI).</t>
  </si>
  <si>
    <t>Opción A.1: Cantidad de combustible consumido</t>
  </si>
  <si>
    <t>Opción A.2: distancia recorrida (km)</t>
  </si>
  <si>
    <t>Gasóleo (km)</t>
  </si>
  <si>
    <t>Gasolina (km)</t>
  </si>
  <si>
    <t>LPG (km)</t>
  </si>
  <si>
    <t>CNG (km)</t>
  </si>
  <si>
    <r>
      <t>**La utilización de la biomasa (madera, pellets, biogás, etc.) como combustible se considera neutra en emisiones de CO</t>
    </r>
    <r>
      <rPr>
        <vertAlign val="subscript"/>
        <sz val="10"/>
        <color indexed="56"/>
        <rFont val="Arial Narrow"/>
        <family val="2"/>
      </rPr>
      <t xml:space="preserve">2 </t>
    </r>
    <r>
      <rPr>
        <sz val="10"/>
        <color indexed="56"/>
        <rFont val="Arial Narrow"/>
        <family val="2"/>
      </rPr>
      <t>al ser de origen biogénico, pero sí producirá emisiones de CH</t>
    </r>
    <r>
      <rPr>
        <vertAlign val="subscript"/>
        <sz val="10"/>
        <color indexed="56"/>
        <rFont val="Arial Narrow"/>
        <family val="2"/>
      </rPr>
      <t>4</t>
    </r>
    <r>
      <rPr>
        <sz val="10"/>
        <color indexed="56"/>
        <rFont val="Arial Narrow"/>
        <family val="2"/>
      </rPr>
      <t xml:space="preserve"> y N</t>
    </r>
    <r>
      <rPr>
        <vertAlign val="subscript"/>
        <sz val="10"/>
        <color indexed="56"/>
        <rFont val="Arial Narrow"/>
        <family val="2"/>
      </rPr>
      <t>2</t>
    </r>
    <r>
      <rPr>
        <sz val="10"/>
        <color indexed="56"/>
        <rFont val="Arial Narrow"/>
        <family val="2"/>
      </rPr>
      <t>O. Para los cálculos, se considerará que el factor de emisión del CO</t>
    </r>
    <r>
      <rPr>
        <vertAlign val="subscript"/>
        <sz val="10"/>
        <color indexed="56"/>
        <rFont val="Arial Narrow"/>
        <family val="2"/>
      </rPr>
      <t>2</t>
    </r>
    <r>
      <rPr>
        <sz val="10"/>
        <color indexed="56"/>
        <rFont val="Arial Narrow"/>
        <family val="2"/>
      </rPr>
      <t xml:space="preserve"> es 0 kgCO</t>
    </r>
    <r>
      <rPr>
        <vertAlign val="subscript"/>
        <sz val="10"/>
        <color indexed="56"/>
        <rFont val="Arial Narrow"/>
        <family val="2"/>
      </rPr>
      <t>2</t>
    </r>
    <r>
      <rPr>
        <sz val="10"/>
        <color indexed="56"/>
        <rFont val="Arial Narrow"/>
        <family val="2"/>
      </rPr>
      <t>/kg. Los factores de emisión de CO</t>
    </r>
    <r>
      <rPr>
        <vertAlign val="subscript"/>
        <sz val="10"/>
        <color indexed="56"/>
        <rFont val="Arial Narrow"/>
        <family val="2"/>
      </rPr>
      <t>2</t>
    </r>
    <r>
      <rPr>
        <sz val="10"/>
        <color indexed="56"/>
        <rFont val="Arial Narrow"/>
        <family val="2"/>
      </rPr>
      <t xml:space="preserve"> con independencia de su origen biogénico serían: para el biogás 1,369 kgCO</t>
    </r>
    <r>
      <rPr>
        <vertAlign val="subscript"/>
        <sz val="10"/>
        <color indexed="56"/>
        <rFont val="Arial Narrow"/>
        <family val="2"/>
      </rPr>
      <t>2</t>
    </r>
    <r>
      <rPr>
        <sz val="10"/>
        <color indexed="56"/>
        <rFont val="Arial Narrow"/>
        <family val="2"/>
      </rPr>
      <t>/kg, para la madera 1,617 kgCO</t>
    </r>
    <r>
      <rPr>
        <vertAlign val="subscript"/>
        <sz val="10"/>
        <color indexed="56"/>
        <rFont val="Arial Narrow"/>
        <family val="2"/>
      </rPr>
      <t>2</t>
    </r>
    <r>
      <rPr>
        <sz val="10"/>
        <color indexed="56"/>
        <rFont val="Arial Narrow"/>
        <family val="2"/>
      </rPr>
      <t>/kg, para los pellets 1,474 kgCO</t>
    </r>
    <r>
      <rPr>
        <vertAlign val="subscript"/>
        <sz val="10"/>
        <color indexed="56"/>
        <rFont val="Arial Narrow"/>
        <family val="2"/>
      </rPr>
      <t>2</t>
    </r>
    <r>
      <rPr>
        <sz val="10"/>
        <color indexed="56"/>
        <rFont val="Arial Narrow"/>
        <family val="2"/>
      </rPr>
      <t>/kg, para las astillas 1,680 kgCO</t>
    </r>
    <r>
      <rPr>
        <vertAlign val="subscript"/>
        <sz val="10"/>
        <color indexed="56"/>
        <rFont val="Arial Narrow"/>
        <family val="2"/>
      </rPr>
      <t>2</t>
    </r>
    <r>
      <rPr>
        <sz val="10"/>
        <color indexed="56"/>
        <rFont val="Arial Narrow"/>
        <family val="2"/>
      </rPr>
      <t>/kg, para la biomasa de serrines 2,123 kgCO</t>
    </r>
    <r>
      <rPr>
        <vertAlign val="subscript"/>
        <sz val="10"/>
        <color indexed="56"/>
        <rFont val="Arial Narrow"/>
        <family val="2"/>
      </rPr>
      <t>2</t>
    </r>
    <r>
      <rPr>
        <sz val="10"/>
        <color indexed="56"/>
        <rFont val="Arial Narrow"/>
        <family val="2"/>
      </rPr>
      <t>/kg, para la biomasa de cáscara de f. secos 2,022 kgCO</t>
    </r>
    <r>
      <rPr>
        <vertAlign val="subscript"/>
        <sz val="10"/>
        <color indexed="56"/>
        <rFont val="Arial Narrow"/>
        <family val="2"/>
      </rPr>
      <t>2</t>
    </r>
    <r>
      <rPr>
        <sz val="10"/>
        <color indexed="56"/>
        <rFont val="Arial Narrow"/>
        <family val="2"/>
      </rPr>
      <t>/kg, para la biomasa de hueso de aceituna 2,022 kgCO</t>
    </r>
    <r>
      <rPr>
        <vertAlign val="subscript"/>
        <sz val="10"/>
        <color indexed="56"/>
        <rFont val="Arial Narrow"/>
        <family val="2"/>
      </rPr>
      <t>2</t>
    </r>
    <r>
      <rPr>
        <sz val="10"/>
        <color indexed="56"/>
        <rFont val="Arial Narrow"/>
        <family val="2"/>
      </rPr>
      <t>/kg y para el carbón vegetal 3,0516 kgCO</t>
    </r>
    <r>
      <rPr>
        <vertAlign val="subscript"/>
        <sz val="10"/>
        <color indexed="56"/>
        <rFont val="Arial Narrow"/>
        <family val="2"/>
      </rPr>
      <t>2</t>
    </r>
    <r>
      <rPr>
        <sz val="10"/>
        <color indexed="56"/>
        <rFont val="Arial Narrow"/>
        <family val="2"/>
      </rPr>
      <t>/kg.</t>
    </r>
  </si>
  <si>
    <t>Factores de emisión y PCI</t>
  </si>
  <si>
    <t>Conversión de unidades gas natural</t>
  </si>
  <si>
    <t>Conversión unidades energéticas: 1 kWh = 3,6 MJ</t>
  </si>
  <si>
    <t>Densidad resto de combustibles</t>
  </si>
  <si>
    <r>
      <t xml:space="preserve">Densidad LPG: </t>
    </r>
    <r>
      <rPr>
        <sz val="11"/>
        <color theme="3"/>
        <rFont val="Arial Narrow"/>
        <family val="2"/>
      </rPr>
      <t>estimación a partir de las densidades de propano y butano considerando una estequeometría de 35% propano C3H8 – 65% butano C4H10</t>
    </r>
  </si>
  <si>
    <r>
      <t>o</t>
    </r>
    <r>
      <rPr>
        <sz val="7"/>
        <color theme="3"/>
        <rFont val="Arial Narrow"/>
        <family val="2"/>
      </rPr>
      <t xml:space="preserve">   </t>
    </r>
    <r>
      <rPr>
        <sz val="11"/>
        <color theme="3"/>
        <rFont val="Arial Narrow"/>
        <family val="2"/>
      </rPr>
      <t>Butano: 560 kg/m</t>
    </r>
    <r>
      <rPr>
        <vertAlign val="superscript"/>
        <sz val="11"/>
        <color theme="3"/>
        <rFont val="Arial Narrow"/>
        <family val="2"/>
      </rPr>
      <t>3</t>
    </r>
    <r>
      <rPr>
        <sz val="11"/>
        <color theme="3"/>
        <rFont val="Arial Narrow"/>
        <family val="2"/>
      </rPr>
      <t xml:space="preserve"> (valor mínimo)</t>
    </r>
  </si>
  <si>
    <r>
      <t>o</t>
    </r>
    <r>
      <rPr>
        <sz val="7"/>
        <color theme="3"/>
        <rFont val="Arial Narrow"/>
        <family val="2"/>
      </rPr>
      <t xml:space="preserve">   </t>
    </r>
    <r>
      <rPr>
        <sz val="11"/>
        <color theme="3"/>
        <rFont val="Arial Narrow"/>
        <family val="2"/>
      </rPr>
      <t>Propano: 502-535 kg/m</t>
    </r>
    <r>
      <rPr>
        <vertAlign val="superscript"/>
        <sz val="11"/>
        <color theme="3"/>
        <rFont val="Arial Narrow"/>
        <family val="2"/>
      </rPr>
      <t>3</t>
    </r>
    <r>
      <rPr>
        <sz val="11"/>
        <color theme="3"/>
        <rFont val="Arial Narrow"/>
        <family val="2"/>
      </rPr>
      <t>. Valor medio: 518,5 kg/m</t>
    </r>
    <r>
      <rPr>
        <vertAlign val="superscript"/>
        <sz val="11"/>
        <color theme="3"/>
        <rFont val="Arial Narrow"/>
        <family val="2"/>
      </rPr>
      <t>3</t>
    </r>
  </si>
  <si>
    <t>Gasolinas y gasóleos</t>
  </si>
  <si>
    <t>PCI (Poder Calorífico Inferior) y densidades</t>
  </si>
  <si>
    <t>% de carbono fósil en los FAME del gasóleo</t>
  </si>
  <si>
    <t>LPG</t>
  </si>
  <si>
    <t xml:space="preserve"> - Datos específicos proporcionados por el equipo del Sistema Español de Inventario (SEI).</t>
  </si>
  <si>
    <t>Gas natural</t>
  </si>
  <si>
    <r>
      <t xml:space="preserve">Lubricantes: </t>
    </r>
    <r>
      <rPr>
        <sz val="11"/>
        <color theme="3"/>
        <rFont val="Arial Narrow"/>
        <family val="2"/>
      </rPr>
      <t>a los factores de emisión de CO</t>
    </r>
    <r>
      <rPr>
        <vertAlign val="subscript"/>
        <sz val="11"/>
        <color theme="3"/>
        <rFont val="Arial Narrow"/>
        <family val="2"/>
      </rPr>
      <t>2</t>
    </r>
    <r>
      <rPr>
        <sz val="11"/>
        <color theme="3"/>
        <rFont val="Arial Narrow"/>
        <family val="2"/>
      </rPr>
      <t xml:space="preserve"> de todas las categorias de vehículos y tipos de combustible, se añaden las emisiones debidas a los lubricantes.</t>
    </r>
  </si>
  <si>
    <r>
      <t>Proporción de biocombustible</t>
    </r>
    <r>
      <rPr>
        <sz val="11"/>
        <color theme="3"/>
        <rFont val="Arial Narrow"/>
        <family val="2"/>
      </rPr>
      <t xml:space="preserve"> (se distinguen tres periodos):</t>
    </r>
  </si>
  <si>
    <r>
      <t xml:space="preserve"> -</t>
    </r>
    <r>
      <rPr>
        <sz val="7"/>
        <color theme="3"/>
        <rFont val="Arial Narrow"/>
        <family val="2"/>
      </rPr>
      <t> </t>
    </r>
    <r>
      <rPr>
        <sz val="11"/>
        <color theme="3"/>
        <rFont val="Arial Narrow"/>
        <family val="2"/>
      </rPr>
      <t>2007-2010: se considera que los combustibles no contienen parte "bio"</t>
    </r>
  </si>
  <si>
    <r>
      <t xml:space="preserve"> -</t>
    </r>
    <r>
      <rPr>
        <sz val="7"/>
        <color theme="3"/>
        <rFont val="Arial Narrow"/>
        <family val="2"/>
      </rPr>
      <t> </t>
    </r>
    <r>
      <rPr>
        <sz val="11"/>
        <color theme="3"/>
        <rFont val="Arial Narrow"/>
        <family val="2"/>
      </rPr>
      <t>2011-2018: la parte "bio" de los combustibles está implícita en su factor de emisión que tiene en cuenta el mínimo exigido por la legislación cada año.</t>
    </r>
  </si>
  <si>
    <r>
      <t>o</t>
    </r>
    <r>
      <rPr>
        <sz val="7"/>
        <color theme="3"/>
        <rFont val="Arial Narrow"/>
        <family val="2"/>
      </rPr>
      <t xml:space="preserve">   </t>
    </r>
    <r>
      <rPr>
        <sz val="11"/>
        <color theme="3"/>
        <rFont val="Arial Narrow"/>
        <family val="2"/>
      </rPr>
      <t>2011: RD 459/2011 relativo a los objetivos obligatorios mínimos de venta o consumo de biocarburantes establecidos para España (fija una cantidad mínima de biocarburantes en diesel del 6% y de biocarburantes en gasolina del 3,9% para 2011).</t>
    </r>
  </si>
  <si>
    <r>
      <t>o</t>
    </r>
    <r>
      <rPr>
        <sz val="7"/>
        <color theme="3"/>
        <rFont val="Arial Narrow"/>
        <family val="2"/>
      </rPr>
      <t xml:space="preserve">   </t>
    </r>
    <r>
      <rPr>
        <sz val="11"/>
        <color theme="3"/>
        <rFont val="Arial Narrow"/>
        <family val="2"/>
      </rPr>
      <t>2012: RD 459/2011 relativo a los objetivos obligatorios mínimos de venta o consumo de biocarburantes establecidos para España (fija una cantidad mínima de biocarburantes en diesel del 7% y de biocarburantes en gasolina del 4,1% para 2012).</t>
    </r>
  </si>
  <si>
    <r>
      <t>o</t>
    </r>
    <r>
      <rPr>
        <sz val="7"/>
        <color theme="3"/>
        <rFont val="Arial Narrow"/>
        <family val="2"/>
      </rPr>
      <t xml:space="preserve">   </t>
    </r>
    <r>
      <rPr>
        <sz val="11"/>
        <color theme="3"/>
        <rFont val="Arial Narrow"/>
        <family val="2"/>
      </rPr>
      <t>2013-2015: Ley 11/2013 de 26 de julio de 2013 que modifica el RD 459/2011 relativo a los objetivos obligatorios mínimos de venta o consumo de biocarburantes establecidos para España (fija una cantidad mínima de biocarburantes en diesel del 4,1% y de biocarburantes en gasolina del 3,9%).</t>
    </r>
  </si>
  <si>
    <r>
      <t>o</t>
    </r>
    <r>
      <rPr>
        <sz val="7"/>
        <color theme="3"/>
        <rFont val="Arial Narrow"/>
        <family val="2"/>
      </rPr>
      <t xml:space="preserve">   </t>
    </r>
    <r>
      <rPr>
        <sz val="11"/>
        <color theme="3"/>
        <rFont val="Arial Narrow"/>
        <family val="2"/>
      </rPr>
      <t>2016-2020: RD 1085/2015, de 4 de diciembre, de fomento de los biocarburantes (fija una cantidad mínima de biocarburantes en diésel y gasolina de 4,3%, 5%, 6%, 7% y 8,5% para los años 2016, 2017, 2018, 2019 y 2020 respectivamente).</t>
    </r>
  </si>
  <si>
    <r>
      <t xml:space="preserve"> - </t>
    </r>
    <r>
      <rPr>
        <i/>
        <sz val="11"/>
        <color theme="3"/>
        <rFont val="Arial Narrow"/>
        <family val="2"/>
      </rPr>
      <t>PCI</t>
    </r>
    <r>
      <rPr>
        <sz val="11"/>
        <color theme="3"/>
        <rFont val="Arial Narrow"/>
        <family val="2"/>
      </rPr>
      <t>: Datos específicos proporcionados por el equipo del Sistema Español de Inventario (SEI).</t>
    </r>
  </si>
  <si>
    <r>
      <t xml:space="preserve"> - </t>
    </r>
    <r>
      <rPr>
        <i/>
        <sz val="11"/>
        <color theme="3"/>
        <rFont val="Arial Narrow"/>
        <family val="2"/>
      </rPr>
      <t>Densidad</t>
    </r>
    <r>
      <rPr>
        <sz val="11"/>
        <color theme="3"/>
        <rFont val="Arial Narrow"/>
        <family val="2"/>
      </rPr>
      <t>: Tabla 3.8.8. Especificaciones de combustibles en el transporte por carretera del Inventario Nacional de Gases de Efecto Invernadero (1990 - 2019). Edición 2021.</t>
    </r>
  </si>
  <si>
    <r>
      <t>Densidad</t>
    </r>
    <r>
      <rPr>
        <sz val="11"/>
        <color theme="3"/>
        <rFont val="Arial Narrow"/>
        <family val="2"/>
      </rPr>
      <t>: estimación a partir de las densidades de propano y butano considerando una estequeometría de 35% propano C3H8 – 65% butano C4H10</t>
    </r>
  </si>
  <si>
    <r>
      <t>o</t>
    </r>
    <r>
      <rPr>
        <sz val="7"/>
        <color theme="3"/>
        <rFont val="Arial Narrow"/>
        <family val="2"/>
      </rPr>
      <t xml:space="preserve">   </t>
    </r>
    <r>
      <rPr>
        <sz val="11"/>
        <color theme="3"/>
        <rFont val="Arial Narrow"/>
        <family val="2"/>
      </rPr>
      <t>Butano: 560 kg/m</t>
    </r>
    <r>
      <rPr>
        <vertAlign val="superscript"/>
        <sz val="11"/>
        <color theme="3"/>
        <rFont val="Arial Narrow"/>
        <family val="2"/>
      </rPr>
      <t xml:space="preserve">3 </t>
    </r>
    <r>
      <rPr>
        <sz val="11"/>
        <color theme="3"/>
        <rFont val="Arial Narrow"/>
        <family val="2"/>
      </rPr>
      <t>(valor mínimo)</t>
    </r>
  </si>
  <si>
    <t xml:space="preserve"> - 2019-2022: se tiene en cuenta la parte "bio" de cada combustible a través de su etiquetado. Por ejemplo, E5 (gasolina con 5% “bio"), B7 (diésel con 7% “bio”), etc.</t>
  </si>
  <si>
    <r>
      <t>Factores de emisión en CO</t>
    </r>
    <r>
      <rPr>
        <b/>
        <i/>
        <vertAlign val="subscript"/>
        <sz val="12"/>
        <color theme="3"/>
        <rFont val="Arial Narrow"/>
        <family val="2"/>
      </rPr>
      <t>2</t>
    </r>
    <r>
      <rPr>
        <b/>
        <i/>
        <sz val="12"/>
        <color theme="3"/>
        <rFont val="Arial Narrow"/>
        <family val="2"/>
      </rPr>
      <t>e (kg CO</t>
    </r>
    <r>
      <rPr>
        <b/>
        <i/>
        <vertAlign val="subscript"/>
        <sz val="12"/>
        <color theme="3"/>
        <rFont val="Arial Narrow"/>
        <family val="2"/>
      </rPr>
      <t>2</t>
    </r>
    <r>
      <rPr>
        <b/>
        <i/>
        <sz val="12"/>
        <color theme="3"/>
        <rFont val="Arial Narrow"/>
        <family val="2"/>
      </rPr>
      <t>e/ud)</t>
    </r>
  </si>
  <si>
    <t>Gasolina aviación (l)</t>
  </si>
  <si>
    <t>Factores de emisión Maquinaria comercial e institucional</t>
  </si>
  <si>
    <t>Factores de emisión Maquinaria agrícola y forestal</t>
  </si>
  <si>
    <r>
      <t>Se emplean los factores de emisión específicos proporcionados por el equipo del Sistema Español de Inventario (SEI) que distingue la maquinaria comercial, institucional e industrial y la maquinaria agrícola y forestal. Además, tal y como se describe en el apartado de “Transporte por carretera”, se descuenta la proporción de biocombustible de los factores de emisión de CO</t>
    </r>
    <r>
      <rPr>
        <vertAlign val="subscript"/>
        <sz val="11"/>
        <color theme="3"/>
        <rFont val="Arial Narrow"/>
        <family val="2"/>
      </rPr>
      <t>2</t>
    </r>
    <r>
      <rPr>
        <sz val="11"/>
        <color theme="3"/>
        <rFont val="Arial Narrow"/>
        <family val="2"/>
      </rPr>
      <t xml:space="preserve"> de gasolina y gasóleo y, en el caso del gasóleo, se consideran las emisiones de la parte fósil de los FAME (siglas en inglés de Esteres Metílicos de Ácidos Grasos).</t>
    </r>
  </si>
  <si>
    <t>BP GAS &amp; POWER IBERIA, S.A.U.</t>
  </si>
  <si>
    <t>COMERCIALIZADORA ADI ESPAÑA, S.L.</t>
  </si>
  <si>
    <t>ENERGÉTICA DEL ESTE SL</t>
  </si>
  <si>
    <t>ENERPLUS ENERGIA, S.A.</t>
  </si>
  <si>
    <t>ENI PLENITUDE IBERIA, S.L.</t>
  </si>
  <si>
    <t>INER EUSKADI, S.L.</t>
  </si>
  <si>
    <t>NATURGY CLIENTES, S.A.U.</t>
  </si>
  <si>
    <t>NEOELECTRA  ENERGIA</t>
  </si>
  <si>
    <t>PASIÓN ENERGÍA, S.L.</t>
  </si>
  <si>
    <t>SMART ELECTRIC ENGINEERING P2P SL</t>
  </si>
  <si>
    <t>SOCIEDAD ARAGONESA DE COMERCIALIZACION DE ENERGIA S.L.</t>
  </si>
  <si>
    <t>AED ENERGIA ELECTRICA, S.L.</t>
  </si>
  <si>
    <t>AMPERIOS ENERGY TRADE, S.L.</t>
  </si>
  <si>
    <t>ASTRALCAD ENERGIA, S.L.</t>
  </si>
  <si>
    <t>BARTER SHARING, S.L.</t>
  </si>
  <si>
    <t>BLUBAT PULSAR, S.L.</t>
  </si>
  <si>
    <t>CLEARVIEW ENERGY S.L.</t>
  </si>
  <si>
    <t>ELECTRACOMERCIAL CENTELLES, S.L.UNIPERSONAL</t>
  </si>
  <si>
    <t>GABA COMERCIALIZADORA DE ELECTRICIDAD, S.L.U.</t>
  </si>
  <si>
    <t>GLOBAL BIOSFERA PROTEC S.L</t>
  </si>
  <si>
    <t>IBERDROLA ENERGÍA ESPAÑA, S.A.U</t>
  </si>
  <si>
    <t>MET ENERGIA ESPAÑA, S.A</t>
  </si>
  <si>
    <t>SOLAR EAAS, S.L.</t>
  </si>
  <si>
    <t>SOLARPACK ENERGY, S.L.</t>
  </si>
  <si>
    <t>VODAFONE ENERGÍA, S.L.</t>
  </si>
  <si>
    <r>
      <t xml:space="preserve"> - Datos proporcionados por el equipo del Sistema Español de Inventario (SEI) de los factores de emisión de CO</t>
    </r>
    <r>
      <rPr>
        <vertAlign val="subscript"/>
        <sz val="11"/>
        <color theme="3"/>
        <rFont val="Arial Narrow"/>
        <family val="2"/>
      </rPr>
      <t>2</t>
    </r>
    <r>
      <rPr>
        <sz val="11"/>
        <color theme="3"/>
        <rFont val="Arial Narrow"/>
        <family val="2"/>
      </rPr>
      <t>, CH</t>
    </r>
    <r>
      <rPr>
        <vertAlign val="subscript"/>
        <sz val="11"/>
        <color theme="3"/>
        <rFont val="Arial Narrow"/>
        <family val="2"/>
      </rPr>
      <t xml:space="preserve">4 </t>
    </r>
    <r>
      <rPr>
        <sz val="11"/>
        <color theme="3"/>
        <rFont val="Arial Narrow"/>
        <family val="2"/>
      </rPr>
      <t>y N</t>
    </r>
    <r>
      <rPr>
        <vertAlign val="subscript"/>
        <sz val="11"/>
        <color theme="3"/>
        <rFont val="Arial Narrow"/>
        <family val="2"/>
      </rPr>
      <t>2</t>
    </r>
    <r>
      <rPr>
        <sz val="11"/>
        <color theme="3"/>
        <rFont val="Arial Narrow"/>
        <family val="2"/>
      </rPr>
      <t xml:space="preserve">O expresados en g/km para la actividad </t>
    </r>
    <r>
      <rPr>
        <i/>
        <sz val="11"/>
        <color theme="3"/>
        <rFont val="Arial Narrow"/>
        <family val="2"/>
      </rPr>
      <t xml:space="preserve">Transporte por carretera (1.A.3.b.) </t>
    </r>
    <r>
      <rPr>
        <sz val="11"/>
        <color theme="3"/>
        <rFont val="Arial Narrow"/>
        <family val="2"/>
      </rPr>
      <t>desglosados según tipo de combustible y tipologías de vehículos.</t>
    </r>
  </si>
  <si>
    <r>
      <t>A los factores de emisión de CO</t>
    </r>
    <r>
      <rPr>
        <vertAlign val="subscript"/>
        <sz val="11"/>
        <color theme="3"/>
        <rFont val="Arial Narrow"/>
        <family val="2"/>
      </rPr>
      <t>2</t>
    </r>
    <r>
      <rPr>
        <sz val="11"/>
        <color theme="3"/>
        <rFont val="Arial Narrow"/>
        <family val="2"/>
      </rPr>
      <t xml:space="preserve"> de gasolinas y gasóleos se les descuenta la proporción de biocombustible por ser de origen biogénico. En el caso del gasóleo se añaden las emisiones de la parte fósil de los FAME (siglas en inglés de Esteres Metílicos de Ácidos Grasos).</t>
    </r>
  </si>
  <si>
    <r>
      <t>Factores de emisión (kgCO</t>
    </r>
    <r>
      <rPr>
        <b/>
        <i/>
        <vertAlign val="subscript"/>
        <sz val="12"/>
        <color theme="3"/>
        <rFont val="Arial Narrow"/>
        <family val="2"/>
      </rPr>
      <t>2</t>
    </r>
    <r>
      <rPr>
        <b/>
        <i/>
        <sz val="12"/>
        <color theme="3"/>
        <rFont val="Arial Narrow"/>
        <family val="2"/>
      </rPr>
      <t>e/ud)</t>
    </r>
  </si>
  <si>
    <r>
      <t xml:space="preserve">Factores de emisión </t>
    </r>
    <r>
      <rPr>
        <b/>
        <i/>
        <sz val="12"/>
        <color theme="3"/>
        <rFont val="Arial Narrow"/>
        <family val="2"/>
      </rPr>
      <t>(kgCO</t>
    </r>
    <r>
      <rPr>
        <b/>
        <i/>
        <vertAlign val="subscript"/>
        <sz val="12"/>
        <color theme="3"/>
        <rFont val="Arial Narrow"/>
        <family val="2"/>
      </rPr>
      <t>2</t>
    </r>
    <r>
      <rPr>
        <b/>
        <i/>
        <sz val="12"/>
        <color theme="3"/>
        <rFont val="Arial Narrow"/>
        <family val="2"/>
      </rPr>
      <t>e/ud)</t>
    </r>
  </si>
  <si>
    <r>
      <t>** La utilización de la biomasa como combustible se considera neutra en emisiones de CO</t>
    </r>
    <r>
      <rPr>
        <vertAlign val="subscript"/>
        <sz val="10"/>
        <color indexed="56"/>
        <rFont val="Arial Narrow"/>
        <family val="2"/>
      </rPr>
      <t>2</t>
    </r>
    <r>
      <rPr>
        <sz val="10"/>
        <color indexed="56"/>
        <rFont val="Arial Narrow"/>
        <family val="2"/>
      </rPr>
      <t xml:space="preserve"> al ser de origen biogénico, pero sí producirá emisiones de CH</t>
    </r>
    <r>
      <rPr>
        <vertAlign val="subscript"/>
        <sz val="10"/>
        <color indexed="56"/>
        <rFont val="Arial Narrow"/>
        <family val="2"/>
      </rPr>
      <t>4</t>
    </r>
    <r>
      <rPr>
        <sz val="10"/>
        <color indexed="56"/>
        <rFont val="Arial Narrow"/>
        <family val="2"/>
      </rPr>
      <t xml:space="preserve"> y N</t>
    </r>
    <r>
      <rPr>
        <vertAlign val="subscript"/>
        <sz val="10"/>
        <color indexed="56"/>
        <rFont val="Arial Narrow"/>
        <family val="2"/>
      </rPr>
      <t>2</t>
    </r>
    <r>
      <rPr>
        <sz val="10"/>
        <color indexed="56"/>
        <rFont val="Arial Narrow"/>
        <family val="2"/>
      </rPr>
      <t>O. Los factores de emisión de CO</t>
    </r>
    <r>
      <rPr>
        <vertAlign val="subscript"/>
        <sz val="10"/>
        <color indexed="56"/>
        <rFont val="Arial Narrow"/>
        <family val="2"/>
      </rPr>
      <t>2</t>
    </r>
    <r>
      <rPr>
        <sz val="10"/>
        <color indexed="56"/>
        <rFont val="Arial Narrow"/>
        <family val="2"/>
      </rPr>
      <t xml:space="preserve"> de la biomasa con independencia de su origen biogénico serían: biogás 1,369 kgCO</t>
    </r>
    <r>
      <rPr>
        <vertAlign val="subscript"/>
        <sz val="10"/>
        <color indexed="56"/>
        <rFont val="Arial Narrow"/>
        <family val="2"/>
      </rPr>
      <t>2</t>
    </r>
    <r>
      <rPr>
        <sz val="10"/>
        <color indexed="56"/>
        <rFont val="Arial Narrow"/>
        <family val="2"/>
      </rPr>
      <t>/kg, madera 1,617 kgCO</t>
    </r>
    <r>
      <rPr>
        <vertAlign val="subscript"/>
        <sz val="10"/>
        <color indexed="56"/>
        <rFont val="Arial Narrow"/>
        <family val="2"/>
      </rPr>
      <t>2</t>
    </r>
    <r>
      <rPr>
        <sz val="10"/>
        <color indexed="56"/>
        <rFont val="Arial Narrow"/>
        <family val="2"/>
      </rPr>
      <t>/kg, pellets 1,474 kgCO</t>
    </r>
    <r>
      <rPr>
        <vertAlign val="subscript"/>
        <sz val="10"/>
        <color indexed="56"/>
        <rFont val="Arial Narrow"/>
        <family val="2"/>
      </rPr>
      <t>2</t>
    </r>
    <r>
      <rPr>
        <sz val="10"/>
        <color indexed="56"/>
        <rFont val="Arial Narrow"/>
        <family val="2"/>
      </rPr>
      <t>/kg, astillas 1,680 kgCO</t>
    </r>
    <r>
      <rPr>
        <vertAlign val="subscript"/>
        <sz val="10"/>
        <color indexed="56"/>
        <rFont val="Arial Narrow"/>
        <family val="2"/>
      </rPr>
      <t>2</t>
    </r>
    <r>
      <rPr>
        <sz val="10"/>
        <color indexed="56"/>
        <rFont val="Arial Narrow"/>
        <family val="2"/>
      </rPr>
      <t>/kg, serrines 2,123 kgCO</t>
    </r>
    <r>
      <rPr>
        <vertAlign val="subscript"/>
        <sz val="10"/>
        <color indexed="56"/>
        <rFont val="Arial Narrow"/>
        <family val="2"/>
      </rPr>
      <t>2</t>
    </r>
    <r>
      <rPr>
        <sz val="10"/>
        <color indexed="56"/>
        <rFont val="Arial Narrow"/>
        <family val="2"/>
      </rPr>
      <t>/kg, cáscara de fruto secos 2,022 kgCO</t>
    </r>
    <r>
      <rPr>
        <vertAlign val="subscript"/>
        <sz val="10"/>
        <color indexed="56"/>
        <rFont val="Arial Narrow"/>
        <family val="2"/>
      </rPr>
      <t>2</t>
    </r>
    <r>
      <rPr>
        <sz val="10"/>
        <color indexed="56"/>
        <rFont val="Arial Narrow"/>
        <family val="2"/>
      </rPr>
      <t>/kg, hueso de aceituna 2,022 kgCO</t>
    </r>
    <r>
      <rPr>
        <vertAlign val="subscript"/>
        <sz val="10"/>
        <color indexed="56"/>
        <rFont val="Arial Narrow"/>
        <family val="2"/>
      </rPr>
      <t>2</t>
    </r>
    <r>
      <rPr>
        <sz val="10"/>
        <color indexed="56"/>
        <rFont val="Arial Narrow"/>
        <family val="2"/>
      </rPr>
      <t>/kg y carbón vegetal 3,0516 kgCO</t>
    </r>
    <r>
      <rPr>
        <vertAlign val="subscript"/>
        <sz val="10"/>
        <color indexed="56"/>
        <rFont val="Arial Narrow"/>
        <family val="2"/>
      </rPr>
      <t>2</t>
    </r>
    <r>
      <rPr>
        <sz val="10"/>
        <color indexed="56"/>
        <rFont val="Arial Narrow"/>
        <family val="2"/>
      </rPr>
      <t>/kg.</t>
    </r>
  </si>
  <si>
    <t>Para el paso de PCS a PCI se utiliza el factor de conversión de 0,901 que se indica en el Inventario Nacional de Gases de Efecto Invernadero.</t>
  </si>
  <si>
    <t>https://www.miteco.gob.es/es/calidad-y-evaluacion-ambiental/temas/sistema-espanol-de-inventario-sei-/default.aspx</t>
  </si>
  <si>
    <t xml:space="preserve"> - Real Decreto 61/2006, de 31 de enero, por el que se determinan las especificaciones de gasolinas, gasóleos, fuelóleos y gases licuados del petróleo y se regula el uso de determinados biocarburantes.</t>
  </si>
  <si>
    <t>https://www.boe.es/buscar/act.php?id=BOE-A-2006-2779</t>
  </si>
  <si>
    <t xml:space="preserve"> - Resolución de 30 de abril de 2015, de la Dirección General de Política Energética y Minas, por la que se determina el procedimiento de envío de información de los sujetos obligados del sistema de obligaciones de eficiencia energética, en lo relativo a sus ventas de energía, de acuerdo con la Ley 18/2014, de 15 de octubre, de aprobación de medidas urgentes para el crecimiento, la competitividad y la eficiencia (Corrección de errores).</t>
  </si>
  <si>
    <t>https://www.boe.es/buscar/doc.php?id=BOE-A-2015-6563</t>
  </si>
  <si>
    <t xml:space="preserve"> - Para cada año se emplean los datos del año anterior que aparecen en las tablas de reporte (CRF) "Table1.A(a)s3" del Sistema Español de Inventario de Emisiones.</t>
  </si>
  <si>
    <r>
      <t xml:space="preserve"> - Tabla 3-13: Tier 1 CO</t>
    </r>
    <r>
      <rPr>
        <vertAlign val="subscript"/>
        <sz val="11"/>
        <color theme="3"/>
        <rFont val="Arial Narrow"/>
        <family val="2"/>
      </rPr>
      <t>2</t>
    </r>
    <r>
      <rPr>
        <sz val="11"/>
        <color theme="3"/>
        <rFont val="Arial Narrow"/>
        <family val="2"/>
      </rPr>
      <t xml:space="preserve"> emission factors from combustion of lubricant oil de la guía EMEP/EEA air pollutant emission inventory guidebook 2019, 1.A.3.b.i-iv Road transport.</t>
    </r>
  </si>
  <si>
    <t>https://www.eea.europa.eu/publications/emep-eea-guidebook-2019/part-b-sectoral-guidance-chapters/1-energy/1-a-combustion/1-a-3-b-i/view</t>
  </si>
  <si>
    <t xml:space="preserve"> - Tabla 3.8.8. Especificaciones de combustibles en el transporte por carretera del Inventario Nacional de Gases de Efecto Invernadero.</t>
  </si>
  <si>
    <t xml:space="preserve"> https://www.miteco.gob.es/es/calidad-y-evaluacion-ambiental/temas/sistema-espanol-de-inventario-sei-/default.aspx</t>
  </si>
  <si>
    <t xml:space="preserve"> - Real Decreto 61/2006, de 31 de enero, por el que se determinan las especificaciones de gasolinas, gasóleos, fuelóleos y gases licuados del petróleo y se regula el uso de determinados biocarburantes.</t>
  </si>
  <si>
    <r>
      <t xml:space="preserve"> - Para cada año se emplean los datos del año anterior que aparecen en las tablas de reporte (CRF): "Table1.A(a)s2" (actividad "</t>
    </r>
    <r>
      <rPr>
        <i/>
        <sz val="11"/>
        <color theme="3"/>
        <rFont val="Arial Narrow"/>
        <family val="2"/>
      </rPr>
      <t>1.A.2.g.vii  Off-road vehicles and other machinery</t>
    </r>
    <r>
      <rPr>
        <sz val="11"/>
        <color theme="3"/>
        <rFont val="Arial Narrow"/>
        <family val="2"/>
      </rPr>
      <t>") y "Table1.A(a)s4" (actividad "</t>
    </r>
    <r>
      <rPr>
        <i/>
        <sz val="11"/>
        <color theme="3"/>
        <rFont val="Arial Narrow"/>
        <family val="2"/>
      </rPr>
      <t>1.A.4.a.ii  Off-road vehicles and other machinery</t>
    </r>
    <r>
      <rPr>
        <sz val="11"/>
        <color theme="3"/>
        <rFont val="Arial Narrow"/>
        <family val="2"/>
      </rPr>
      <t xml:space="preserve">"). </t>
    </r>
  </si>
  <si>
    <t xml:space="preserve"> - Gasolina y gasóleo: Tabla 3.8.8. Especificaciones de combustibles en el transporte por carretera del Inventario Nacional de Gases de Efecto Invernadero.</t>
  </si>
  <si>
    <t xml:space="preserve">Se añaden los factores de emisión a aplicar para los cálculos de la huella de carbono del año 2022 y se actualizan los factores de emisión de años anteriores a partir de los últimos datos proporcionados por el equipo del Sistema Español de Inventarios y de los datos reflejados en el Inventario de emisiones de gases de efecto invernadero de España. Años 1990-2021. </t>
  </si>
  <si>
    <r>
      <t>Al realizar los cálculos a través de los factores de emisión desglosados por gases (kgCO</t>
    </r>
    <r>
      <rPr>
        <vertAlign val="subscript"/>
        <sz val="10"/>
        <color indexed="56"/>
        <rFont val="Arial Narrow"/>
        <family val="2"/>
      </rPr>
      <t>2</t>
    </r>
    <r>
      <rPr>
        <sz val="10"/>
        <color indexed="56"/>
        <rFont val="Arial Narrow"/>
        <family val="2"/>
      </rPr>
      <t>/ud, gCH</t>
    </r>
    <r>
      <rPr>
        <vertAlign val="subscript"/>
        <sz val="10"/>
        <color indexed="56"/>
        <rFont val="Arial Narrow"/>
        <family val="2"/>
      </rPr>
      <t>4</t>
    </r>
    <r>
      <rPr>
        <sz val="10"/>
        <color indexed="56"/>
        <rFont val="Arial Narrow"/>
        <family val="2"/>
      </rPr>
      <t>/ud, gN</t>
    </r>
    <r>
      <rPr>
        <vertAlign val="subscript"/>
        <sz val="10"/>
        <color indexed="56"/>
        <rFont val="Arial Narrow"/>
        <family val="2"/>
      </rPr>
      <t>2</t>
    </r>
    <r>
      <rPr>
        <sz val="10"/>
        <color indexed="56"/>
        <rFont val="Arial Narrow"/>
        <family val="2"/>
      </rPr>
      <t>O/ud) es posible que se obtengan resultados ligeramente diferentes que al realizarlos a través del factor de emisión expresado en kgCO</t>
    </r>
    <r>
      <rPr>
        <vertAlign val="subscript"/>
        <sz val="10"/>
        <color indexed="56"/>
        <rFont val="Arial Narrow"/>
        <family val="2"/>
      </rPr>
      <t>2</t>
    </r>
    <r>
      <rPr>
        <sz val="10"/>
        <color indexed="56"/>
        <rFont val="Arial Narrow"/>
        <family val="2"/>
      </rPr>
      <t>e debido a los redondeos.</t>
    </r>
  </si>
  <si>
    <t>V2</t>
  </si>
  <si>
    <t>Corrección de los factores de emisión correspondientes al etiquetado de comercializadoras que no han efectuado redenciones de GdO en el año 2022</t>
  </si>
  <si>
    <t xml:space="preserve"> - Gasóleo B: Resolución de 30 de abril de 2015, de la Dirección General de Política Energética y Minas, por la que se determina el procedimiento de envío de información de los sujetos obligados del sistema de obligaciones de eficiencia energética, en lo relativo a sus ventas de energía, de acuerdo con la Ley 18/2014, de 15 de octubre, de aprobación de medidas urgentes para el crecimiento, la competitividad y la eficiencia (Corrección de errores).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</si>
</sst>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00"/>
  </numFmts>
  <fonts count="64" x14ac:knownFonts="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0"/>
      <name val="Arial Narrow"/>
      <family val="2"/>
    </font>
    <font>
      <b/>
      <sz val="14"/>
      <color indexed="9"/>
      <name val="Arial Narrow"/>
      <family val="2"/>
    </font>
    <font>
      <sz val="11"/>
      <name val="Arial Narrow"/>
      <family val="2"/>
    </font>
    <font>
      <sz val="11"/>
      <color indexed="8"/>
      <name val="Arial Narrow"/>
      <family val="2"/>
    </font>
    <font>
      <u/>
      <sz val="11"/>
      <color indexed="12"/>
      <name val="Arial Narrow"/>
      <family val="2"/>
    </font>
    <font>
      <sz val="10"/>
      <color indexed="8"/>
      <name val="Arial Narrow"/>
      <family val="2"/>
    </font>
    <font>
      <b/>
      <sz val="18"/>
      <color indexed="8"/>
      <name val="Arial Narrow"/>
      <family val="2"/>
    </font>
    <font>
      <b/>
      <sz val="12"/>
      <color indexed="9"/>
      <name val="Arial Narrow"/>
      <family val="2"/>
    </font>
    <font>
      <b/>
      <sz val="14"/>
      <color indexed="9"/>
      <name val="Arial Narrow"/>
      <family val="2"/>
    </font>
    <font>
      <sz val="14"/>
      <color indexed="8"/>
      <name val="Arial Narrow"/>
      <family val="2"/>
    </font>
    <font>
      <b/>
      <sz val="14"/>
      <color indexed="8"/>
      <name val="Arial Narrow"/>
      <family val="2"/>
    </font>
    <font>
      <b/>
      <sz val="11"/>
      <color indexed="30"/>
      <name val="Arial Narrow"/>
      <family val="2"/>
    </font>
    <font>
      <b/>
      <sz val="10"/>
      <color indexed="30"/>
      <name val="Arial Narrow"/>
      <family val="2"/>
    </font>
    <font>
      <b/>
      <sz val="11"/>
      <color indexed="22"/>
      <name val="Arial Narrow"/>
      <family val="2"/>
    </font>
    <font>
      <b/>
      <sz val="14"/>
      <color indexed="23"/>
      <name val="Arial Narrow"/>
      <family val="2"/>
    </font>
    <font>
      <b/>
      <sz val="14"/>
      <color indexed="30"/>
      <name val="Arial Narrow"/>
      <family val="2"/>
    </font>
    <font>
      <b/>
      <sz val="20"/>
      <color indexed="9"/>
      <name val="Arial Narrow"/>
      <family val="2"/>
    </font>
    <font>
      <b/>
      <sz val="22"/>
      <color indexed="62"/>
      <name val="Arial Narrow"/>
      <family val="2"/>
    </font>
    <font>
      <sz val="6"/>
      <color indexed="8"/>
      <name val="Arial Narrow"/>
      <family val="2"/>
    </font>
    <font>
      <sz val="11"/>
      <color indexed="62"/>
      <name val="Calibri"/>
      <family val="2"/>
    </font>
    <font>
      <sz val="10"/>
      <name val="Arial"/>
      <family val="2"/>
    </font>
    <font>
      <sz val="10"/>
      <name val="Verdana"/>
      <family val="2"/>
    </font>
    <font>
      <b/>
      <sz val="11"/>
      <color indexed="30"/>
      <name val="Arial Narrow"/>
      <family val="2"/>
    </font>
    <font>
      <sz val="10"/>
      <color indexed="8"/>
      <name val="Arial"/>
      <family val="2"/>
    </font>
    <font>
      <sz val="10"/>
      <color indexed="56"/>
      <name val="Arial Narrow"/>
      <family val="2"/>
    </font>
    <font>
      <sz val="9"/>
      <name val="Arial Narrow"/>
      <family val="2"/>
    </font>
    <font>
      <sz val="10"/>
      <color rgb="FFCCFFFF"/>
      <name val="Arial Narrow"/>
      <family val="2"/>
    </font>
    <font>
      <sz val="11"/>
      <color rgb="FFCCFFFF"/>
      <name val="Arial Narrow"/>
      <family val="2"/>
    </font>
    <font>
      <b/>
      <sz val="10"/>
      <color theme="3"/>
      <name val="Arial Narrow"/>
      <family val="2"/>
    </font>
    <font>
      <sz val="11"/>
      <color theme="3"/>
      <name val="Arial Narrow"/>
      <family val="2"/>
    </font>
    <font>
      <sz val="10"/>
      <color theme="1"/>
      <name val="Arial Narrow"/>
      <family val="2"/>
    </font>
    <font>
      <sz val="10"/>
      <color theme="3"/>
      <name val="Arial Narrow"/>
      <family val="2"/>
    </font>
    <font>
      <b/>
      <sz val="14"/>
      <color rgb="FFCCFFFF"/>
      <name val="Arial Narrow"/>
      <family val="2"/>
    </font>
    <font>
      <b/>
      <sz val="14"/>
      <color theme="3"/>
      <name val="Arial Narrow"/>
      <family val="2"/>
    </font>
    <font>
      <i/>
      <sz val="11"/>
      <color theme="3"/>
      <name val="Arial Narrow"/>
      <family val="2"/>
    </font>
    <font>
      <u/>
      <sz val="11"/>
      <color theme="3"/>
      <name val="Arial Narrow"/>
      <family val="2"/>
    </font>
    <font>
      <sz val="12"/>
      <color theme="3"/>
      <name val="Arial Narrow"/>
      <family val="2"/>
    </font>
    <font>
      <vertAlign val="subscript"/>
      <sz val="10"/>
      <color indexed="56"/>
      <name val="Arial Narrow"/>
      <family val="2"/>
    </font>
    <font>
      <b/>
      <sz val="12"/>
      <color theme="0"/>
      <name val="Arial Narrow"/>
      <family val="2"/>
    </font>
    <font>
      <u/>
      <sz val="11"/>
      <color theme="10"/>
      <name val="Calibri"/>
      <family val="2"/>
      <scheme val="minor"/>
    </font>
    <font>
      <sz val="11"/>
      <color theme="1"/>
      <name val="Arial Narrow"/>
      <family val="2"/>
    </font>
    <font>
      <b/>
      <sz val="14"/>
      <color rgb="FF0070C0"/>
      <name val="Arial Narrow"/>
      <family val="2"/>
    </font>
    <font>
      <sz val="10"/>
      <color rgb="FF000000"/>
      <name val="Arial Narrow"/>
      <family val="2"/>
    </font>
    <font>
      <vertAlign val="subscript"/>
      <sz val="10"/>
      <color theme="1"/>
      <name val="Arial Narrow"/>
      <family val="2"/>
    </font>
    <font>
      <vertAlign val="subscript"/>
      <sz val="10"/>
      <color rgb="FF000000"/>
      <name val="Arial Narrow"/>
      <family val="2"/>
    </font>
    <font>
      <vertAlign val="subscript"/>
      <sz val="11"/>
      <color theme="3"/>
      <name val="Arial Narrow"/>
      <family val="2"/>
    </font>
    <font>
      <vertAlign val="subscript"/>
      <sz val="10"/>
      <name val="Arial Narrow"/>
      <family val="2"/>
    </font>
    <font>
      <sz val="8"/>
      <name val="Arial Narrow"/>
      <family val="2"/>
    </font>
    <font>
      <i/>
      <sz val="12"/>
      <color theme="3"/>
      <name val="Arial Narrow"/>
      <family val="2"/>
    </font>
    <font>
      <sz val="11"/>
      <color rgb="FF000000"/>
      <name val="Arial Narrow"/>
      <family val="2"/>
    </font>
    <font>
      <b/>
      <sz val="10"/>
      <color rgb="FFF2F2F2"/>
      <name val="Arial Narrow"/>
      <family val="2"/>
    </font>
    <font>
      <b/>
      <i/>
      <u/>
      <sz val="12"/>
      <color rgb="FF0070C0"/>
      <name val="Arial Narrow"/>
      <family val="2"/>
    </font>
    <font>
      <sz val="7"/>
      <color theme="3"/>
      <name val="Arial Narrow"/>
      <family val="2"/>
    </font>
    <font>
      <vertAlign val="superscript"/>
      <sz val="11"/>
      <color theme="3"/>
      <name val="Arial Narrow"/>
      <family val="2"/>
    </font>
    <font>
      <i/>
      <u/>
      <sz val="12"/>
      <color theme="3"/>
      <name val="Arial Narrow"/>
      <family val="2"/>
    </font>
    <font>
      <sz val="11"/>
      <color theme="3"/>
      <name val="Calibri"/>
      <family val="2"/>
      <scheme val="minor"/>
    </font>
    <font>
      <b/>
      <i/>
      <sz val="12"/>
      <color theme="3"/>
      <name val="Arial Narrow"/>
      <family val="2"/>
    </font>
    <font>
      <b/>
      <i/>
      <vertAlign val="subscript"/>
      <sz val="12"/>
      <color theme="3"/>
      <name val="Arial Narrow"/>
      <family val="2"/>
    </font>
    <font>
      <b/>
      <sz val="10"/>
      <color rgb="FFF2F2F2"/>
      <name val="Calibri"/>
      <family val="2"/>
      <scheme val="minor"/>
    </font>
  </fonts>
  <fills count="12">
    <fill>
      <patternFill patternType="none"/>
    </fill>
    <fill>
      <patternFill patternType="gray125"/>
    </fill>
    <fill>
      <patternFill patternType="solid">
        <fgColor indexed="47"/>
      </patternFill>
    </fill>
    <fill>
      <patternFill patternType="solid">
        <fgColor indexed="27"/>
        <bgColor indexed="64"/>
      </patternFill>
    </fill>
    <fill>
      <patternFill patternType="solid">
        <fgColor indexed="30"/>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
      <patternFill patternType="solid">
        <fgColor rgb="FF0066CC"/>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9"/>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right>
      <top style="thin">
        <color indexed="23"/>
      </top>
      <bottom style="thin">
        <color indexed="23"/>
      </bottom>
      <diagonal/>
    </border>
    <border>
      <left style="thin">
        <color theme="0"/>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bottom/>
      <diagonal/>
    </border>
    <border>
      <left/>
      <right style="thin">
        <color theme="0"/>
      </right>
      <top/>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23"/>
      </right>
      <top/>
      <bottom style="thin">
        <color theme="0" tint="-0.499984740745262"/>
      </bottom>
      <diagonal/>
    </border>
    <border>
      <left style="thin">
        <color indexed="23"/>
      </left>
      <right style="thin">
        <color indexed="23"/>
      </right>
      <top/>
      <bottom style="thin">
        <color theme="0" tint="-0.499984740745262"/>
      </bottom>
      <diagonal/>
    </border>
    <border>
      <left style="thin">
        <color indexed="23"/>
      </left>
      <right style="thin">
        <color theme="0" tint="-0.499984740745262"/>
      </right>
      <top/>
      <bottom style="thin">
        <color theme="0" tint="-0.499984740745262"/>
      </bottom>
      <diagonal/>
    </border>
    <border>
      <left/>
      <right/>
      <top style="thin">
        <color indexed="23"/>
      </top>
      <bottom/>
      <diagonal/>
    </border>
    <border>
      <left/>
      <right style="thin">
        <color rgb="FF0066CC"/>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s>
  <cellStyleXfs count="14">
    <xf numFmtId="0" fontId="0" fillId="0" borderId="0"/>
    <xf numFmtId="0" fontId="4" fillId="0" borderId="0" applyNumberFormat="0" applyFill="0" applyBorder="0" applyAlignment="0" applyProtection="0">
      <alignment vertical="top"/>
      <protection locked="0"/>
    </xf>
    <xf numFmtId="0" fontId="24" fillId="2" borderId="1"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5" fillId="0" borderId="0"/>
    <xf numFmtId="0" fontId="28" fillId="0" borderId="0"/>
    <xf numFmtId="0" fontId="25" fillId="0" borderId="0"/>
    <xf numFmtId="0" fontId="28" fillId="0" borderId="0"/>
    <xf numFmtId="0" fontId="26" fillId="0" borderId="0"/>
    <xf numFmtId="0" fontId="25" fillId="0" borderId="0"/>
    <xf numFmtId="0" fontId="44" fillId="0" borderId="0" applyNumberFormat="0" applyFill="0" applyBorder="0" applyAlignment="0" applyProtection="0"/>
  </cellStyleXfs>
  <cellXfs count="205">
    <xf numFmtId="0" fontId="0" fillId="0" borderId="0" xfId="0"/>
    <xf numFmtId="0" fontId="8" fillId="3" borderId="0" xfId="0" applyFont="1" applyFill="1" applyBorder="1"/>
    <xf numFmtId="0" fontId="18" fillId="5" borderId="0" xfId="1" applyFont="1" applyFill="1" applyBorder="1" applyAlignment="1" applyProtection="1">
      <alignment vertical="center"/>
    </xf>
    <xf numFmtId="0" fontId="8" fillId="3" borderId="0" xfId="0" applyFont="1" applyFill="1" applyBorder="1" applyProtection="1"/>
    <xf numFmtId="0" fontId="17" fillId="6" borderId="1" xfId="1" applyFont="1" applyFill="1" applyBorder="1" applyAlignment="1" applyProtection="1">
      <alignment horizontal="left" vertical="center"/>
    </xf>
    <xf numFmtId="0" fontId="13" fillId="3" borderId="0" xfId="0" applyFont="1" applyFill="1" applyBorder="1" applyAlignment="1" applyProtection="1"/>
    <xf numFmtId="0" fontId="11" fillId="3" borderId="0" xfId="0" applyFont="1" applyFill="1" applyBorder="1" applyAlignment="1" applyProtection="1">
      <alignment vertical="center" wrapText="1"/>
    </xf>
    <xf numFmtId="0" fontId="14" fillId="3" borderId="0" xfId="0" applyFont="1" applyFill="1" applyBorder="1" applyProtection="1"/>
    <xf numFmtId="0" fontId="20" fillId="3" borderId="0" xfId="0" applyFont="1" applyFill="1" applyBorder="1" applyProtection="1"/>
    <xf numFmtId="0" fontId="20" fillId="3" borderId="0" xfId="1" applyFont="1" applyFill="1" applyBorder="1" applyAlignment="1" applyProtection="1"/>
    <xf numFmtId="0" fontId="15" fillId="3" borderId="0" xfId="0" applyFont="1" applyFill="1" applyBorder="1" applyAlignment="1" applyProtection="1">
      <alignment vertical="center" wrapText="1"/>
    </xf>
    <xf numFmtId="0" fontId="22" fillId="3" borderId="0" xfId="0" applyFont="1" applyFill="1" applyBorder="1" applyAlignment="1" applyProtection="1">
      <alignment horizontal="center" vertical="center"/>
    </xf>
    <xf numFmtId="2" fontId="5" fillId="7" borderId="1" xfId="0" applyNumberFormat="1" applyFont="1" applyFill="1" applyBorder="1" applyAlignment="1">
      <alignment horizontal="center"/>
    </xf>
    <xf numFmtId="0" fontId="9" fillId="3" borderId="0" xfId="1" applyFont="1" applyFill="1" applyBorder="1" applyAlignment="1" applyProtection="1"/>
    <xf numFmtId="0" fontId="27" fillId="3" borderId="0" xfId="0" applyFont="1" applyFill="1"/>
    <xf numFmtId="0" fontId="27" fillId="3" borderId="0" xfId="0" applyFont="1" applyFill="1" applyAlignment="1">
      <alignment horizontal="center" vertical="center" wrapText="1"/>
    </xf>
    <xf numFmtId="0" fontId="19" fillId="3" borderId="0" xfId="0" applyFont="1" applyFill="1" applyBorder="1" applyAlignment="1">
      <alignment horizontal="left"/>
    </xf>
    <xf numFmtId="0" fontId="10" fillId="7" borderId="5" xfId="0" applyFont="1" applyFill="1" applyBorder="1" applyAlignment="1">
      <alignment horizontal="left"/>
    </xf>
    <xf numFmtId="0" fontId="10" fillId="7" borderId="2" xfId="0" applyFont="1" applyFill="1" applyBorder="1" applyAlignment="1">
      <alignment horizontal="left"/>
    </xf>
    <xf numFmtId="0" fontId="10" fillId="7" borderId="5" xfId="0" applyFont="1" applyFill="1" applyBorder="1" applyAlignment="1"/>
    <xf numFmtId="0" fontId="33" fillId="3" borderId="0" xfId="0" applyFont="1" applyFill="1" applyBorder="1" applyAlignment="1">
      <alignment horizontal="left" vertical="top"/>
    </xf>
    <xf numFmtId="0" fontId="34" fillId="3" borderId="0" xfId="0" applyFont="1" applyFill="1" applyBorder="1"/>
    <xf numFmtId="0" fontId="23" fillId="7" borderId="3" xfId="0" applyFont="1" applyFill="1" applyBorder="1" applyAlignment="1"/>
    <xf numFmtId="0" fontId="23" fillId="7" borderId="5" xfId="0" applyFont="1" applyFill="1" applyBorder="1" applyAlignment="1"/>
    <xf numFmtId="0" fontId="23" fillId="7" borderId="2" xfId="0" applyFont="1" applyFill="1" applyBorder="1" applyAlignment="1"/>
    <xf numFmtId="0" fontId="32" fillId="8" borderId="0" xfId="0" applyFont="1" applyFill="1" applyBorder="1"/>
    <xf numFmtId="0" fontId="37" fillId="8" borderId="0" xfId="0" applyFont="1" applyFill="1" applyBorder="1" applyAlignment="1">
      <alignment horizontal="left"/>
    </xf>
    <xf numFmtId="2" fontId="32" fillId="8" borderId="0" xfId="0" applyNumberFormat="1" applyFont="1" applyFill="1" applyBorder="1" applyAlignment="1">
      <alignment vertical="center"/>
    </xf>
    <xf numFmtId="0" fontId="23" fillId="0" borderId="5" xfId="0" applyFont="1" applyFill="1" applyBorder="1" applyAlignment="1">
      <alignment horizontal="left"/>
    </xf>
    <xf numFmtId="0" fontId="10" fillId="0" borderId="2" xfId="0" applyFont="1" applyFill="1" applyBorder="1" applyAlignment="1">
      <alignment horizontal="left"/>
    </xf>
    <xf numFmtId="0" fontId="23" fillId="0" borderId="10" xfId="0" applyFont="1" applyFill="1" applyBorder="1" applyAlignment="1">
      <alignment horizontal="left"/>
    </xf>
    <xf numFmtId="0" fontId="10" fillId="0" borderId="11" xfId="0" applyFont="1" applyFill="1" applyBorder="1" applyAlignment="1">
      <alignment horizontal="left"/>
    </xf>
    <xf numFmtId="0" fontId="33" fillId="3" borderId="0" xfId="0" applyFont="1" applyFill="1" applyBorder="1" applyAlignment="1">
      <alignment horizontal="right" vertical="top"/>
    </xf>
    <xf numFmtId="0" fontId="34" fillId="3" borderId="0" xfId="0" applyFont="1" applyFill="1" applyBorder="1" applyAlignment="1">
      <alignment horizontal="right"/>
    </xf>
    <xf numFmtId="0" fontId="32" fillId="8" borderId="0" xfId="0" applyFont="1" applyFill="1" applyBorder="1" applyAlignment="1">
      <alignment horizontal="right"/>
    </xf>
    <xf numFmtId="0" fontId="33" fillId="3" borderId="0" xfId="0" applyFont="1" applyFill="1" applyBorder="1" applyAlignment="1">
      <alignment horizontal="right"/>
    </xf>
    <xf numFmtId="0" fontId="23" fillId="7" borderId="2" xfId="0" applyFont="1" applyFill="1" applyBorder="1" applyAlignment="1">
      <alignment horizontal="left"/>
    </xf>
    <xf numFmtId="0" fontId="23" fillId="11" borderId="5" xfId="0" applyFont="1" applyFill="1" applyBorder="1" applyAlignment="1">
      <alignment horizontal="left"/>
    </xf>
    <xf numFmtId="0" fontId="23" fillId="0" borderId="3" xfId="0" applyFont="1" applyFill="1" applyBorder="1" applyAlignment="1">
      <alignment horizontal="left"/>
    </xf>
    <xf numFmtId="0" fontId="16" fillId="3" borderId="0" xfId="0" applyFont="1" applyFill="1"/>
    <xf numFmtId="0" fontId="29" fillId="8" borderId="0" xfId="0" applyFont="1" applyFill="1" applyBorder="1" applyAlignment="1" applyProtection="1">
      <alignment vertical="top" wrapText="1"/>
    </xf>
    <xf numFmtId="0" fontId="38" fillId="3" borderId="0" xfId="0" applyFont="1" applyFill="1" applyBorder="1" applyAlignment="1">
      <alignment horizontal="left" vertical="top"/>
    </xf>
    <xf numFmtId="0" fontId="38" fillId="3" borderId="0" xfId="0" applyFont="1" applyFill="1" applyBorder="1" applyAlignment="1">
      <alignment horizontal="left"/>
    </xf>
    <xf numFmtId="0" fontId="23" fillId="7" borderId="3" xfId="0" applyFont="1" applyFill="1" applyBorder="1" applyAlignment="1">
      <alignment horizontal="left"/>
    </xf>
    <xf numFmtId="0" fontId="23" fillId="7" borderId="5" xfId="0" applyFont="1" applyFill="1" applyBorder="1" applyAlignment="1">
      <alignment horizontal="left"/>
    </xf>
    <xf numFmtId="0" fontId="46" fillId="3" borderId="0" xfId="0" applyFont="1" applyFill="1" applyBorder="1"/>
    <xf numFmtId="0" fontId="45" fillId="4" borderId="0" xfId="0" applyFont="1" applyFill="1" applyBorder="1"/>
    <xf numFmtId="0" fontId="45" fillId="5" borderId="0" xfId="0" applyFont="1" applyFill="1" applyBorder="1"/>
    <xf numFmtId="0" fontId="45" fillId="6" borderId="0" xfId="0" applyFont="1" applyFill="1" applyBorder="1"/>
    <xf numFmtId="0" fontId="45" fillId="3" borderId="0" xfId="0" applyFont="1" applyFill="1" applyBorder="1"/>
    <xf numFmtId="166" fontId="5" fillId="0" borderId="12" xfId="0" applyNumberFormat="1" applyFont="1" applyBorder="1"/>
    <xf numFmtId="0" fontId="5" fillId="9" borderId="19"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5" fillId="9" borderId="21" xfId="0" applyFont="1" applyFill="1" applyBorder="1" applyAlignment="1">
      <alignment horizontal="left" vertical="center" wrapText="1"/>
    </xf>
    <xf numFmtId="165" fontId="5" fillId="0" borderId="12" xfId="12" applyNumberFormat="1" applyFont="1" applyFill="1" applyBorder="1" applyAlignment="1">
      <alignment horizontal="right" vertical="center"/>
    </xf>
    <xf numFmtId="0" fontId="35" fillId="9" borderId="20" xfId="0" applyFont="1" applyFill="1" applyBorder="1" applyAlignment="1">
      <alignment horizontal="center" vertical="center"/>
    </xf>
    <xf numFmtId="0" fontId="5" fillId="9" borderId="21" xfId="0" applyFont="1" applyFill="1" applyBorder="1" applyAlignment="1">
      <alignment horizontal="center" vertical="center" wrapText="1"/>
    </xf>
    <xf numFmtId="0" fontId="47" fillId="0" borderId="12" xfId="0" applyFont="1" applyBorder="1" applyAlignment="1">
      <alignment vertical="center"/>
    </xf>
    <xf numFmtId="3" fontId="47" fillId="0" borderId="12" xfId="0" applyNumberFormat="1" applyFont="1" applyBorder="1" applyAlignment="1">
      <alignment horizontal="right" vertical="center"/>
    </xf>
    <xf numFmtId="0" fontId="47" fillId="0" borderId="12" xfId="0" applyFont="1" applyBorder="1" applyAlignment="1">
      <alignment horizontal="right" vertical="center"/>
    </xf>
    <xf numFmtId="0" fontId="35" fillId="0" borderId="12" xfId="0" applyFont="1" applyBorder="1" applyAlignment="1">
      <alignment horizontal="right" vertical="center"/>
    </xf>
    <xf numFmtId="0" fontId="47" fillId="0" borderId="12" xfId="0" applyFont="1" applyBorder="1" applyAlignment="1">
      <alignment horizontal="right" vertical="center" wrapText="1"/>
    </xf>
    <xf numFmtId="3" fontId="47" fillId="0" borderId="12" xfId="0" applyNumberFormat="1" applyFont="1" applyBorder="1" applyAlignment="1">
      <alignment horizontal="right" vertical="center" wrapText="1"/>
    </xf>
    <xf numFmtId="2" fontId="5" fillId="0" borderId="3" xfId="0" applyNumberFormat="1" applyFont="1" applyFill="1" applyBorder="1" applyAlignment="1">
      <alignment vertical="center"/>
    </xf>
    <xf numFmtId="0" fontId="5" fillId="0" borderId="4" xfId="0" applyFont="1" applyFill="1" applyBorder="1" applyAlignment="1">
      <alignment vertical="center"/>
    </xf>
    <xf numFmtId="0" fontId="36" fillId="3" borderId="0" xfId="0" applyFont="1" applyFill="1" applyBorder="1"/>
    <xf numFmtId="0" fontId="31" fillId="8" borderId="0" xfId="0" applyFont="1" applyFill="1" applyBorder="1"/>
    <xf numFmtId="0" fontId="10" fillId="3" borderId="0" xfId="0" applyFont="1" applyFill="1" applyBorder="1"/>
    <xf numFmtId="2" fontId="5" fillId="11" borderId="3" xfId="0" applyNumberFormat="1" applyFont="1" applyFill="1" applyBorder="1" applyAlignment="1">
      <alignment vertical="center"/>
    </xf>
    <xf numFmtId="0" fontId="23" fillId="0" borderId="17" xfId="0" applyFont="1" applyFill="1" applyBorder="1" applyAlignment="1">
      <alignment horizontal="left"/>
    </xf>
    <xf numFmtId="0" fontId="23" fillId="7" borderId="17" xfId="0" applyFont="1" applyFill="1" applyBorder="1" applyAlignment="1">
      <alignment horizontal="left"/>
    </xf>
    <xf numFmtId="0" fontId="38" fillId="8" borderId="0" xfId="0" applyFont="1" applyFill="1" applyBorder="1" applyAlignment="1" applyProtection="1"/>
    <xf numFmtId="0" fontId="38" fillId="3" borderId="0" xfId="0" applyFont="1" applyFill="1" applyBorder="1" applyAlignment="1"/>
    <xf numFmtId="0" fontId="38" fillId="8" borderId="0" xfId="0" applyFont="1" applyFill="1" applyBorder="1" applyAlignment="1">
      <alignment horizontal="left"/>
    </xf>
    <xf numFmtId="0" fontId="34" fillId="8" borderId="0" xfId="0" applyFont="1" applyFill="1" applyBorder="1"/>
    <xf numFmtId="0" fontId="8" fillId="8" borderId="0" xfId="0" applyFont="1" applyFill="1" applyBorder="1"/>
    <xf numFmtId="0" fontId="16" fillId="11" borderId="15" xfId="0" applyFont="1" applyFill="1" applyBorder="1" applyAlignment="1">
      <alignment horizontal="center" vertical="center"/>
    </xf>
    <xf numFmtId="0" fontId="12"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166" fontId="36" fillId="3" borderId="0" xfId="0" applyNumberFormat="1" applyFont="1" applyFill="1" applyBorder="1"/>
    <xf numFmtId="166" fontId="31" fillId="8" borderId="0" xfId="0" applyNumberFormat="1" applyFont="1" applyFill="1" applyBorder="1"/>
    <xf numFmtId="166" fontId="5" fillId="11" borderId="1" xfId="0" applyNumberFormat="1" applyFont="1" applyFill="1" applyBorder="1" applyAlignment="1">
      <alignment horizontal="center"/>
    </xf>
    <xf numFmtId="166" fontId="5" fillId="0" borderId="3" xfId="0" applyNumberFormat="1" applyFont="1" applyFill="1" applyBorder="1" applyAlignment="1">
      <alignment vertical="center"/>
    </xf>
    <xf numFmtId="0" fontId="45" fillId="8" borderId="0" xfId="0" applyFont="1" applyFill="1" applyBorder="1"/>
    <xf numFmtId="0" fontId="46" fillId="8" borderId="0" xfId="0" applyFont="1" applyFill="1" applyBorder="1"/>
    <xf numFmtId="0" fontId="38" fillId="8" borderId="0" xfId="0" applyFont="1" applyFill="1" applyBorder="1" applyAlignment="1" applyProtection="1">
      <alignment horizontal="left"/>
    </xf>
    <xf numFmtId="0" fontId="52" fillId="9" borderId="7" xfId="0" applyFont="1" applyFill="1" applyBorder="1" applyAlignment="1">
      <alignment vertical="top" wrapText="1"/>
    </xf>
    <xf numFmtId="14" fontId="7" fillId="0" borderId="6" xfId="0" applyNumberFormat="1" applyFont="1" applyFill="1" applyBorder="1" applyAlignment="1">
      <alignment horizontal="center" vertical="center"/>
    </xf>
    <xf numFmtId="166" fontId="5" fillId="0" borderId="12" xfId="0" applyNumberFormat="1" applyFont="1" applyBorder="1" applyAlignment="1">
      <alignment horizontal="right"/>
    </xf>
    <xf numFmtId="0" fontId="53" fillId="3" borderId="0" xfId="0" applyFont="1" applyFill="1" applyBorder="1" applyAlignment="1"/>
    <xf numFmtId="0" fontId="47" fillId="0" borderId="12" xfId="0" applyFont="1" applyFill="1" applyBorder="1" applyAlignment="1">
      <alignment vertical="center"/>
    </xf>
    <xf numFmtId="3" fontId="47" fillId="0" borderId="12" xfId="0" applyNumberFormat="1" applyFont="1" applyFill="1" applyBorder="1" applyAlignment="1">
      <alignment horizontal="right" vertical="center"/>
    </xf>
    <xf numFmtId="0" fontId="47" fillId="0" borderId="12" xfId="0" applyFont="1" applyFill="1" applyBorder="1" applyAlignment="1">
      <alignment horizontal="right" vertical="center"/>
    </xf>
    <xf numFmtId="0" fontId="30" fillId="8" borderId="0" xfId="12" applyFont="1" applyFill="1"/>
    <xf numFmtId="0" fontId="5" fillId="8" borderId="0" xfId="12" applyFont="1" applyFill="1"/>
    <xf numFmtId="9" fontId="35" fillId="9" borderId="19" xfId="0" applyNumberFormat="1" applyFont="1" applyFill="1" applyBorder="1"/>
    <xf numFmtId="9" fontId="35" fillId="9" borderId="21" xfId="0" applyNumberFormat="1" applyFont="1" applyFill="1" applyBorder="1"/>
    <xf numFmtId="9" fontId="35" fillId="9" borderId="20" xfId="0" applyNumberFormat="1" applyFont="1" applyFill="1" applyBorder="1"/>
    <xf numFmtId="165" fontId="5" fillId="0" borderId="12" xfId="12" applyNumberFormat="1" applyFont="1" applyFill="1" applyBorder="1"/>
    <xf numFmtId="165" fontId="5" fillId="0" borderId="12" xfId="12" applyNumberFormat="1" applyFont="1" applyFill="1" applyBorder="1" applyAlignment="1">
      <alignment horizontal="right"/>
    </xf>
    <xf numFmtId="0" fontId="47" fillId="9" borderId="12" xfId="0" applyFont="1" applyFill="1" applyBorder="1" applyAlignment="1">
      <alignment horizontal="center" vertical="center" wrapText="1"/>
    </xf>
    <xf numFmtId="0" fontId="35" fillId="9" borderId="12" xfId="0" applyFont="1" applyFill="1" applyBorder="1" applyAlignment="1">
      <alignment horizontal="center" vertical="center"/>
    </xf>
    <xf numFmtId="0" fontId="35" fillId="9" borderId="12" xfId="0" applyFont="1" applyFill="1" applyBorder="1" applyAlignment="1">
      <alignment horizontal="center" vertical="center"/>
    </xf>
    <xf numFmtId="0" fontId="38" fillId="8" borderId="0" xfId="0" applyFont="1" applyFill="1" applyBorder="1" applyAlignment="1" applyProtection="1">
      <alignment horizontal="left"/>
    </xf>
    <xf numFmtId="0" fontId="35" fillId="6" borderId="0" xfId="0" applyFont="1" applyFill="1" applyBorder="1"/>
    <xf numFmtId="0" fontId="35" fillId="5" borderId="0" xfId="0" applyFont="1" applyFill="1" applyBorder="1"/>
    <xf numFmtId="0" fontId="35" fillId="3" borderId="0" xfId="0" applyFont="1" applyFill="1" applyBorder="1"/>
    <xf numFmtId="0" fontId="5" fillId="9" borderId="1" xfId="0" applyFont="1" applyFill="1" applyBorder="1" applyAlignment="1">
      <alignment horizontal="center" vertical="center" wrapText="1"/>
    </xf>
    <xf numFmtId="0" fontId="54" fillId="9" borderId="12" xfId="0" applyFont="1" applyFill="1" applyBorder="1" applyAlignment="1">
      <alignment horizontal="center" vertical="center" wrapText="1"/>
    </xf>
    <xf numFmtId="0" fontId="6" fillId="4" borderId="0" xfId="0" applyFont="1" applyFill="1" applyBorder="1" applyAlignment="1">
      <alignment vertical="center"/>
    </xf>
    <xf numFmtId="166" fontId="5" fillId="0" borderId="1" xfId="0" applyNumberFormat="1" applyFont="1" applyFill="1" applyBorder="1" applyAlignment="1">
      <alignment horizontal="center"/>
    </xf>
    <xf numFmtId="166" fontId="5" fillId="7" borderId="1" xfId="0" applyNumberFormat="1" applyFont="1" applyFill="1" applyBorder="1" applyAlignment="1">
      <alignment horizontal="center"/>
    </xf>
    <xf numFmtId="166" fontId="10" fillId="3" borderId="0" xfId="0" applyNumberFormat="1" applyFont="1" applyFill="1" applyBorder="1"/>
    <xf numFmtId="166" fontId="5" fillId="11" borderId="3" xfId="0" applyNumberFormat="1" applyFont="1" applyFill="1" applyBorder="1" applyAlignment="1">
      <alignment vertical="center"/>
    </xf>
    <xf numFmtId="0" fontId="23" fillId="7" borderId="17" xfId="0" applyFont="1" applyFill="1" applyBorder="1" applyAlignment="1"/>
    <xf numFmtId="0" fontId="5" fillId="9" borderId="27" xfId="0" applyFont="1" applyFill="1" applyBorder="1" applyAlignment="1">
      <alignment horizontal="left" vertical="center" wrapText="1"/>
    </xf>
    <xf numFmtId="0" fontId="52" fillId="9" borderId="12" xfId="0" applyFont="1" applyFill="1" applyBorder="1" applyAlignment="1">
      <alignment vertical="top" wrapText="1"/>
    </xf>
    <xf numFmtId="0" fontId="35" fillId="9" borderId="12" xfId="0" applyFont="1" applyFill="1" applyBorder="1" applyAlignment="1">
      <alignment horizontal="center" vertical="center"/>
    </xf>
    <xf numFmtId="0" fontId="9" fillId="3" borderId="0" xfId="1" applyFont="1" applyFill="1" applyBorder="1" applyAlignment="1" applyProtection="1">
      <alignment horizontal="left" indent="3"/>
    </xf>
    <xf numFmtId="0" fontId="29" fillId="8" borderId="0" xfId="0" applyFont="1" applyFill="1" applyBorder="1" applyAlignment="1" applyProtection="1">
      <alignment horizontal="left" vertical="top" wrapText="1"/>
    </xf>
    <xf numFmtId="0" fontId="35" fillId="9" borderId="1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2" xfId="0" applyFont="1" applyFill="1" applyBorder="1" applyAlignment="1">
      <alignment horizontal="center" vertical="center"/>
    </xf>
    <xf numFmtId="0" fontId="55" fillId="10" borderId="0" xfId="0" applyFont="1" applyFill="1"/>
    <xf numFmtId="0" fontId="5" fillId="9" borderId="7" xfId="0" applyFont="1" applyFill="1" applyBorder="1" applyAlignment="1">
      <alignment horizontal="left" vertical="center"/>
    </xf>
    <xf numFmtId="0" fontId="5" fillId="9" borderId="9" xfId="0" applyFont="1" applyFill="1" applyBorder="1" applyAlignment="1">
      <alignment horizontal="left" vertical="center"/>
    </xf>
    <xf numFmtId="0" fontId="34" fillId="8" borderId="0" xfId="0" applyFont="1" applyFill="1"/>
    <xf numFmtId="0" fontId="56" fillId="8" borderId="0" xfId="0" applyFont="1" applyFill="1" applyBorder="1" applyAlignment="1" applyProtection="1">
      <alignment vertical="center"/>
    </xf>
    <xf numFmtId="0" fontId="52" fillId="9" borderId="27" xfId="0" applyFont="1" applyFill="1" applyBorder="1" applyAlignment="1">
      <alignment vertical="top" wrapText="1"/>
    </xf>
    <xf numFmtId="0" fontId="34" fillId="8" borderId="0" xfId="0" applyFont="1" applyFill="1" applyAlignment="1">
      <alignment horizontal="left" vertical="center" indent="2"/>
    </xf>
    <xf numFmtId="0" fontId="34" fillId="8" borderId="0" xfId="0" applyFont="1" applyFill="1" applyAlignment="1">
      <alignment horizontal="left" indent="1"/>
    </xf>
    <xf numFmtId="0" fontId="59" fillId="3" borderId="0" xfId="0" applyFont="1" applyFill="1" applyBorder="1" applyAlignment="1"/>
    <xf numFmtId="0" fontId="6" fillId="10" borderId="0" xfId="0" applyFont="1" applyFill="1" applyBorder="1" applyAlignment="1">
      <alignment vertical="center"/>
    </xf>
    <xf numFmtId="0" fontId="8" fillId="10" borderId="0" xfId="0" applyFont="1" applyFill="1" applyBorder="1"/>
    <xf numFmtId="0" fontId="0" fillId="8" borderId="0" xfId="0" applyFill="1"/>
    <xf numFmtId="0" fontId="7" fillId="8" borderId="0" xfId="0" applyFont="1" applyFill="1" applyBorder="1"/>
    <xf numFmtId="0" fontId="60" fillId="8" borderId="0" xfId="0" applyFont="1" applyFill="1"/>
    <xf numFmtId="0" fontId="39" fillId="8" borderId="0" xfId="0" applyFont="1" applyFill="1" applyAlignment="1">
      <alignment horizontal="left" vertical="center" indent="1"/>
    </xf>
    <xf numFmtId="0" fontId="5" fillId="9" borderId="7" xfId="0" applyFont="1" applyFill="1" applyBorder="1" applyAlignment="1">
      <alignment vertical="top" wrapText="1"/>
    </xf>
    <xf numFmtId="0" fontId="5" fillId="9" borderId="12" xfId="0" applyFont="1" applyFill="1" applyBorder="1" applyAlignment="1">
      <alignment vertical="top" wrapText="1"/>
    </xf>
    <xf numFmtId="0" fontId="34" fillId="8" borderId="0" xfId="0" applyFont="1" applyFill="1" applyAlignment="1">
      <alignment vertical="top" wrapText="1"/>
    </xf>
    <xf numFmtId="0" fontId="61" fillId="3" borderId="0" xfId="0" applyFont="1" applyFill="1" applyBorder="1" applyAlignment="1"/>
    <xf numFmtId="0" fontId="34" fillId="8" borderId="0" xfId="0" applyFont="1" applyFill="1" applyAlignment="1">
      <alignment horizontal="left"/>
    </xf>
    <xf numFmtId="0" fontId="9" fillId="8" borderId="0" xfId="1" applyFont="1" applyFill="1" applyBorder="1" applyAlignment="1" applyProtection="1"/>
    <xf numFmtId="0" fontId="34" fillId="8" borderId="0" xfId="0" applyFont="1" applyFill="1"/>
    <xf numFmtId="0" fontId="9" fillId="8" borderId="0" xfId="1" applyFont="1" applyFill="1" applyAlignment="1" applyProtection="1">
      <alignment horizontal="left" vertical="center" indent="2"/>
    </xf>
    <xf numFmtId="0" fontId="34" fillId="8" borderId="0" xfId="0" applyFont="1" applyFill="1" applyAlignment="1">
      <alignment horizontal="left" vertical="center" indent="1"/>
    </xf>
    <xf numFmtId="0" fontId="9" fillId="8" borderId="0" xfId="1" applyFont="1" applyFill="1" applyAlignment="1" applyProtection="1">
      <alignment horizontal="left" indent="2"/>
    </xf>
    <xf numFmtId="0" fontId="34" fillId="8" borderId="0" xfId="0" applyFont="1" applyFill="1" applyAlignment="1">
      <alignment horizontal="left" vertical="center" indent="4"/>
    </xf>
    <xf numFmtId="0" fontId="40" fillId="8" borderId="0" xfId="0" applyFont="1" applyFill="1" applyBorder="1" applyAlignment="1">
      <alignment horizontal="left" indent="1"/>
    </xf>
    <xf numFmtId="0" fontId="34" fillId="8" borderId="0" xfId="0" applyFont="1" applyFill="1" applyAlignment="1">
      <alignment horizontal="left" vertical="top" indent="1"/>
    </xf>
    <xf numFmtId="0" fontId="34" fillId="8" borderId="0" xfId="0" applyFont="1" applyFill="1" applyAlignment="1">
      <alignment horizontal="left" vertical="center" indent="9"/>
    </xf>
    <xf numFmtId="0" fontId="34" fillId="8" borderId="0" xfId="0" applyFont="1" applyFill="1" applyBorder="1" applyAlignment="1">
      <alignment horizontal="left" indent="1"/>
    </xf>
    <xf numFmtId="0" fontId="63" fillId="10" borderId="0" xfId="0" applyFont="1" applyFill="1"/>
    <xf numFmtId="0" fontId="63" fillId="10" borderId="0" xfId="0" applyFont="1" applyFill="1" applyAlignment="1">
      <alignment horizontal="left" vertical="center"/>
    </xf>
    <xf numFmtId="0" fontId="45" fillId="6" borderId="0" xfId="0" applyFont="1" applyFill="1" applyBorder="1" applyAlignment="1">
      <alignment vertical="center"/>
    </xf>
    <xf numFmtId="0" fontId="45" fillId="5" borderId="0" xfId="0" applyFont="1" applyFill="1" applyBorder="1" applyAlignment="1">
      <alignment vertical="center"/>
    </xf>
    <xf numFmtId="0" fontId="45" fillId="3" borderId="0" xfId="0" applyFont="1" applyFill="1" applyBorder="1" applyAlignment="1">
      <alignment vertical="center"/>
    </xf>
    <xf numFmtId="0" fontId="29" fillId="8" borderId="0" xfId="0" applyFont="1" applyFill="1" applyBorder="1" applyAlignment="1" applyProtection="1">
      <alignment vertical="center"/>
    </xf>
    <xf numFmtId="0" fontId="29" fillId="8" borderId="0" xfId="0" applyFont="1" applyFill="1" applyBorder="1" applyAlignment="1" applyProtection="1">
      <alignment vertical="center" wrapText="1"/>
    </xf>
    <xf numFmtId="0" fontId="8" fillId="3" borderId="0" xfId="0" applyFont="1" applyFill="1" applyBorder="1" applyAlignment="1">
      <alignment vertical="center"/>
    </xf>
    <xf numFmtId="0" fontId="20" fillId="9" borderId="0" xfId="0" applyFont="1" applyFill="1" applyBorder="1" applyAlignment="1" applyProtection="1">
      <alignment horizontal="left" vertical="top"/>
    </xf>
    <xf numFmtId="0" fontId="20" fillId="9" borderId="0" xfId="0" applyFont="1" applyFill="1" applyBorder="1" applyAlignment="1" applyProtection="1">
      <alignment horizontal="center"/>
    </xf>
    <xf numFmtId="0" fontId="21" fillId="4" borderId="0" xfId="0" applyFont="1" applyFill="1" applyBorder="1" applyAlignment="1" applyProtection="1">
      <alignment horizontal="center" vertical="center" wrapText="1"/>
    </xf>
    <xf numFmtId="0" fontId="43" fillId="10" borderId="0" xfId="0" applyFont="1" applyFill="1" applyBorder="1" applyAlignment="1" applyProtection="1">
      <alignment horizontal="center" vertical="center" wrapText="1"/>
    </xf>
    <xf numFmtId="0" fontId="41" fillId="3" borderId="0" xfId="0" applyFont="1" applyFill="1" applyBorder="1" applyAlignment="1" applyProtection="1">
      <alignment horizontal="justify" vertical="center" wrapText="1"/>
    </xf>
    <xf numFmtId="0" fontId="35" fillId="9" borderId="12" xfId="0" applyFont="1" applyFill="1" applyBorder="1" applyAlignment="1">
      <alignment horizontal="center" vertical="center" wrapText="1"/>
    </xf>
    <xf numFmtId="0" fontId="47" fillId="9" borderId="12" xfId="0" applyFont="1" applyFill="1" applyBorder="1" applyAlignment="1">
      <alignment horizontal="center" vertical="center" wrapText="1"/>
    </xf>
    <xf numFmtId="0" fontId="9" fillId="3" borderId="0" xfId="1" applyFont="1" applyFill="1" applyBorder="1" applyAlignment="1" applyProtection="1">
      <alignment horizontal="left"/>
    </xf>
    <xf numFmtId="0" fontId="47" fillId="0" borderId="12" xfId="0" applyFont="1" applyBorder="1" applyAlignment="1">
      <alignment horizontal="left" vertical="center" wrapText="1"/>
    </xf>
    <xf numFmtId="0" fontId="29" fillId="8" borderId="0" xfId="0" applyFont="1" applyFill="1" applyBorder="1" applyAlignment="1" applyProtection="1">
      <alignment horizontal="left" vertical="center" wrapText="1"/>
    </xf>
    <xf numFmtId="0" fontId="35" fillId="9" borderId="12" xfId="0" applyFont="1" applyFill="1" applyBorder="1" applyAlignment="1">
      <alignment horizontal="center" vertical="center"/>
    </xf>
    <xf numFmtId="0" fontId="35" fillId="9" borderId="7" xfId="0" applyFont="1" applyFill="1" applyBorder="1" applyAlignment="1">
      <alignment horizontal="center" vertical="center"/>
    </xf>
    <xf numFmtId="0" fontId="35" fillId="9" borderId="8" xfId="0" applyFont="1" applyFill="1" applyBorder="1" applyAlignment="1">
      <alignment horizontal="center" vertical="center"/>
    </xf>
    <xf numFmtId="0" fontId="35" fillId="9" borderId="9" xfId="0" applyFont="1" applyFill="1" applyBorder="1" applyAlignment="1">
      <alignment horizontal="center" vertical="center"/>
    </xf>
    <xf numFmtId="0" fontId="5" fillId="9" borderId="7" xfId="0" applyFont="1" applyFill="1" applyBorder="1" applyAlignment="1">
      <alignment horizontal="left" vertical="center"/>
    </xf>
    <xf numFmtId="0" fontId="5" fillId="9" borderId="9" xfId="0" applyFont="1" applyFill="1" applyBorder="1" applyAlignment="1">
      <alignment horizontal="left" vertical="center"/>
    </xf>
    <xf numFmtId="0" fontId="29" fillId="8" borderId="0" xfId="0" applyFont="1" applyFill="1" applyBorder="1" applyAlignment="1" applyProtection="1">
      <alignment horizontal="left" vertical="top" wrapText="1"/>
    </xf>
    <xf numFmtId="0" fontId="29" fillId="8" borderId="30" xfId="0" applyFont="1" applyFill="1" applyBorder="1" applyAlignment="1" applyProtection="1">
      <alignment horizontal="left" vertical="top" wrapText="1"/>
    </xf>
    <xf numFmtId="0" fontId="9" fillId="8" borderId="0" xfId="1" applyFont="1" applyFill="1" applyAlignment="1" applyProtection="1">
      <alignment horizontal="left" indent="2"/>
    </xf>
    <xf numFmtId="0" fontId="34" fillId="8" borderId="0" xfId="0" applyFont="1" applyFill="1" applyAlignment="1">
      <alignment horizontal="left" indent="2"/>
    </xf>
    <xf numFmtId="0" fontId="34" fillId="8" borderId="0" xfId="0" applyFont="1" applyFill="1" applyAlignment="1">
      <alignment horizontal="left" indent="1"/>
    </xf>
    <xf numFmtId="0" fontId="35" fillId="0" borderId="12" xfId="0" applyFont="1" applyFill="1" applyBorder="1" applyAlignment="1">
      <alignment horizontal="left"/>
    </xf>
    <xf numFmtId="0" fontId="54" fillId="9" borderId="12" xfId="0" applyFont="1" applyFill="1" applyBorder="1" applyAlignment="1">
      <alignment horizontal="center" vertical="center" wrapText="1"/>
    </xf>
    <xf numFmtId="0" fontId="5" fillId="9" borderId="18"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2" xfId="0" applyFont="1" applyFill="1" applyBorder="1" applyAlignment="1">
      <alignment horizontal="center" vertical="center"/>
    </xf>
    <xf numFmtId="0" fontId="38" fillId="8" borderId="0" xfId="0" applyFont="1" applyFill="1" applyBorder="1" applyAlignment="1" applyProtection="1">
      <alignment horizontal="left"/>
    </xf>
    <xf numFmtId="0" fontId="17" fillId="6" borderId="25" xfId="1" applyFont="1" applyFill="1" applyBorder="1" applyAlignment="1" applyProtection="1">
      <alignment horizontal="left" vertical="center"/>
    </xf>
    <xf numFmtId="0" fontId="17" fillId="6" borderId="0" xfId="1" applyFont="1" applyFill="1" applyBorder="1" applyAlignment="1" applyProtection="1">
      <alignment horizontal="left" vertical="center"/>
    </xf>
    <xf numFmtId="0" fontId="6" fillId="4" borderId="0" xfId="0" applyFont="1" applyFill="1" applyBorder="1" applyAlignment="1">
      <alignment horizontal="left" vertical="center"/>
    </xf>
    <xf numFmtId="0" fontId="12" fillId="4" borderId="1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cellXfs>
  <cellStyles count="14">
    <cellStyle name="Hipervínculo" xfId="1" builtinId="8"/>
    <cellStyle name="Hipervínculo 2" xfId="13"/>
    <cellStyle name="Input" xfId="2"/>
    <cellStyle name="Millares 2" xfId="3"/>
    <cellStyle name="Millares 2 2" xfId="4"/>
    <cellStyle name="Millares 3" xfId="5"/>
    <cellStyle name="Millares 3 2" xfId="6"/>
    <cellStyle name="Normal" xfId="0" builtinId="0"/>
    <cellStyle name="Normal 2" xfId="7"/>
    <cellStyle name="Normal 2 2" xfId="8"/>
    <cellStyle name="Normal 2 2 2" xfId="12"/>
    <cellStyle name="Normal 2 3" xfId="9"/>
    <cellStyle name="Normal 2 4" xfId="10"/>
    <cellStyle name="Normal 4" xfId="11"/>
  </cellStyles>
  <dxfs count="0"/>
  <tableStyles count="0" defaultTableStyle="TableStyleMedium9" defaultPivotStyle="PivotStyleLight16"/>
  <colors>
    <mruColors>
      <color rgb="FFCCFFFF"/>
      <color rgb="FF0066CC"/>
      <color rgb="FF0000FF"/>
      <color rgb="FFF2F2F2"/>
      <color rgb="FF969696"/>
      <color rgb="FF99CCFF"/>
      <color rgb="FFC0C0C0"/>
      <color rgb="FF808080"/>
      <color rgb="FFB2B2B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2. Instalaciones fijas'!A1"/><Relationship Id="rId1" Type="http://schemas.openxmlformats.org/officeDocument/2006/relationships/hyperlink" Target="#CONTENIDO!A1"/><Relationship Id="rId4"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3. Veh&#237;culos y maquinaria'!A1"/><Relationship Id="rId1" Type="http://schemas.openxmlformats.org/officeDocument/2006/relationships/hyperlink" Target="#'1. PCA'!A1"/><Relationship Id="rId4"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4. Emisiones fugitivas'!A1"/><Relationship Id="rId1" Type="http://schemas.openxmlformats.org/officeDocument/2006/relationships/hyperlink" Target="#'2. Instalaciones fijas'!A1"/><Relationship Id="rId4"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5. Factores de mix el&#233;ctricos'!A1"/><Relationship Id="rId1" Type="http://schemas.openxmlformats.org/officeDocument/2006/relationships/hyperlink" Target="#'3. Veh&#237;culos y maquinaria'!A1"/><Relationship Id="rId4" Type="http://schemas.openxmlformats.org/officeDocument/2006/relationships/image" Target="../media/image2.gif"/></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6. Revisiones'!A1"/><Relationship Id="rId1" Type="http://schemas.openxmlformats.org/officeDocument/2006/relationships/hyperlink" Target="#'4. Emisiones fugitivas'!A1"/><Relationship Id="rId4" Type="http://schemas.openxmlformats.org/officeDocument/2006/relationships/image" Target="../media/image2.gif"/></Relationships>
</file>

<file path=xl/drawings/_rels/drawing7.xml.rels><?xml version="1.0" encoding="UTF-8" standalone="yes"?>
<Relationships xmlns="http://schemas.openxmlformats.org/package/2006/relationships"><Relationship Id="rId3" Type="http://schemas.openxmlformats.org/officeDocument/2006/relationships/hyperlink" Target="#'5. Factores de mix el&#233;ctricos'!A1"/><Relationship Id="rId2" Type="http://schemas.openxmlformats.org/officeDocument/2006/relationships/image" Target="../media/image2.gif"/><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8</xdr:col>
      <xdr:colOff>2083044</xdr:colOff>
      <xdr:row>0</xdr:row>
      <xdr:rowOff>19050</xdr:rowOff>
    </xdr:from>
    <xdr:to>
      <xdr:col>12</xdr:col>
      <xdr:colOff>8793</xdr:colOff>
      <xdr:row>2</xdr:row>
      <xdr:rowOff>171450</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4169" y="19050"/>
          <a:ext cx="97374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5</xdr:col>
      <xdr:colOff>701235</xdr:colOff>
      <xdr:row>2</xdr:row>
      <xdr:rowOff>142875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8721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53787</xdr:colOff>
      <xdr:row>0</xdr:row>
      <xdr:rowOff>85724</xdr:rowOff>
    </xdr:from>
    <xdr:to>
      <xdr:col>4</xdr:col>
      <xdr:colOff>206188</xdr:colOff>
      <xdr:row>0</xdr:row>
      <xdr:rowOff>361949</xdr:rowOff>
    </xdr:to>
    <xdr:sp macro="" textlink="">
      <xdr:nvSpPr>
        <xdr:cNvPr id="3" name="6 Flecha derecha">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rot="10800000">
          <a:off x="1873062" y="85724"/>
          <a:ext cx="390526"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absolute">
    <xdr:from>
      <xdr:col>4</xdr:col>
      <xdr:colOff>282389</xdr:colOff>
      <xdr:row>0</xdr:row>
      <xdr:rowOff>85725</xdr:rowOff>
    </xdr:from>
    <xdr:to>
      <xdr:col>5</xdr:col>
      <xdr:colOff>72839</xdr:colOff>
      <xdr:row>0</xdr:row>
      <xdr:rowOff>361950</xdr:rowOff>
    </xdr:to>
    <xdr:sp macro="" textlink="">
      <xdr:nvSpPr>
        <xdr:cNvPr id="4" name="7 Flecha derecha">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2339789" y="85725"/>
          <a:ext cx="381000"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19</xdr:col>
      <xdr:colOff>171450</xdr:colOff>
      <xdr:row>0</xdr:row>
      <xdr:rowOff>38100</xdr:rowOff>
    </xdr:from>
    <xdr:to>
      <xdr:col>19</xdr:col>
      <xdr:colOff>550795</xdr:colOff>
      <xdr:row>0</xdr:row>
      <xdr:rowOff>419100</xdr:rowOff>
    </xdr:to>
    <xdr:pic>
      <xdr:nvPicPr>
        <xdr:cNvPr id="5" name="14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25200" y="38100"/>
          <a:ext cx="37934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8282</xdr:colOff>
      <xdr:row>0</xdr:row>
      <xdr:rowOff>0</xdr:rowOff>
    </xdr:from>
    <xdr:to>
      <xdr:col>1</xdr:col>
      <xdr:colOff>8697</xdr:colOff>
      <xdr:row>0</xdr:row>
      <xdr:rowOff>447261</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82" y="0"/>
          <a:ext cx="1781590" cy="4472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53787</xdr:colOff>
      <xdr:row>0</xdr:row>
      <xdr:rowOff>85724</xdr:rowOff>
    </xdr:from>
    <xdr:to>
      <xdr:col>4</xdr:col>
      <xdr:colOff>206188</xdr:colOff>
      <xdr:row>0</xdr:row>
      <xdr:rowOff>361949</xdr:rowOff>
    </xdr:to>
    <xdr:sp macro="" textlink="">
      <xdr:nvSpPr>
        <xdr:cNvPr id="3" name="6 Flecha derecha">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rot="10800000">
          <a:off x="1873062" y="85724"/>
          <a:ext cx="390526"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absolute">
    <xdr:from>
      <xdr:col>4</xdr:col>
      <xdr:colOff>282389</xdr:colOff>
      <xdr:row>0</xdr:row>
      <xdr:rowOff>85725</xdr:rowOff>
    </xdr:from>
    <xdr:to>
      <xdr:col>5</xdr:col>
      <xdr:colOff>72839</xdr:colOff>
      <xdr:row>0</xdr:row>
      <xdr:rowOff>361950</xdr:rowOff>
    </xdr:to>
    <xdr:sp macro="" textlink="">
      <xdr:nvSpPr>
        <xdr:cNvPr id="4" name="7 Flecha derecha">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2339789" y="85725"/>
          <a:ext cx="381000"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22</xdr:col>
      <xdr:colOff>161925</xdr:colOff>
      <xdr:row>0</xdr:row>
      <xdr:rowOff>47625</xdr:rowOff>
    </xdr:from>
    <xdr:to>
      <xdr:col>22</xdr:col>
      <xdr:colOff>541270</xdr:colOff>
      <xdr:row>0</xdr:row>
      <xdr:rowOff>428625</xdr:rowOff>
    </xdr:to>
    <xdr:pic>
      <xdr:nvPicPr>
        <xdr:cNvPr id="5" name="14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77825" y="47625"/>
          <a:ext cx="37934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8282</xdr:colOff>
      <xdr:row>0</xdr:row>
      <xdr:rowOff>0</xdr:rowOff>
    </xdr:from>
    <xdr:to>
      <xdr:col>1</xdr:col>
      <xdr:colOff>8697</xdr:colOff>
      <xdr:row>0</xdr:row>
      <xdr:rowOff>447261</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82" y="0"/>
          <a:ext cx="1781590" cy="4472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53787</xdr:colOff>
      <xdr:row>0</xdr:row>
      <xdr:rowOff>85724</xdr:rowOff>
    </xdr:from>
    <xdr:to>
      <xdr:col>3</xdr:col>
      <xdr:colOff>320488</xdr:colOff>
      <xdr:row>0</xdr:row>
      <xdr:rowOff>361949</xdr:rowOff>
    </xdr:to>
    <xdr:sp macro="" textlink="">
      <xdr:nvSpPr>
        <xdr:cNvPr id="3" name="6 Flecha derecha">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rot="10800000">
          <a:off x="1873062" y="85724"/>
          <a:ext cx="390526"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absolute">
    <xdr:from>
      <xdr:col>3</xdr:col>
      <xdr:colOff>396689</xdr:colOff>
      <xdr:row>0</xdr:row>
      <xdr:rowOff>85725</xdr:rowOff>
    </xdr:from>
    <xdr:to>
      <xdr:col>3</xdr:col>
      <xdr:colOff>781051</xdr:colOff>
      <xdr:row>0</xdr:row>
      <xdr:rowOff>361950</xdr:rowOff>
    </xdr:to>
    <xdr:sp macro="" textlink="">
      <xdr:nvSpPr>
        <xdr:cNvPr id="4" name="7 Flecha derecha">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2339789" y="85725"/>
          <a:ext cx="381000"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21</xdr:col>
      <xdr:colOff>152400</xdr:colOff>
      <xdr:row>0</xdr:row>
      <xdr:rowOff>38100</xdr:rowOff>
    </xdr:from>
    <xdr:to>
      <xdr:col>21</xdr:col>
      <xdr:colOff>531745</xdr:colOff>
      <xdr:row>0</xdr:row>
      <xdr:rowOff>419100</xdr:rowOff>
    </xdr:to>
    <xdr:pic>
      <xdr:nvPicPr>
        <xdr:cNvPr id="5" name="14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68500" y="38100"/>
          <a:ext cx="37934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8282</xdr:colOff>
      <xdr:row>0</xdr:row>
      <xdr:rowOff>0</xdr:rowOff>
    </xdr:from>
    <xdr:to>
      <xdr:col>1</xdr:col>
      <xdr:colOff>8697</xdr:colOff>
      <xdr:row>0</xdr:row>
      <xdr:rowOff>447261</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82" y="0"/>
          <a:ext cx="1781590" cy="4472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53787</xdr:colOff>
      <xdr:row>0</xdr:row>
      <xdr:rowOff>85724</xdr:rowOff>
    </xdr:from>
    <xdr:to>
      <xdr:col>4</xdr:col>
      <xdr:colOff>206188</xdr:colOff>
      <xdr:row>0</xdr:row>
      <xdr:rowOff>361949</xdr:rowOff>
    </xdr:to>
    <xdr:sp macro="" textlink="">
      <xdr:nvSpPr>
        <xdr:cNvPr id="3" name="6 Flecha derecha">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rot="10800000">
          <a:off x="1873062" y="85724"/>
          <a:ext cx="390526"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absolute">
    <xdr:from>
      <xdr:col>4</xdr:col>
      <xdr:colOff>282389</xdr:colOff>
      <xdr:row>0</xdr:row>
      <xdr:rowOff>85725</xdr:rowOff>
    </xdr:from>
    <xdr:to>
      <xdr:col>4</xdr:col>
      <xdr:colOff>666751</xdr:colOff>
      <xdr:row>0</xdr:row>
      <xdr:rowOff>361950</xdr:rowOff>
    </xdr:to>
    <xdr:sp macro="" textlink="">
      <xdr:nvSpPr>
        <xdr:cNvPr id="4" name="7 Flecha derecha">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2339789" y="85725"/>
          <a:ext cx="381000"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17</xdr:col>
      <xdr:colOff>180975</xdr:colOff>
      <xdr:row>0</xdr:row>
      <xdr:rowOff>38100</xdr:rowOff>
    </xdr:from>
    <xdr:to>
      <xdr:col>17</xdr:col>
      <xdr:colOff>560320</xdr:colOff>
      <xdr:row>0</xdr:row>
      <xdr:rowOff>419100</xdr:rowOff>
    </xdr:to>
    <xdr:pic>
      <xdr:nvPicPr>
        <xdr:cNvPr id="5" name="14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058525" y="38100"/>
          <a:ext cx="37934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8282</xdr:colOff>
      <xdr:row>0</xdr:row>
      <xdr:rowOff>0</xdr:rowOff>
    </xdr:from>
    <xdr:to>
      <xdr:col>1</xdr:col>
      <xdr:colOff>8697</xdr:colOff>
      <xdr:row>0</xdr:row>
      <xdr:rowOff>447261</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82" y="0"/>
          <a:ext cx="1781590" cy="4472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53787</xdr:colOff>
      <xdr:row>0</xdr:row>
      <xdr:rowOff>85724</xdr:rowOff>
    </xdr:from>
    <xdr:to>
      <xdr:col>4</xdr:col>
      <xdr:colOff>206188</xdr:colOff>
      <xdr:row>0</xdr:row>
      <xdr:rowOff>361949</xdr:rowOff>
    </xdr:to>
    <xdr:sp macro="" textlink="">
      <xdr:nvSpPr>
        <xdr:cNvPr id="3" name="6 Flecha derecha">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rot="10800000">
          <a:off x="1873062" y="85724"/>
          <a:ext cx="390526"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absolute">
    <xdr:from>
      <xdr:col>4</xdr:col>
      <xdr:colOff>282389</xdr:colOff>
      <xdr:row>0</xdr:row>
      <xdr:rowOff>85725</xdr:rowOff>
    </xdr:from>
    <xdr:to>
      <xdr:col>4</xdr:col>
      <xdr:colOff>666751</xdr:colOff>
      <xdr:row>0</xdr:row>
      <xdr:rowOff>361950</xdr:rowOff>
    </xdr:to>
    <xdr:sp macro="" textlink="">
      <xdr:nvSpPr>
        <xdr:cNvPr id="4" name="7 Flecha derecha">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2339789" y="85725"/>
          <a:ext cx="381000"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21</xdr:col>
      <xdr:colOff>174812</xdr:colOff>
      <xdr:row>0</xdr:row>
      <xdr:rowOff>36420</xdr:rowOff>
    </xdr:from>
    <xdr:to>
      <xdr:col>21</xdr:col>
      <xdr:colOff>554157</xdr:colOff>
      <xdr:row>0</xdr:row>
      <xdr:rowOff>417420</xdr:rowOff>
    </xdr:to>
    <xdr:pic>
      <xdr:nvPicPr>
        <xdr:cNvPr id="5" name="14 Imagen">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33337" y="36420"/>
          <a:ext cx="37934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8282</xdr:colOff>
      <xdr:row>0</xdr:row>
      <xdr:rowOff>0</xdr:rowOff>
    </xdr:from>
    <xdr:to>
      <xdr:col>1</xdr:col>
      <xdr:colOff>8697</xdr:colOff>
      <xdr:row>0</xdr:row>
      <xdr:rowOff>447261</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82" y="0"/>
          <a:ext cx="1781590" cy="4472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504825</xdr:colOff>
      <xdr:row>0</xdr:row>
      <xdr:rowOff>28575</xdr:rowOff>
    </xdr:from>
    <xdr:to>
      <xdr:col>14</xdr:col>
      <xdr:colOff>885825</xdr:colOff>
      <xdr:row>0</xdr:row>
      <xdr:rowOff>409575</xdr:rowOff>
    </xdr:to>
    <xdr:pic>
      <xdr:nvPicPr>
        <xdr:cNvPr id="10713" name="14 Imagen">
          <a:extLst>
            <a:ext uri="{FF2B5EF4-FFF2-40B4-BE49-F238E27FC236}">
              <a16:creationId xmlns:a16="http://schemas.microsoft.com/office/drawing/2014/main" id="{00000000-0008-0000-0B00-0000D92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5675" y="285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2</xdr:col>
      <xdr:colOff>752476</xdr:colOff>
      <xdr:row>0</xdr:row>
      <xdr:rowOff>419100</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1781176" cy="409575"/>
        </a:xfrm>
        <a:prstGeom prst="rect">
          <a:avLst/>
        </a:prstGeom>
      </xdr:spPr>
    </xdr:pic>
    <xdr:clientData/>
  </xdr:twoCellAnchor>
  <xdr:twoCellAnchor editAs="absolute">
    <xdr:from>
      <xdr:col>2</xdr:col>
      <xdr:colOff>809625</xdr:colOff>
      <xdr:row>0</xdr:row>
      <xdr:rowOff>47625</xdr:rowOff>
    </xdr:from>
    <xdr:to>
      <xdr:col>2</xdr:col>
      <xdr:colOff>1200151</xdr:colOff>
      <xdr:row>0</xdr:row>
      <xdr:rowOff>323850</xdr:rowOff>
    </xdr:to>
    <xdr:sp macro="" textlink="">
      <xdr:nvSpPr>
        <xdr:cNvPr id="6" name="6 Flecha derecha">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rot="10800000">
          <a:off x="1838325" y="47625"/>
          <a:ext cx="390526" cy="276225"/>
        </a:xfrm>
        <a:prstGeom prst="rightArrow">
          <a:avLst/>
        </a:prstGeom>
        <a:solidFill>
          <a:srgbClr val="0099B5"/>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pcc.ch/site/assets/uploads/2018/02/WG1AR5_Chapter08_FINAL.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oe.es/buscar/doc.php?id=BOE-A-2015-6563" TargetMode="External"/><Relationship Id="rId2" Type="http://schemas.openxmlformats.org/officeDocument/2006/relationships/hyperlink" Target="https://www.boe.es/buscar/act.php?id=BOE-A-2006-2779" TargetMode="External"/><Relationship Id="rId1" Type="http://schemas.openxmlformats.org/officeDocument/2006/relationships/hyperlink" Target="https://www.miteco.gob.es/es/calidad-y-evaluacion-ambiental/temas/sistema-espanol-de-inventario-sei-/default.asp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iteco.gob.es/es/calidad-y-evaluacion-ambiental/temas/sistema-espanol-de-inventario-sei-/default.aspx" TargetMode="External"/><Relationship Id="rId3" Type="http://schemas.openxmlformats.org/officeDocument/2006/relationships/hyperlink" Target="https://www.miteco.gob.es/es/calidad-y-evaluacion-ambiental/temas/sistema-espanol-de-inventario-sei-/default.aspx" TargetMode="External"/><Relationship Id="rId7" Type="http://schemas.openxmlformats.org/officeDocument/2006/relationships/hyperlink" Target="https://www.miteco.gob.es/es/calidad-y-evaluacion-ambiental/temas/sistema-espanol-de-inventario-sei-/default.aspx" TargetMode="External"/><Relationship Id="rId2" Type="http://schemas.openxmlformats.org/officeDocument/2006/relationships/hyperlink" Target="https://www.eea.europa.eu/publications/emep-eea-guidebook-2019/part-b-sectoral-guidance-chapters/1-energy/1-a-combustion/1-a-3-b-i/view" TargetMode="External"/><Relationship Id="rId1" Type="http://schemas.openxmlformats.org/officeDocument/2006/relationships/hyperlink" Target="https://www.miteco.gob.es/es/calidad-y-evaluacion-ambiental/temas/sistema-espanol-de-inventario-sei-/default.aspx" TargetMode="External"/><Relationship Id="rId6" Type="http://schemas.openxmlformats.org/officeDocument/2006/relationships/hyperlink" Target="https://www.boe.es/buscar/doc.php?id=BOE-A-2015-6563" TargetMode="External"/><Relationship Id="rId11" Type="http://schemas.openxmlformats.org/officeDocument/2006/relationships/drawing" Target="../drawings/drawing4.xml"/><Relationship Id="rId5" Type="http://schemas.openxmlformats.org/officeDocument/2006/relationships/hyperlink" Target="https://www.miteco.gob.es/es/calidad-y-evaluacion-ambiental/temas/sistema-espanol-de-inventario-sei-/default.aspx" TargetMode="External"/><Relationship Id="rId10" Type="http://schemas.openxmlformats.org/officeDocument/2006/relationships/printerSettings" Target="../printerSettings/printerSettings4.bin"/><Relationship Id="rId4" Type="http://schemas.openxmlformats.org/officeDocument/2006/relationships/hyperlink" Target="https://www.boe.es/buscar/act.php?id=BOE-A-2006-2779" TargetMode="External"/><Relationship Id="rId9" Type="http://schemas.openxmlformats.org/officeDocument/2006/relationships/hyperlink" Target="https://www.boe.es/buscar/doc.php?id=BOE-A-2015-6563"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ipcc.ch/site/assets/uploads/2018/02/WG1AR5_Chapter08_FINAL.pdf" TargetMode="External"/><Relationship Id="rId1" Type="http://schemas.openxmlformats.org/officeDocument/2006/relationships/hyperlink" Target="https://www.ipcc.ch/site/assets/uploads/2018/02/WG1AR5_Chapter08_FINAL.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gdo.cnmc.es/CNE/resumenGdo.do?anio=2015" TargetMode="External"/><Relationship Id="rId13" Type="http://schemas.openxmlformats.org/officeDocument/2006/relationships/hyperlink" Target="https://gdo.cnmc.es/CNE/resumenGdo.do?informe=etiquetado_electricidad" TargetMode="External"/><Relationship Id="rId3" Type="http://schemas.openxmlformats.org/officeDocument/2006/relationships/hyperlink" Target="http://gdo.cnmc.es/CNE/resumenGdo.do?anio=2015" TargetMode="External"/><Relationship Id="rId7" Type="http://schemas.openxmlformats.org/officeDocument/2006/relationships/hyperlink" Target="http://gdo.cnmc.es/CNE/resumenGdo.do?anio=2017" TargetMode="External"/><Relationship Id="rId12" Type="http://schemas.openxmlformats.org/officeDocument/2006/relationships/hyperlink" Target="https://gdo.cnmc.es/CNE/resumenGdo.do?informe=etiquetado_electricidad" TargetMode="External"/><Relationship Id="rId2" Type="http://schemas.openxmlformats.org/officeDocument/2006/relationships/hyperlink" Target="http://gdo.cnmc.es/CNE/resumenGdo.do?anio=2015" TargetMode="External"/><Relationship Id="rId1" Type="http://schemas.openxmlformats.org/officeDocument/2006/relationships/hyperlink" Target="http://gdo.cnmc.es/CNE/resumenGdo.do?anio=2015" TargetMode="External"/><Relationship Id="rId6" Type="http://schemas.openxmlformats.org/officeDocument/2006/relationships/hyperlink" Target="http://gdo.cnmc.es/CNE/resumenGdo.do?anio=2015" TargetMode="External"/><Relationship Id="rId11" Type="http://schemas.openxmlformats.org/officeDocument/2006/relationships/hyperlink" Target="https://gdo.cnmc.es/CNE/accesoEtiquetado.do" TargetMode="External"/><Relationship Id="rId5" Type="http://schemas.openxmlformats.org/officeDocument/2006/relationships/hyperlink" Target="http://gdo.cnmc.es/CNE/resumenGdo.do?anio=2015" TargetMode="External"/><Relationship Id="rId15" Type="http://schemas.openxmlformats.org/officeDocument/2006/relationships/drawing" Target="../drawings/drawing6.xml"/><Relationship Id="rId10" Type="http://schemas.openxmlformats.org/officeDocument/2006/relationships/hyperlink" Target="https://gdo.cnmc.es/CNE/accesoEtiquetado.do" TargetMode="External"/><Relationship Id="rId4" Type="http://schemas.openxmlformats.org/officeDocument/2006/relationships/hyperlink" Target="http://gdo.cnmc.es/CNE/resumenGdo.do?anio=2017" TargetMode="External"/><Relationship Id="rId9" Type="http://schemas.openxmlformats.org/officeDocument/2006/relationships/hyperlink" Target="https://gdo.cnmc.es/CNE/resumenGdo.do?anio=2019"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4"/>
  <sheetViews>
    <sheetView showGridLines="0" showRowColHeaders="0" tabSelected="1" zoomScaleNormal="100" zoomScaleSheetLayoutView="100" workbookViewId="0"/>
  </sheetViews>
  <sheetFormatPr baseColWidth="10" defaultColWidth="11.42578125" defaultRowHeight="16.5" x14ac:dyDescent="0.3"/>
  <cols>
    <col min="1" max="1" width="7.5703125" style="3" customWidth="1"/>
    <col min="2" max="2" width="5.140625" style="3" customWidth="1"/>
    <col min="3" max="3" width="3.42578125" style="3" customWidth="1"/>
    <col min="4" max="4" width="3.7109375" style="3" customWidth="1"/>
    <col min="5" max="5" width="11.42578125" style="3"/>
    <col min="6" max="6" width="39.140625" style="3" customWidth="1"/>
    <col min="7" max="8" width="3.7109375" style="3" customWidth="1"/>
    <col min="9" max="9" width="32.140625" style="3" customWidth="1"/>
    <col min="10" max="10" width="3.7109375" style="3" customWidth="1"/>
    <col min="11" max="11" width="6.42578125" style="3" customWidth="1"/>
    <col min="12" max="12" width="3.42578125" style="3" customWidth="1"/>
    <col min="13" max="13" width="10.7109375" style="3" customWidth="1"/>
    <col min="14" max="14" width="3.7109375" style="3" customWidth="1"/>
    <col min="15" max="16384" width="11.42578125" style="3"/>
  </cols>
  <sheetData>
    <row r="2" spans="1:19" ht="21.75" customHeight="1" x14ac:dyDescent="0.3">
      <c r="I2" s="11"/>
    </row>
    <row r="3" spans="1:19" s="5" customFormat="1" ht="22.5" customHeight="1" x14ac:dyDescent="0.3">
      <c r="A3" s="3"/>
      <c r="B3" s="3"/>
      <c r="C3" s="3"/>
      <c r="D3" s="3"/>
      <c r="E3" s="3"/>
      <c r="F3" s="3"/>
      <c r="G3" s="3"/>
      <c r="H3" s="3"/>
      <c r="I3" s="3"/>
      <c r="J3" s="3"/>
      <c r="K3" s="3"/>
      <c r="L3" s="3"/>
      <c r="M3" s="3"/>
    </row>
    <row r="4" spans="1:19" ht="22.5" customHeight="1" x14ac:dyDescent="0.3">
      <c r="D4" s="165" t="s">
        <v>794</v>
      </c>
      <c r="E4" s="165"/>
      <c r="F4" s="165"/>
      <c r="G4" s="165"/>
      <c r="H4" s="165"/>
      <c r="I4" s="165"/>
      <c r="J4" s="165"/>
      <c r="L4" s="6"/>
    </row>
    <row r="5" spans="1:19" ht="16.5" customHeight="1" x14ac:dyDescent="0.3">
      <c r="D5" s="165"/>
      <c r="E5" s="165"/>
      <c r="F5" s="165"/>
      <c r="G5" s="165"/>
      <c r="H5" s="165"/>
      <c r="I5" s="165"/>
      <c r="J5" s="165"/>
      <c r="L5" s="6"/>
      <c r="M5" s="6"/>
    </row>
    <row r="6" spans="1:19" ht="16.5" customHeight="1" x14ac:dyDescent="0.3">
      <c r="D6" s="165"/>
      <c r="E6" s="165"/>
      <c r="F6" s="165"/>
      <c r="G6" s="165"/>
      <c r="H6" s="165"/>
      <c r="I6" s="165"/>
      <c r="J6" s="165"/>
      <c r="L6" s="6"/>
      <c r="M6" s="6"/>
    </row>
    <row r="7" spans="1:19" s="5" customFormat="1" ht="20.25" customHeight="1" x14ac:dyDescent="0.3">
      <c r="A7" s="6"/>
      <c r="B7" s="6"/>
      <c r="C7" s="6"/>
      <c r="D7" s="165"/>
      <c r="E7" s="165"/>
      <c r="F7" s="165"/>
      <c r="G7" s="165"/>
      <c r="H7" s="165"/>
      <c r="I7" s="165"/>
      <c r="J7" s="165"/>
      <c r="K7" s="3"/>
      <c r="L7" s="6"/>
      <c r="M7" s="6"/>
    </row>
    <row r="8" spans="1:19" s="5" customFormat="1" ht="7.5" customHeight="1" x14ac:dyDescent="0.25">
      <c r="A8" s="6"/>
      <c r="B8" s="6"/>
      <c r="C8" s="6"/>
      <c r="D8" s="6"/>
      <c r="E8" s="6"/>
      <c r="F8" s="6"/>
      <c r="G8" s="6"/>
      <c r="H8" s="6"/>
      <c r="I8" s="6"/>
      <c r="J8" s="6"/>
      <c r="K8" s="6"/>
      <c r="L8" s="6"/>
      <c r="M8" s="6"/>
    </row>
    <row r="9" spans="1:19" s="5" customFormat="1" ht="45" customHeight="1" x14ac:dyDescent="0.25">
      <c r="A9" s="6"/>
      <c r="B9" s="6"/>
      <c r="C9" s="6"/>
      <c r="D9" s="6"/>
      <c r="E9" s="166" t="s">
        <v>771</v>
      </c>
      <c r="F9" s="166"/>
      <c r="G9" s="166"/>
      <c r="H9" s="166"/>
      <c r="I9" s="166"/>
      <c r="J9" s="6"/>
      <c r="K9" s="6"/>
      <c r="L9" s="6"/>
      <c r="M9" s="6"/>
    </row>
    <row r="10" spans="1:19" ht="28.5" customHeight="1" x14ac:dyDescent="0.3">
      <c r="B10" s="167"/>
      <c r="C10" s="167"/>
      <c r="D10" s="167"/>
      <c r="E10" s="167"/>
      <c r="F10" s="167"/>
      <c r="G10" s="167"/>
      <c r="H10" s="167"/>
      <c r="I10" s="167"/>
      <c r="J10" s="167"/>
      <c r="K10" s="167"/>
      <c r="L10" s="167"/>
      <c r="M10" s="167"/>
    </row>
    <row r="11" spans="1:19" ht="8.25" customHeight="1" x14ac:dyDescent="0.3"/>
    <row r="12" spans="1:19" ht="8.25" customHeight="1" x14ac:dyDescent="0.3"/>
    <row r="13" spans="1:19" s="7" customFormat="1" ht="18.75" x14ac:dyDescent="0.3">
      <c r="B13" s="10"/>
      <c r="C13" s="164">
        <v>1</v>
      </c>
      <c r="D13" s="164"/>
      <c r="E13" s="163" t="s">
        <v>781</v>
      </c>
      <c r="F13" s="163"/>
      <c r="G13" s="163"/>
      <c r="H13" s="163"/>
      <c r="I13" s="163"/>
      <c r="J13" s="163"/>
      <c r="K13" s="3"/>
      <c r="L13" s="3"/>
      <c r="Q13" s="3"/>
      <c r="R13" s="3"/>
      <c r="S13" s="3"/>
    </row>
    <row r="14" spans="1:19" s="7" customFormat="1" ht="7.5" customHeight="1" x14ac:dyDescent="0.3">
      <c r="B14" s="10"/>
      <c r="C14" s="10"/>
      <c r="D14" s="8"/>
      <c r="E14" s="9"/>
      <c r="F14" s="8"/>
      <c r="K14" s="3"/>
      <c r="L14" s="3"/>
      <c r="Q14" s="3"/>
      <c r="R14" s="3"/>
      <c r="S14" s="3"/>
    </row>
    <row r="15" spans="1:19" s="7" customFormat="1" ht="18.75" x14ac:dyDescent="0.3">
      <c r="B15" s="10"/>
      <c r="C15" s="164">
        <v>2</v>
      </c>
      <c r="D15" s="164"/>
      <c r="E15" s="163" t="s">
        <v>2</v>
      </c>
      <c r="F15" s="163"/>
      <c r="G15" s="163"/>
      <c r="H15" s="163"/>
      <c r="I15" s="163"/>
      <c r="J15" s="163"/>
      <c r="K15" s="3"/>
      <c r="L15" s="3"/>
      <c r="Q15" s="3"/>
      <c r="R15" s="3"/>
      <c r="S15" s="3"/>
    </row>
    <row r="16" spans="1:19" s="7" customFormat="1" ht="7.5" customHeight="1" x14ac:dyDescent="0.3">
      <c r="B16" s="10"/>
      <c r="C16" s="10"/>
      <c r="D16" s="8"/>
      <c r="E16" s="9"/>
      <c r="F16" s="8"/>
      <c r="K16" s="3"/>
      <c r="L16" s="3"/>
      <c r="Q16" s="3"/>
      <c r="R16" s="3"/>
      <c r="S16" s="3"/>
    </row>
    <row r="17" spans="2:13" s="7" customFormat="1" ht="18.75" x14ac:dyDescent="0.3">
      <c r="B17" s="10"/>
      <c r="C17" s="164">
        <v>3</v>
      </c>
      <c r="D17" s="164"/>
      <c r="E17" s="163" t="s">
        <v>780</v>
      </c>
      <c r="F17" s="163"/>
      <c r="G17" s="163"/>
      <c r="H17" s="163"/>
      <c r="I17" s="163"/>
      <c r="J17" s="163"/>
      <c r="K17" s="3"/>
      <c r="L17" s="3"/>
    </row>
    <row r="18" spans="2:13" s="7" customFormat="1" ht="7.5" customHeight="1" x14ac:dyDescent="0.3">
      <c r="B18" s="10"/>
      <c r="C18" s="10"/>
      <c r="D18" s="8"/>
      <c r="E18" s="9"/>
      <c r="F18" s="8"/>
      <c r="K18" s="3"/>
      <c r="L18" s="3"/>
    </row>
    <row r="19" spans="2:13" s="7" customFormat="1" ht="18.75" x14ac:dyDescent="0.3">
      <c r="B19" s="10"/>
      <c r="C19" s="164">
        <v>4</v>
      </c>
      <c r="D19" s="164"/>
      <c r="E19" s="163" t="s">
        <v>480</v>
      </c>
      <c r="F19" s="163"/>
      <c r="G19" s="163"/>
      <c r="H19" s="163"/>
      <c r="I19" s="163"/>
      <c r="J19" s="163"/>
      <c r="K19" s="3"/>
      <c r="L19" s="3"/>
    </row>
    <row r="20" spans="2:13" s="7" customFormat="1" ht="7.5" customHeight="1" x14ac:dyDescent="0.3">
      <c r="B20" s="10"/>
      <c r="C20" s="10"/>
      <c r="D20" s="8"/>
      <c r="E20" s="9"/>
      <c r="F20" s="8"/>
      <c r="K20" s="3"/>
      <c r="L20" s="3"/>
    </row>
    <row r="21" spans="2:13" s="7" customFormat="1" ht="18.75" x14ac:dyDescent="0.3">
      <c r="B21" s="10"/>
      <c r="C21" s="164">
        <v>5</v>
      </c>
      <c r="D21" s="164"/>
      <c r="E21" s="163" t="s">
        <v>782</v>
      </c>
      <c r="F21" s="163"/>
      <c r="G21" s="163"/>
      <c r="H21" s="163"/>
      <c r="I21" s="163"/>
      <c r="J21" s="163"/>
      <c r="K21" s="3"/>
      <c r="L21" s="3"/>
    </row>
    <row r="22" spans="2:13" s="7" customFormat="1" ht="7.5" customHeight="1" x14ac:dyDescent="0.3">
      <c r="B22" s="10"/>
      <c r="C22" s="10"/>
      <c r="D22" s="8"/>
      <c r="E22" s="9"/>
      <c r="F22" s="8"/>
      <c r="K22" s="3"/>
      <c r="L22" s="3"/>
    </row>
    <row r="23" spans="2:13" ht="13.5" customHeight="1" x14ac:dyDescent="0.3">
      <c r="M23" s="3" t="s">
        <v>1</v>
      </c>
    </row>
    <row r="24" spans="2:13" ht="11.25" customHeight="1" x14ac:dyDescent="0.3"/>
  </sheetData>
  <sheetProtection algorithmName="SHA-512" hashValue="nBgW40OPEM1rwHU4IR0/wqW1eDhS5nBW3i54ihFWt+RfJHuSMa7mh4C4/eNiZ8T1pFwUjy3MIuwcA7+kduU57Q==" saltValue="uaRIzPi157hB4tRLoljiFw==" spinCount="100000" sheet="1" objects="1" scenarios="1"/>
  <mergeCells count="13">
    <mergeCell ref="D4:J7"/>
    <mergeCell ref="E9:I9"/>
    <mergeCell ref="B10:M10"/>
    <mergeCell ref="C15:D15"/>
    <mergeCell ref="C13:D13"/>
    <mergeCell ref="E13:J13"/>
    <mergeCell ref="E21:J21"/>
    <mergeCell ref="E19:J19"/>
    <mergeCell ref="E17:J17"/>
    <mergeCell ref="E15:J15"/>
    <mergeCell ref="C17:D17"/>
    <mergeCell ref="C19:D19"/>
    <mergeCell ref="C21:D21"/>
  </mergeCells>
  <hyperlinks>
    <hyperlink ref="E15" location="'3. Instalaciones fijas'!A1" display="Consumo de combustibles fósiles en instalaciones fijas"/>
    <hyperlink ref="E17" location="'4.Vehículos y maquinaria'!A1" display="Consumo de combustibles fósiles en vehículos y maquinaria"/>
    <hyperlink ref="E19" location="'5. Emisiones Fugitivas'!A1" display="Emisiones fugitivas (equipos de climatización y otros)"/>
    <hyperlink ref="E21" location="'6. Emisiones de proceso'!A1" display="Emisiones de proceso"/>
    <hyperlink ref="E17:K17" location="'4. Vehículos y maquinaria'!A1" display="Consumo de combustibles fósiles en vehículos y maquinaria"/>
    <hyperlink ref="E15:J15" location="'2. Instalaciones fijas'!A1" display="Instalaciones fijas"/>
    <hyperlink ref="E17:J17" location="'3. Vehículos y maquinaria'!A1" display="Vehículos y maquinaria"/>
    <hyperlink ref="E19:J19" location="'4. Emisiones fugitivas'!A1" display="Emisiones fugitivas (equipos de climatización y otros)"/>
    <hyperlink ref="E21:J21" location="'5. Factores de mix eléctricos'!A1" display="Factoresde mix eléctricos"/>
    <hyperlink ref="E13" location="'3. Instalaciones fijas'!A1" display="Consumo de combustibles fósiles en instalaciones fijas"/>
    <hyperlink ref="E13:J13" location="'1. PCA'!A1" display="Potenciales de Calentamiento Atmosférico (PCA)"/>
  </hyperlinks>
  <pageMargins left="0.75" right="0.75" top="1" bottom="1" header="0" footer="0"/>
  <pageSetup paperSize="256" scale="4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9"/>
  <sheetViews>
    <sheetView showGridLines="0" showRowColHeaders="0" zoomScaleNormal="100" workbookViewId="0">
      <pane xSplit="1" topLeftCell="B1" activePane="topRight" state="frozen"/>
      <selection pane="topRight"/>
    </sheetView>
  </sheetViews>
  <sheetFormatPr baseColWidth="10" defaultColWidth="11.42578125" defaultRowHeight="16.5" x14ac:dyDescent="0.3"/>
  <cols>
    <col min="1" max="1" width="26.7109375" style="48" customWidth="1"/>
    <col min="2" max="2" width="0.5703125" style="47" customWidth="1"/>
    <col min="3" max="3" width="1.85546875" style="49" customWidth="1"/>
    <col min="4" max="4" width="1.7109375" style="49" customWidth="1"/>
    <col min="5" max="5" width="8.85546875" style="1" customWidth="1"/>
    <col min="6" max="6" width="10.140625" style="1" customWidth="1"/>
    <col min="7" max="8" width="8.7109375" style="1" customWidth="1"/>
    <col min="9" max="9" width="10" style="1" customWidth="1"/>
    <col min="10" max="14" width="8.7109375" style="1" customWidth="1"/>
    <col min="15" max="15" width="8.5703125" style="1" customWidth="1"/>
    <col min="16" max="52" width="8.7109375" style="1" customWidth="1"/>
    <col min="53" max="53" width="9.7109375" style="1" customWidth="1"/>
    <col min="54" max="54" width="10.140625" style="1" customWidth="1"/>
    <col min="55" max="55" width="29.140625" style="1" customWidth="1"/>
    <col min="56" max="70" width="9.7109375" style="1" customWidth="1"/>
    <col min="71" max="16384" width="11.42578125" style="1"/>
  </cols>
  <sheetData>
    <row r="1" spans="1:102" ht="36" customHeight="1" x14ac:dyDescent="0.3">
      <c r="A1" s="46"/>
      <c r="C1" s="110" t="s">
        <v>788</v>
      </c>
      <c r="D1" s="110"/>
      <c r="E1" s="110"/>
      <c r="F1" s="110"/>
      <c r="G1" s="110"/>
      <c r="H1" s="110"/>
      <c r="I1" s="110"/>
      <c r="J1" s="110"/>
      <c r="K1" s="110"/>
      <c r="L1" s="110"/>
      <c r="M1" s="110"/>
      <c r="N1" s="110"/>
      <c r="O1" s="110"/>
      <c r="P1" s="110"/>
      <c r="Q1" s="110"/>
      <c r="R1" s="110"/>
      <c r="S1" s="110"/>
      <c r="T1" s="110"/>
    </row>
    <row r="2" spans="1:102" ht="36" customHeight="1" x14ac:dyDescent="0.3">
      <c r="B2" s="2"/>
    </row>
    <row r="3" spans="1:102" ht="16.5" customHeight="1" x14ac:dyDescent="0.3">
      <c r="A3" s="155" t="s">
        <v>783</v>
      </c>
      <c r="B3" s="2"/>
      <c r="E3" s="168" t="s">
        <v>512</v>
      </c>
      <c r="F3" s="168"/>
      <c r="G3" s="169" t="s">
        <v>96</v>
      </c>
      <c r="H3" s="169"/>
      <c r="I3" s="101" t="s">
        <v>479</v>
      </c>
      <c r="M3" s="49"/>
      <c r="N3" s="49"/>
      <c r="O3" s="49"/>
      <c r="P3" s="49"/>
      <c r="Q3" s="49"/>
      <c r="R3" s="49"/>
      <c r="S3" s="49"/>
      <c r="T3" s="49"/>
      <c r="U3" s="49"/>
      <c r="V3" s="49"/>
      <c r="W3" s="49"/>
      <c r="X3" s="49"/>
      <c r="Y3" s="49"/>
      <c r="Z3" s="49"/>
    </row>
    <row r="4" spans="1:102" ht="16.5" customHeight="1" x14ac:dyDescent="0.3">
      <c r="A4" s="4" t="s">
        <v>784</v>
      </c>
      <c r="B4" s="2"/>
      <c r="E4" s="171" t="s">
        <v>543</v>
      </c>
      <c r="F4" s="171"/>
      <c r="G4" s="171" t="s">
        <v>481</v>
      </c>
      <c r="H4" s="171"/>
      <c r="I4" s="60">
        <v>1</v>
      </c>
      <c r="M4" s="49"/>
      <c r="N4" s="49"/>
      <c r="O4" s="49"/>
      <c r="P4" s="49"/>
      <c r="Q4" s="49"/>
      <c r="R4" s="49"/>
      <c r="S4" s="49"/>
      <c r="T4" s="49"/>
      <c r="U4" s="49"/>
      <c r="V4" s="49"/>
      <c r="W4" s="49"/>
      <c r="X4" s="49"/>
      <c r="Y4" s="49"/>
      <c r="Z4" s="49"/>
    </row>
    <row r="5" spans="1:102" ht="16.5" customHeight="1" x14ac:dyDescent="0.3">
      <c r="A5" s="4" t="s">
        <v>785</v>
      </c>
      <c r="B5" s="2"/>
      <c r="E5" s="171" t="s">
        <v>544</v>
      </c>
      <c r="F5" s="171"/>
      <c r="G5" s="171" t="s">
        <v>510</v>
      </c>
      <c r="H5" s="171"/>
      <c r="I5" s="60">
        <v>28</v>
      </c>
      <c r="M5" s="49"/>
      <c r="N5" s="49"/>
      <c r="O5" s="49"/>
      <c r="P5" s="49"/>
      <c r="Q5" s="49"/>
      <c r="R5" s="49"/>
      <c r="S5" s="49"/>
      <c r="T5" s="49"/>
      <c r="U5" s="49"/>
      <c r="V5" s="49"/>
      <c r="W5" s="49"/>
      <c r="X5" s="49"/>
      <c r="Y5" s="49"/>
      <c r="Z5" s="49"/>
    </row>
    <row r="6" spans="1:102" ht="16.5" customHeight="1" x14ac:dyDescent="0.3">
      <c r="A6" s="4" t="s">
        <v>786</v>
      </c>
      <c r="B6" s="2"/>
      <c r="E6" s="171" t="s">
        <v>545</v>
      </c>
      <c r="F6" s="171"/>
      <c r="G6" s="171" t="s">
        <v>511</v>
      </c>
      <c r="H6" s="171"/>
      <c r="I6" s="60">
        <v>265</v>
      </c>
      <c r="M6" s="49"/>
      <c r="N6" s="49"/>
      <c r="O6" s="49"/>
      <c r="P6" s="49"/>
      <c r="Q6" s="49"/>
      <c r="R6" s="49"/>
      <c r="S6" s="49"/>
      <c r="T6" s="49"/>
      <c r="U6" s="49"/>
      <c r="V6" s="49"/>
      <c r="W6" s="49"/>
      <c r="X6" s="49"/>
      <c r="Y6" s="49"/>
      <c r="Z6" s="49"/>
    </row>
    <row r="7" spans="1:102" ht="16.5" customHeight="1" x14ac:dyDescent="0.3">
      <c r="A7" s="4" t="s">
        <v>792</v>
      </c>
      <c r="B7" s="2"/>
      <c r="E7" s="45"/>
      <c r="F7" s="49"/>
      <c r="G7" s="49"/>
      <c r="H7" s="49"/>
      <c r="I7" s="49"/>
      <c r="J7" s="49"/>
      <c r="K7" s="49"/>
      <c r="L7" s="49"/>
      <c r="M7" s="49"/>
      <c r="N7" s="49"/>
      <c r="O7" s="49"/>
      <c r="P7" s="49"/>
      <c r="Q7" s="49"/>
      <c r="R7" s="49"/>
      <c r="S7" s="49"/>
      <c r="T7" s="49"/>
      <c r="U7" s="49"/>
      <c r="V7" s="49"/>
      <c r="W7" s="49"/>
      <c r="X7" s="49"/>
      <c r="Y7" s="49"/>
      <c r="Z7" s="49"/>
    </row>
    <row r="8" spans="1:102" ht="16.5" customHeight="1" x14ac:dyDescent="0.3">
      <c r="B8" s="2"/>
      <c r="E8" s="170" t="s">
        <v>772</v>
      </c>
      <c r="F8" s="170"/>
      <c r="G8" s="170"/>
      <c r="H8" s="170"/>
      <c r="I8" s="170"/>
      <c r="J8" s="170"/>
      <c r="K8" s="170"/>
      <c r="L8" s="170"/>
      <c r="M8" s="170"/>
      <c r="N8" s="170"/>
      <c r="O8" s="170"/>
      <c r="P8" s="170"/>
      <c r="Q8" s="170"/>
      <c r="R8" s="170"/>
      <c r="S8" s="49"/>
      <c r="T8" s="49"/>
      <c r="U8" s="49"/>
      <c r="V8" s="49"/>
      <c r="W8" s="49"/>
      <c r="X8" s="49"/>
      <c r="Y8" s="49"/>
      <c r="Z8" s="49"/>
    </row>
    <row r="9" spans="1:102" ht="16.5" customHeight="1" x14ac:dyDescent="0.3">
      <c r="B9" s="2"/>
      <c r="E9" s="45"/>
      <c r="F9" s="49"/>
      <c r="G9" s="49"/>
      <c r="H9" s="49"/>
      <c r="I9" s="49"/>
      <c r="J9" s="49"/>
      <c r="K9" s="49"/>
      <c r="L9" s="49"/>
      <c r="M9" s="49"/>
      <c r="N9" s="49"/>
      <c r="O9" s="49"/>
      <c r="P9" s="49"/>
      <c r="Q9" s="49"/>
      <c r="R9" s="49"/>
      <c r="S9" s="49"/>
      <c r="T9" s="49"/>
      <c r="U9" s="49"/>
      <c r="V9" s="49"/>
      <c r="W9" s="49"/>
      <c r="X9" s="49"/>
      <c r="Y9" s="49"/>
      <c r="Z9" s="49"/>
    </row>
    <row r="11" spans="1:102" s="48" customFormat="1" ht="7.5" customHeight="1" x14ac:dyDescent="0.3">
      <c r="B11" s="47"/>
      <c r="C11" s="49"/>
      <c r="D11" s="49"/>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3">
      <c r="C12" s="1"/>
      <c r="D12" s="1"/>
    </row>
    <row r="13" spans="1:102" ht="16.5" customHeight="1" x14ac:dyDescent="0.3"/>
    <row r="14" spans="1:102" ht="4.5" customHeight="1" x14ac:dyDescent="0.3">
      <c r="P14" s="21"/>
    </row>
    <row r="15" spans="1:102" ht="16.5" customHeight="1" x14ac:dyDescent="0.3"/>
    <row r="16" spans="1:102" ht="4.5" customHeight="1" x14ac:dyDescent="0.3">
      <c r="P16" s="25"/>
    </row>
    <row r="17" spans="3:16" ht="16.5" customHeight="1" x14ac:dyDescent="0.3"/>
    <row r="18" spans="3:16" ht="9" customHeight="1" x14ac:dyDescent="0.3">
      <c r="C18" s="1"/>
      <c r="D18" s="1"/>
    </row>
    <row r="19" spans="3:16" x14ac:dyDescent="0.3">
      <c r="C19" s="1"/>
      <c r="D19" s="1"/>
      <c r="P19" s="25"/>
    </row>
    <row r="20" spans="3:16" x14ac:dyDescent="0.3">
      <c r="D20" s="1"/>
    </row>
    <row r="21" spans="3:16" x14ac:dyDescent="0.3">
      <c r="D21" s="1"/>
    </row>
    <row r="22" spans="3:16" x14ac:dyDescent="0.3">
      <c r="D22" s="1"/>
    </row>
    <row r="23" spans="3:16" x14ac:dyDescent="0.3">
      <c r="D23" s="1"/>
    </row>
    <row r="24" spans="3:16" x14ac:dyDescent="0.3">
      <c r="D24" s="1"/>
    </row>
    <row r="25" spans="3:16" x14ac:dyDescent="0.3">
      <c r="D25" s="1"/>
    </row>
    <row r="26" spans="3:16" x14ac:dyDescent="0.3">
      <c r="D26" s="1"/>
    </row>
    <row r="27" spans="3:16" x14ac:dyDescent="0.3">
      <c r="D27" s="1"/>
    </row>
    <row r="28" spans="3:16" x14ac:dyDescent="0.3">
      <c r="D28" s="1"/>
    </row>
    <row r="29" spans="3:16" x14ac:dyDescent="0.3">
      <c r="D29" s="1"/>
    </row>
    <row r="30" spans="3:16" x14ac:dyDescent="0.3">
      <c r="D30" s="1"/>
    </row>
    <row r="31" spans="3:16" x14ac:dyDescent="0.3">
      <c r="D31" s="1"/>
    </row>
    <row r="32" spans="3:16"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7" spans="4:4" x14ac:dyDescent="0.3">
      <c r="D47" s="1"/>
    </row>
    <row r="48" spans="4:4" x14ac:dyDescent="0.3">
      <c r="D48" s="1"/>
    </row>
    <row r="49" spans="3:4" x14ac:dyDescent="0.3">
      <c r="D49" s="1"/>
    </row>
    <row r="50" spans="3:4" x14ac:dyDescent="0.3">
      <c r="D50" s="1"/>
    </row>
    <row r="51" spans="3:4" x14ac:dyDescent="0.3">
      <c r="D51" s="1"/>
    </row>
    <row r="52" spans="3:4" x14ac:dyDescent="0.3">
      <c r="D52" s="1"/>
    </row>
    <row r="53" spans="3:4" x14ac:dyDescent="0.3">
      <c r="D53" s="1"/>
    </row>
    <row r="54" spans="3:4" x14ac:dyDescent="0.3">
      <c r="D54" s="1"/>
    </row>
    <row r="55" spans="3:4" x14ac:dyDescent="0.3">
      <c r="D55" s="1"/>
    </row>
    <row r="56" spans="3:4" x14ac:dyDescent="0.3">
      <c r="D56" s="1"/>
    </row>
    <row r="57" spans="3:4" x14ac:dyDescent="0.3">
      <c r="D57" s="1"/>
    </row>
    <row r="58" spans="3:4" x14ac:dyDescent="0.3">
      <c r="D58" s="1"/>
    </row>
    <row r="59" spans="3:4" x14ac:dyDescent="0.3">
      <c r="D59" s="1"/>
    </row>
    <row r="60" spans="3:4" x14ac:dyDescent="0.3">
      <c r="D60" s="1"/>
    </row>
    <row r="61" spans="3:4" x14ac:dyDescent="0.3">
      <c r="D61" s="1"/>
    </row>
    <row r="62" spans="3:4" ht="15" customHeight="1" x14ac:dyDescent="0.3">
      <c r="C62" s="1"/>
      <c r="D62" s="1"/>
    </row>
    <row r="63" spans="3:4" x14ac:dyDescent="0.3">
      <c r="D63" s="1"/>
    </row>
    <row r="64" spans="3:4" ht="16.5" customHeight="1" x14ac:dyDescent="0.3"/>
    <row r="65" spans="4:16" ht="4.5" customHeight="1" x14ac:dyDescent="0.3">
      <c r="P65" s="21"/>
    </row>
    <row r="66" spans="4:16" ht="16.5" customHeight="1" x14ac:dyDescent="0.3"/>
    <row r="67" spans="4:16" ht="4.5" customHeight="1" x14ac:dyDescent="0.3">
      <c r="P67" s="25"/>
    </row>
    <row r="68" spans="4:16" ht="16.5" customHeight="1" x14ac:dyDescent="0.3"/>
    <row r="69" spans="4:16" ht="11.25" customHeight="1" x14ac:dyDescent="0.3">
      <c r="D69" s="1"/>
    </row>
  </sheetData>
  <sheetProtection algorithmName="SHA-512" hashValue="Uz9NELVZ/9uJH9iAH0UFHAyKqbKirlQEKmwH9LdKV5dBgkJ2zYdrxb2U9PNmF4Gdd4Y6j+cTI0TkiSvCoiePCw==" saltValue="B4X33Hb49VVcE+mRVWY0wg==" spinCount="100000" sheet="1" objects="1" scenarios="1"/>
  <protectedRanges>
    <protectedRange sqref="E3:I6" name="Rango1"/>
  </protectedRanges>
  <mergeCells count="9">
    <mergeCell ref="E3:F3"/>
    <mergeCell ref="G3:H3"/>
    <mergeCell ref="E8:R8"/>
    <mergeCell ref="E4:F4"/>
    <mergeCell ref="G4:H4"/>
    <mergeCell ref="E5:F5"/>
    <mergeCell ref="G5:H5"/>
    <mergeCell ref="E6:F6"/>
    <mergeCell ref="G6:H6"/>
  </mergeCells>
  <hyperlinks>
    <hyperlink ref="E8:R8" r:id="rId1" display="Capítulo 8 del Quinto Informe de Evaluación del IPCC (https://www.ipcc.ch/site/assets/uploads/2018/02/WG1AR5_Chapter08_FINAL.pdf)"/>
    <hyperlink ref="A4" location="'2. Instalaciones fijas'!A1" display="2. Instalaciones fijas"/>
    <hyperlink ref="A6" location="'4. Emisiones fugitivas'!A1" display="4. Emisiones fugitivas"/>
    <hyperlink ref="A7" location="'5. Factores de mix eléctricos'!A1" display="6. Mix eléctrico"/>
    <hyperlink ref="A5" location="'3. Vehículos y maquinaria'!A1" display="3. Vehículos y maquinaria"/>
  </hyperlinks>
  <pageMargins left="0.7" right="0.7" top="0.75" bottom="0.75" header="0.3" footer="0.3"/>
  <pageSetup paperSize="9" scale="54" orientation="portrait" horizontalDpi="300" verticalDpi="300" r:id="rId2"/>
  <colBreaks count="1" manualBreakCount="1">
    <brk id="18"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76"/>
  <sheetViews>
    <sheetView showGridLines="0" showRowColHeaders="0" zoomScaleNormal="100" workbookViewId="0"/>
  </sheetViews>
  <sheetFormatPr baseColWidth="10" defaultColWidth="11.42578125" defaultRowHeight="16.5" x14ac:dyDescent="0.3"/>
  <cols>
    <col min="1" max="1" width="26.7109375" style="48" customWidth="1"/>
    <col min="2" max="2" width="0.5703125" style="47" customWidth="1"/>
    <col min="3" max="3" width="1.85546875" style="49" customWidth="1"/>
    <col min="4" max="4" width="1.7109375" style="49" customWidth="1"/>
    <col min="5" max="5" width="8.85546875" style="1" customWidth="1"/>
    <col min="6" max="6" width="13.42578125" style="1" customWidth="1"/>
    <col min="7" max="8" width="8.7109375" style="1" customWidth="1"/>
    <col min="9" max="9" width="10" style="1" customWidth="1"/>
    <col min="10" max="14" width="8.7109375" style="1" customWidth="1"/>
    <col min="15" max="15" width="8.5703125" style="1" customWidth="1"/>
    <col min="16" max="54" width="8.7109375" style="1" customWidth="1"/>
    <col min="55" max="55" width="9.7109375" style="1" customWidth="1"/>
    <col min="56" max="56" width="10.140625" style="1" customWidth="1"/>
    <col min="57" max="57" width="14.140625" style="1" customWidth="1"/>
    <col min="58" max="73" width="9.7109375" style="1" customWidth="1"/>
    <col min="74" max="16384" width="11.42578125" style="1"/>
  </cols>
  <sheetData>
    <row r="1" spans="1:23" ht="36" customHeight="1" x14ac:dyDescent="0.3">
      <c r="A1" s="46"/>
      <c r="C1" s="110" t="s">
        <v>787</v>
      </c>
      <c r="D1" s="110"/>
      <c r="E1" s="110"/>
      <c r="F1" s="110"/>
      <c r="G1" s="110"/>
      <c r="H1" s="110"/>
      <c r="I1" s="110"/>
      <c r="J1" s="110"/>
      <c r="K1" s="110"/>
      <c r="L1" s="110"/>
      <c r="M1" s="110"/>
      <c r="N1" s="110"/>
      <c r="O1" s="110"/>
      <c r="P1" s="110"/>
      <c r="Q1" s="110"/>
      <c r="R1" s="110"/>
      <c r="S1" s="110"/>
      <c r="T1" s="134"/>
      <c r="U1" s="135"/>
      <c r="V1" s="135"/>
      <c r="W1" s="135"/>
    </row>
    <row r="2" spans="1:23" ht="36" customHeight="1" x14ac:dyDescent="0.3">
      <c r="A2" s="105"/>
      <c r="B2" s="2"/>
    </row>
    <row r="3" spans="1:23" ht="15" customHeight="1" x14ac:dyDescent="0.35">
      <c r="A3" s="4" t="s">
        <v>783</v>
      </c>
      <c r="D3" s="1"/>
      <c r="E3" s="143" t="s">
        <v>838</v>
      </c>
    </row>
    <row r="4" spans="1:23" x14ac:dyDescent="0.3">
      <c r="A4" s="125" t="s">
        <v>784</v>
      </c>
      <c r="D4" s="1"/>
      <c r="E4" s="49"/>
      <c r="F4" s="49"/>
      <c r="G4" s="49"/>
      <c r="H4" s="49"/>
      <c r="I4" s="49"/>
      <c r="J4" s="49"/>
      <c r="K4" s="49"/>
      <c r="L4" s="49"/>
      <c r="M4" s="49"/>
      <c r="N4" s="49"/>
      <c r="O4" s="49"/>
      <c r="P4" s="49"/>
      <c r="Q4" s="49"/>
      <c r="R4" s="49"/>
      <c r="S4" s="49"/>
      <c r="T4" s="49"/>
      <c r="U4" s="49"/>
      <c r="V4" s="49"/>
    </row>
    <row r="5" spans="1:23" x14ac:dyDescent="0.3">
      <c r="A5" s="4" t="s">
        <v>785</v>
      </c>
      <c r="D5" s="1"/>
      <c r="E5" s="76"/>
      <c r="F5" s="76"/>
      <c r="G5" s="121">
        <v>2007</v>
      </c>
      <c r="H5" s="121">
        <v>2008</v>
      </c>
      <c r="I5" s="121">
        <v>2009</v>
      </c>
      <c r="J5" s="121">
        <v>2010</v>
      </c>
      <c r="K5" s="121">
        <v>2011</v>
      </c>
      <c r="L5" s="121">
        <v>2012</v>
      </c>
      <c r="M5" s="121">
        <v>2013</v>
      </c>
      <c r="N5" s="121">
        <v>2014</v>
      </c>
      <c r="O5" s="121">
        <v>2015</v>
      </c>
      <c r="P5" s="121">
        <v>2016</v>
      </c>
      <c r="Q5" s="121">
        <v>2017</v>
      </c>
      <c r="R5" s="121">
        <v>2018</v>
      </c>
      <c r="S5" s="121">
        <v>2019</v>
      </c>
      <c r="T5" s="121">
        <v>2020</v>
      </c>
      <c r="U5" s="121">
        <v>2021</v>
      </c>
      <c r="V5" s="121">
        <v>2022</v>
      </c>
    </row>
    <row r="6" spans="1:23" x14ac:dyDescent="0.3">
      <c r="A6" s="4" t="s">
        <v>786</v>
      </c>
      <c r="D6" s="1"/>
      <c r="E6" s="177" t="s">
        <v>144</v>
      </c>
      <c r="F6" s="178"/>
      <c r="G6" s="50">
        <f>ROUND((G51+H51*'1. PCA'!$I$5/1000+I51*'1. PCA'!$I$6/1000),3)</f>
        <v>2.7210000000000001</v>
      </c>
      <c r="H6" s="50">
        <f>ROUND((J51+K51*'1. PCA'!$I$5/1000+L51*'1. PCA'!$I$6/1000),3)</f>
        <v>2.7210000000000001</v>
      </c>
      <c r="I6" s="50">
        <f>ROUND((M51+N51*'1. PCA'!$I$5/1000+O51*'1. PCA'!$I$6/1000),3)</f>
        <v>2.7210000000000001</v>
      </c>
      <c r="J6" s="50">
        <f>ROUND((P51+Q51*'1. PCA'!$I$5/1000+R51*'1. PCA'!$I$6/1000),3)</f>
        <v>2.7210000000000001</v>
      </c>
      <c r="K6" s="50">
        <f>ROUND((S51+T51*'1. PCA'!$I$5/1000+U51*'1. PCA'!$I$6/1000),3)</f>
        <v>2.7210000000000001</v>
      </c>
      <c r="L6" s="50">
        <f>ROUND((V51+W51*'1. PCA'!$I$5/1000+X51*'1. PCA'!$I$6/1000),3)</f>
        <v>2.7210000000000001</v>
      </c>
      <c r="M6" s="50">
        <f>ROUND((Y51+Z51*'1. PCA'!$I$5/1000+AA51*'1. PCA'!$I$6/1000),3)</f>
        <v>2.7210000000000001</v>
      </c>
      <c r="N6" s="50">
        <f>ROUND((AB51+AC51*'1. PCA'!$I$5/1000+AD51*'1. PCA'!$I$6/1000),3)</f>
        <v>2.7210000000000001</v>
      </c>
      <c r="O6" s="50">
        <f>ROUND((AE51+AF51*'1. PCA'!$I$5/1000+AG51*'1. PCA'!$I$6/1000),3)</f>
        <v>2.7210000000000001</v>
      </c>
      <c r="P6" s="50">
        <f>ROUND((AH51+AI51*'1. PCA'!$I$5/1000+AJ51*'1. PCA'!$I$6/1000),3)</f>
        <v>2.7210000000000001</v>
      </c>
      <c r="Q6" s="50">
        <f>ROUND((AK51+AL51*'1. PCA'!$I$5/1000+AM51*'1. PCA'!$I$6/1000),3)</f>
        <v>2.7210000000000001</v>
      </c>
      <c r="R6" s="50">
        <f>ROUND((AN51+AO51*'1. PCA'!$I$5/1000+AP51*'1. PCA'!$I$6/1000),3)</f>
        <v>2.7210000000000001</v>
      </c>
      <c r="S6" s="50">
        <f>ROUND((AQ51+AR51*'1. PCA'!$I$5/1000+AS51*'1. PCA'!$I$6/1000),3)</f>
        <v>2.7210000000000001</v>
      </c>
      <c r="T6" s="50">
        <f>ROUND((AT51+AU51*'1. PCA'!$I$5/1000+AV51*'1. PCA'!$I$6/1000),3)</f>
        <v>2.7210000000000001</v>
      </c>
      <c r="U6" s="50">
        <f>ROUND((AW51+AX51*'1. PCA'!$I$5/1000+AY51*'1. PCA'!$I$6/1000),3)</f>
        <v>2.7210000000000001</v>
      </c>
      <c r="V6" s="50">
        <f>ROUND((AZ51+BA51*'1. PCA'!$I$5/1000+BB51*'1. PCA'!$I$6/1000),3)</f>
        <v>2.7210000000000001</v>
      </c>
    </row>
    <row r="7" spans="1:23" x14ac:dyDescent="0.3">
      <c r="A7" s="4" t="s">
        <v>792</v>
      </c>
      <c r="D7" s="1"/>
      <c r="E7" s="177" t="s">
        <v>378</v>
      </c>
      <c r="F7" s="178"/>
      <c r="G7" s="50">
        <f>ROUND((G52+H52*'1. PCA'!$I$5/1000+I52*'1. PCA'!$I$6/1000),3)</f>
        <v>2.7210000000000001</v>
      </c>
      <c r="H7" s="50">
        <f>ROUND((J52+K52*'1. PCA'!$I$5/1000+L52*'1. PCA'!$I$6/1000),3)</f>
        <v>2.7210000000000001</v>
      </c>
      <c r="I7" s="50">
        <f>ROUND((M52+N52*'1. PCA'!$I$5/1000+O52*'1. PCA'!$I$6/1000),3)</f>
        <v>2.7210000000000001</v>
      </c>
      <c r="J7" s="50">
        <f>ROUND((P52+Q52*'1. PCA'!$I$5/1000+R52*'1. PCA'!$I$6/1000),3)</f>
        <v>2.7210000000000001</v>
      </c>
      <c r="K7" s="50">
        <f>ROUND((S52+T52*'1. PCA'!$I$5/1000+U52*'1. PCA'!$I$6/1000),3)</f>
        <v>2.7210000000000001</v>
      </c>
      <c r="L7" s="50">
        <f>ROUND((V52+W52*'1. PCA'!$I$5/1000+X52*'1. PCA'!$I$6/1000),3)</f>
        <v>2.7210000000000001</v>
      </c>
      <c r="M7" s="50">
        <f>ROUND((Y52+Z52*'1. PCA'!$I$5/1000+AA52*'1. PCA'!$I$6/1000),3)</f>
        <v>2.7210000000000001</v>
      </c>
      <c r="N7" s="50">
        <f>ROUND((AB52+AC52*'1. PCA'!$I$5/1000+AD52*'1. PCA'!$I$6/1000),3)</f>
        <v>2.7210000000000001</v>
      </c>
      <c r="O7" s="50">
        <f>ROUND((AE52+AF52*'1. PCA'!$I$5/1000+AG52*'1. PCA'!$I$6/1000),3)</f>
        <v>2.7210000000000001</v>
      </c>
      <c r="P7" s="50">
        <f>ROUND((AH52+AI52*'1. PCA'!$I$5/1000+AJ52*'1. PCA'!$I$6/1000),3)</f>
        <v>2.7210000000000001</v>
      </c>
      <c r="Q7" s="50">
        <f>ROUND((AK52+AL52*'1. PCA'!$I$5/1000+AM52*'1. PCA'!$I$6/1000),3)</f>
        <v>2.7210000000000001</v>
      </c>
      <c r="R7" s="50">
        <f>ROUND((AN52+AO52*'1. PCA'!$I$5/1000+AP52*'1. PCA'!$I$6/1000),3)</f>
        <v>2.7210000000000001</v>
      </c>
      <c r="S7" s="50">
        <f>ROUND((AQ52+AR52*'1. PCA'!$I$5/1000+AS52*'1. PCA'!$I$6/1000),3)</f>
        <v>2.7210000000000001</v>
      </c>
      <c r="T7" s="50">
        <f>ROUND((AT52+AU52*'1. PCA'!$I$5/1000+AV52*'1. PCA'!$I$6/1000),3)</f>
        <v>2.7210000000000001</v>
      </c>
      <c r="U7" s="50">
        <f>ROUND((AW52+AX52*'1. PCA'!$I$5/1000+AY52*'1. PCA'!$I$6/1000),3)</f>
        <v>2.7210000000000001</v>
      </c>
      <c r="V7" s="50">
        <f>ROUND((AZ52+BA52*'1. PCA'!$I$5/1000+BB52*'1. PCA'!$I$6/1000),3)</f>
        <v>2.7210000000000001</v>
      </c>
    </row>
    <row r="8" spans="1:23" x14ac:dyDescent="0.3">
      <c r="D8" s="1"/>
      <c r="E8" s="177" t="s">
        <v>778</v>
      </c>
      <c r="F8" s="178"/>
      <c r="G8" s="50">
        <f>ROUND((G53+H53*'1. PCA'!$I$5/1000+I53*'1. PCA'!$I$6/1000),3)</f>
        <v>0.182</v>
      </c>
      <c r="H8" s="50">
        <f>ROUND((J53+K53*'1. PCA'!$I$5/1000+L53*'1. PCA'!$I$6/1000),3)</f>
        <v>0.183</v>
      </c>
      <c r="I8" s="50">
        <f>ROUND((M53+N53*'1. PCA'!$I$5/1000+O53*'1. PCA'!$I$6/1000),3)</f>
        <v>0.184</v>
      </c>
      <c r="J8" s="50">
        <f>ROUND((P53+Q53*'1. PCA'!$I$5/1000+R53*'1. PCA'!$I$6/1000),3)</f>
        <v>0.183</v>
      </c>
      <c r="K8" s="50">
        <f>ROUND((S53+T53*'1. PCA'!$I$5/1000+U53*'1. PCA'!$I$6/1000),3)</f>
        <v>0.183</v>
      </c>
      <c r="L8" s="50">
        <f>ROUND((V53+W53*'1. PCA'!$I$5/1000+X53*'1. PCA'!$I$6/1000),3)</f>
        <v>0.183</v>
      </c>
      <c r="M8" s="50">
        <f>ROUND((Y53+Z53*'1. PCA'!$I$5/1000+AA53*'1. PCA'!$I$6/1000),3)</f>
        <v>0.182</v>
      </c>
      <c r="N8" s="50">
        <f>ROUND((AB53+AC53*'1. PCA'!$I$5/1000+AD53*'1. PCA'!$I$6/1000),3)</f>
        <v>0.183</v>
      </c>
      <c r="O8" s="50">
        <f>ROUND((AE53+AF53*'1. PCA'!$I$5/1000+AG53*'1. PCA'!$I$6/1000),3)</f>
        <v>0.184</v>
      </c>
      <c r="P8" s="50">
        <f>ROUND((AH53+AI53*'1. PCA'!$I$5/1000+AJ53*'1. PCA'!$I$6/1000),3)</f>
        <v>0.183</v>
      </c>
      <c r="Q8" s="50">
        <f>ROUND((AK53+AL53*'1. PCA'!$I$5/1000+AM53*'1. PCA'!$I$6/1000),3)</f>
        <v>0.183</v>
      </c>
      <c r="R8" s="50">
        <f>ROUND((AN53+AO53*'1. PCA'!$I$5/1000+AP53*'1. PCA'!$I$6/1000),3)</f>
        <v>0.182</v>
      </c>
      <c r="S8" s="50">
        <f>ROUND((AQ53+AR53*'1. PCA'!$I$5/1000+AS53*'1. PCA'!$I$6/1000),3)</f>
        <v>0.182</v>
      </c>
      <c r="T8" s="50">
        <f>ROUND((AT53+AU53*'1. PCA'!$I$5/1000+AV53*'1. PCA'!$I$6/1000),3)</f>
        <v>0.182</v>
      </c>
      <c r="U8" s="50">
        <f>ROUND((AW53+AX53*'1. PCA'!$I$5/1000+AY53*'1. PCA'!$I$6/1000),3)</f>
        <v>0.182</v>
      </c>
      <c r="V8" s="50">
        <f>ROUND((AZ53+BA53*'1. PCA'!$I$5/1000+BB53*'1. PCA'!$I$6/1000),3)</f>
        <v>0.182</v>
      </c>
    </row>
    <row r="9" spans="1:23" x14ac:dyDescent="0.3">
      <c r="D9" s="1"/>
      <c r="E9" s="177" t="s">
        <v>490</v>
      </c>
      <c r="F9" s="178"/>
      <c r="G9" s="50">
        <f>ROUND((G54+H54*'1. PCA'!$I$5/1000+I54*'1. PCA'!$I$6/1000),3)</f>
        <v>3.1240000000000001</v>
      </c>
      <c r="H9" s="50">
        <f>ROUND((J54+K54*'1. PCA'!$I$5/1000+L54*'1. PCA'!$I$6/1000),3)</f>
        <v>3.1240000000000001</v>
      </c>
      <c r="I9" s="50">
        <f>ROUND((M54+N54*'1. PCA'!$I$5/1000+O54*'1. PCA'!$I$6/1000),3)</f>
        <v>3.1240000000000001</v>
      </c>
      <c r="J9" s="50">
        <f>ROUND((P54+Q54*'1. PCA'!$I$5/1000+R54*'1. PCA'!$I$6/1000),3)</f>
        <v>3.1240000000000001</v>
      </c>
      <c r="K9" s="50">
        <f>ROUND((S54+T54*'1. PCA'!$I$5/1000+U54*'1. PCA'!$I$6/1000),3)</f>
        <v>3.1240000000000001</v>
      </c>
      <c r="L9" s="50">
        <f>ROUND((V54+W54*'1. PCA'!$I$5/1000+X54*'1. PCA'!$I$6/1000),3)</f>
        <v>3.1240000000000001</v>
      </c>
      <c r="M9" s="50">
        <f>ROUND((Y54+Z54*'1. PCA'!$I$5/1000+AA54*'1. PCA'!$I$6/1000),3)</f>
        <v>3.1240000000000001</v>
      </c>
      <c r="N9" s="50">
        <f>ROUND((AB54+AC54*'1. PCA'!$I$5/1000+AD54*'1. PCA'!$I$6/1000),3)</f>
        <v>3.1240000000000001</v>
      </c>
      <c r="O9" s="50">
        <f>ROUND((AE54+AF54*'1. PCA'!$I$5/1000+AG54*'1. PCA'!$I$6/1000),3)</f>
        <v>3.1240000000000001</v>
      </c>
      <c r="P9" s="50">
        <f>ROUND((AH54+AI54*'1. PCA'!$I$5/1000+AJ54*'1. PCA'!$I$6/1000),3)</f>
        <v>3.1240000000000001</v>
      </c>
      <c r="Q9" s="50">
        <f>ROUND((AK54+AL54*'1. PCA'!$I$5/1000+AM54*'1. PCA'!$I$6/1000),3)</f>
        <v>3.1240000000000001</v>
      </c>
      <c r="R9" s="50">
        <f>ROUND((AN54+AO54*'1. PCA'!$I$5/1000+AP54*'1. PCA'!$I$6/1000),3)</f>
        <v>3.1240000000000001</v>
      </c>
      <c r="S9" s="50">
        <f>ROUND((AQ54+AR54*'1. PCA'!$I$5/1000+AS54*'1. PCA'!$I$6/1000),3)</f>
        <v>3.1240000000000001</v>
      </c>
      <c r="T9" s="50">
        <f>ROUND((AT54+AU54*'1. PCA'!$I$5/1000+AV54*'1. PCA'!$I$6/1000),3)</f>
        <v>3.1240000000000001</v>
      </c>
      <c r="U9" s="50">
        <f>ROUND((AW54+AX54*'1. PCA'!$I$5/1000+AY54*'1. PCA'!$I$6/1000),3)</f>
        <v>3.1240000000000001</v>
      </c>
      <c r="V9" s="50">
        <f>ROUND((AZ54+BA54*'1. PCA'!$I$5/1000+BB54*'1. PCA'!$I$6/1000),3)</f>
        <v>3.1240000000000001</v>
      </c>
    </row>
    <row r="10" spans="1:23" x14ac:dyDescent="0.3">
      <c r="D10" s="1"/>
      <c r="E10" s="177" t="s">
        <v>369</v>
      </c>
      <c r="F10" s="178"/>
      <c r="G10" s="50">
        <f>ROUND((G55+H55*'1. PCA'!$I$5/1000+I55*'1. PCA'!$I$6/1000),3)</f>
        <v>1.5449999999999999</v>
      </c>
      <c r="H10" s="50">
        <f>ROUND((J55+K55*'1. PCA'!$I$5/1000+L55*'1. PCA'!$I$6/1000),3)</f>
        <v>1.5449999999999999</v>
      </c>
      <c r="I10" s="50">
        <f>ROUND((M55+N55*'1. PCA'!$I$5/1000+O55*'1. PCA'!$I$6/1000),3)</f>
        <v>1.5449999999999999</v>
      </c>
      <c r="J10" s="50">
        <f>ROUND((P55+Q55*'1. PCA'!$I$5/1000+R55*'1. PCA'!$I$6/1000),3)</f>
        <v>1.5449999999999999</v>
      </c>
      <c r="K10" s="50">
        <f>ROUND((S55+T55*'1. PCA'!$I$5/1000+U55*'1. PCA'!$I$6/1000),3)</f>
        <v>1.5449999999999999</v>
      </c>
      <c r="L10" s="50">
        <f>ROUND((V55+W55*'1. PCA'!$I$5/1000+X55*'1. PCA'!$I$6/1000),3)</f>
        <v>1.5449999999999999</v>
      </c>
      <c r="M10" s="50">
        <f>ROUND((Y55+Z55*'1. PCA'!$I$5/1000+AA55*'1. PCA'!$I$6/1000),3)</f>
        <v>1.5449999999999999</v>
      </c>
      <c r="N10" s="50">
        <f>ROUND((AB55+AC55*'1. PCA'!$I$5/1000+AD55*'1. PCA'!$I$6/1000),3)</f>
        <v>1.5449999999999999</v>
      </c>
      <c r="O10" s="50">
        <f>ROUND((AE55+AF55*'1. PCA'!$I$5/1000+AG55*'1. PCA'!$I$6/1000),3)</f>
        <v>1.5449999999999999</v>
      </c>
      <c r="P10" s="50">
        <f>ROUND((AH55+AI55*'1. PCA'!$I$5/1000+AJ55*'1. PCA'!$I$6/1000),3)</f>
        <v>1.5449999999999999</v>
      </c>
      <c r="Q10" s="50">
        <f>ROUND((AK55+AL55*'1. PCA'!$I$5/1000+AM55*'1. PCA'!$I$6/1000),3)</f>
        <v>1.5449999999999999</v>
      </c>
      <c r="R10" s="50">
        <f>ROUND((AN55+AO55*'1. PCA'!$I$5/1000+AP55*'1. PCA'!$I$6/1000),3)</f>
        <v>1.5449999999999999</v>
      </c>
      <c r="S10" s="50">
        <f>ROUND((AQ55+AR55*'1. PCA'!$I$5/1000+AS55*'1. PCA'!$I$6/1000),3)</f>
        <v>1.5449999999999999</v>
      </c>
      <c r="T10" s="50">
        <f>ROUND((AT55+AU55*'1. PCA'!$I$5/1000+AV55*'1. PCA'!$I$6/1000),3)</f>
        <v>1.5449999999999999</v>
      </c>
      <c r="U10" s="50">
        <f>ROUND((AW55+AX55*'1. PCA'!$I$5/1000+AY55*'1. PCA'!$I$6/1000),3)</f>
        <v>1.5449999999999999</v>
      </c>
      <c r="V10" s="50">
        <f>ROUND((AZ55+BA55*'1. PCA'!$I$5/1000+BB55*'1. PCA'!$I$6/1000),3)</f>
        <v>1.5449999999999999</v>
      </c>
    </row>
    <row r="11" spans="1:23" x14ac:dyDescent="0.3">
      <c r="D11" s="1"/>
      <c r="E11" s="126" t="s">
        <v>803</v>
      </c>
      <c r="F11" s="127"/>
      <c r="G11" s="50">
        <f>ROUND((G56+H56*'1. PCA'!$I$5/1000+I56*'1. PCA'!$I$6/1000),3)</f>
        <v>2.5</v>
      </c>
      <c r="H11" s="50">
        <f>ROUND((J56+K56*'1. PCA'!$I$5/1000+L56*'1. PCA'!$I$6/1000),3)</f>
        <v>2.5</v>
      </c>
      <c r="I11" s="50">
        <f>ROUND((M56+N56*'1. PCA'!$I$5/1000+O56*'1. PCA'!$I$6/1000),3)</f>
        <v>2.5</v>
      </c>
      <c r="J11" s="50">
        <f>ROUND((P56+Q56*'1. PCA'!$I$5/1000+R56*'1. PCA'!$I$6/1000),3)</f>
        <v>2.5</v>
      </c>
      <c r="K11" s="50">
        <f>ROUND((S56+T56*'1. PCA'!$I$5/1000+U56*'1. PCA'!$I$6/1000),3)</f>
        <v>2.5</v>
      </c>
      <c r="L11" s="50">
        <f>ROUND((V56+W56*'1. PCA'!$I$5/1000+X56*'1. PCA'!$I$6/1000),3)</f>
        <v>2.5</v>
      </c>
      <c r="M11" s="50">
        <f>ROUND((Y56+Z56*'1. PCA'!$I$5/1000+AA56*'1. PCA'!$I$6/1000),3)</f>
        <v>2.5</v>
      </c>
      <c r="N11" s="50">
        <f>ROUND((AB56+AC56*'1. PCA'!$I$5/1000+AD56*'1. PCA'!$I$6/1000),3)</f>
        <v>2.5</v>
      </c>
      <c r="O11" s="50">
        <f>ROUND((AE56+AF56*'1. PCA'!$I$5/1000+AG56*'1. PCA'!$I$6/1000),3)</f>
        <v>2.5</v>
      </c>
      <c r="P11" s="50">
        <f>ROUND((AH56+AI56*'1. PCA'!$I$5/1000+AJ56*'1. PCA'!$I$6/1000),3)</f>
        <v>2.5</v>
      </c>
      <c r="Q11" s="50">
        <f>ROUND((AK56+AL56*'1. PCA'!$I$5/1000+AM56*'1. PCA'!$I$6/1000),3)</f>
        <v>2.5</v>
      </c>
      <c r="R11" s="50">
        <f>ROUND((AN56+AO56*'1. PCA'!$I$5/1000+AP56*'1. PCA'!$I$6/1000),3)</f>
        <v>2.5</v>
      </c>
      <c r="S11" s="50">
        <f>ROUND((AQ56+AR56*'1. PCA'!$I$5/1000+AS56*'1. PCA'!$I$6/1000),3)</f>
        <v>2.5</v>
      </c>
      <c r="T11" s="50">
        <f>ROUND((AT56+AU56*'1. PCA'!$I$5/1000+AV56*'1. PCA'!$I$6/1000),3)</f>
        <v>2.5</v>
      </c>
      <c r="U11" s="50">
        <f>ROUND((AW56+AX56*'1. PCA'!$I$5/1000+AY56*'1. PCA'!$I$6/1000),3)</f>
        <v>2.5</v>
      </c>
      <c r="V11" s="50">
        <f>ROUND((AZ56+BA56*'1. PCA'!$I$5/1000+BB56*'1. PCA'!$I$6/1000),3)</f>
        <v>2.5</v>
      </c>
    </row>
    <row r="12" spans="1:23" x14ac:dyDescent="0.3">
      <c r="D12" s="1"/>
      <c r="E12" s="177" t="s">
        <v>380</v>
      </c>
      <c r="F12" s="178"/>
      <c r="G12" s="50">
        <f>ROUND((G57+H57*'1. PCA'!$I$5/1000+I57*'1. PCA'!$I$6/1000),3)</f>
        <v>2.9660000000000002</v>
      </c>
      <c r="H12" s="50">
        <f>ROUND((J57+K57*'1. PCA'!$I$5/1000+L57*'1. PCA'!$I$6/1000),3)</f>
        <v>2.9660000000000002</v>
      </c>
      <c r="I12" s="50">
        <f>ROUND((M57+N57*'1. PCA'!$I$5/1000+O57*'1. PCA'!$I$6/1000),3)</f>
        <v>2.9660000000000002</v>
      </c>
      <c r="J12" s="50">
        <f>ROUND((P57+Q57*'1. PCA'!$I$5/1000+R57*'1. PCA'!$I$6/1000),3)</f>
        <v>2.9660000000000002</v>
      </c>
      <c r="K12" s="50">
        <f>ROUND((S57+T57*'1. PCA'!$I$5/1000+U57*'1. PCA'!$I$6/1000),3)</f>
        <v>2.9660000000000002</v>
      </c>
      <c r="L12" s="50">
        <f>ROUND((V57+W57*'1. PCA'!$I$5/1000+X57*'1. PCA'!$I$6/1000),3)</f>
        <v>2.9660000000000002</v>
      </c>
      <c r="M12" s="50">
        <f>ROUND((Y57+Z57*'1. PCA'!$I$5/1000+AA57*'1. PCA'!$I$6/1000),3)</f>
        <v>2.9660000000000002</v>
      </c>
      <c r="N12" s="50">
        <f>ROUND((AB57+AC57*'1. PCA'!$I$5/1000+AD57*'1. PCA'!$I$6/1000),3)</f>
        <v>2.9660000000000002</v>
      </c>
      <c r="O12" s="50">
        <f>ROUND((AE57+AF57*'1. PCA'!$I$5/1000+AG57*'1. PCA'!$I$6/1000),3)</f>
        <v>2.9660000000000002</v>
      </c>
      <c r="P12" s="50">
        <f>ROUND((AH57+AI57*'1. PCA'!$I$5/1000+AJ57*'1. PCA'!$I$6/1000),3)</f>
        <v>2.9660000000000002</v>
      </c>
      <c r="Q12" s="50">
        <f>ROUND((AK57+AL57*'1. PCA'!$I$5/1000+AM57*'1. PCA'!$I$6/1000),3)</f>
        <v>2.9660000000000002</v>
      </c>
      <c r="R12" s="50">
        <f>ROUND((AN57+AO57*'1. PCA'!$I$5/1000+AP57*'1. PCA'!$I$6/1000),3)</f>
        <v>2.9660000000000002</v>
      </c>
      <c r="S12" s="50">
        <f>ROUND((AQ57+AR57*'1. PCA'!$I$5/1000+AS57*'1. PCA'!$I$6/1000),3)</f>
        <v>2.9660000000000002</v>
      </c>
      <c r="T12" s="50">
        <f>ROUND((AT57+AU57*'1. PCA'!$I$5/1000+AV57*'1. PCA'!$I$6/1000),3)</f>
        <v>2.9660000000000002</v>
      </c>
      <c r="U12" s="50">
        <f>ROUND((AW57+AX57*'1. PCA'!$I$5/1000+AY57*'1. PCA'!$I$6/1000),3)</f>
        <v>2.9660000000000002</v>
      </c>
      <c r="V12" s="50">
        <f>ROUND((AZ57+BA57*'1. PCA'!$I$5/1000+BB57*'1. PCA'!$I$6/1000),3)</f>
        <v>2.9660000000000002</v>
      </c>
    </row>
    <row r="13" spans="1:23" x14ac:dyDescent="0.3">
      <c r="D13" s="1"/>
      <c r="E13" s="177" t="s">
        <v>0</v>
      </c>
      <c r="F13" s="178"/>
      <c r="G13" s="50">
        <f>ROUND((G58+H58*'1. PCA'!$I$5/1000+I58*'1. PCA'!$I$6/1000),3)</f>
        <v>2.996</v>
      </c>
      <c r="H13" s="50">
        <f>ROUND((J58+K58*'1. PCA'!$I$5/1000+L58*'1. PCA'!$I$6/1000),3)</f>
        <v>2.996</v>
      </c>
      <c r="I13" s="50">
        <f>ROUND((M58+N58*'1. PCA'!$I$5/1000+O58*'1. PCA'!$I$6/1000),3)</f>
        <v>2.996</v>
      </c>
      <c r="J13" s="50">
        <f>ROUND((P58+Q58*'1. PCA'!$I$5/1000+R58*'1. PCA'!$I$6/1000),3)</f>
        <v>2.996</v>
      </c>
      <c r="K13" s="50">
        <f>ROUND((S58+T58*'1. PCA'!$I$5/1000+U58*'1. PCA'!$I$6/1000),3)</f>
        <v>2.996</v>
      </c>
      <c r="L13" s="50">
        <f>ROUND((V58+W58*'1. PCA'!$I$5/1000+X58*'1. PCA'!$I$6/1000),3)</f>
        <v>2.996</v>
      </c>
      <c r="M13" s="50">
        <f>ROUND((Y58+Z58*'1. PCA'!$I$5/1000+AA58*'1. PCA'!$I$6/1000),3)</f>
        <v>2.996</v>
      </c>
      <c r="N13" s="50">
        <f>ROUND((AB58+AC58*'1. PCA'!$I$5/1000+AD58*'1. PCA'!$I$6/1000),3)</f>
        <v>2.996</v>
      </c>
      <c r="O13" s="50">
        <f>ROUND((AE58+AF58*'1. PCA'!$I$5/1000+AG58*'1. PCA'!$I$6/1000),3)</f>
        <v>2.996</v>
      </c>
      <c r="P13" s="50">
        <f>ROUND((AH58+AI58*'1. PCA'!$I$5/1000+AJ58*'1. PCA'!$I$6/1000),3)</f>
        <v>2.996</v>
      </c>
      <c r="Q13" s="50">
        <f>ROUND((AK58+AL58*'1. PCA'!$I$5/1000+AM58*'1. PCA'!$I$6/1000),3)</f>
        <v>2.996</v>
      </c>
      <c r="R13" s="50">
        <f>ROUND((AN58+AO58*'1. PCA'!$I$5/1000+AP58*'1. PCA'!$I$6/1000),3)</f>
        <v>2.996</v>
      </c>
      <c r="S13" s="50">
        <f>ROUND((AQ58+AR58*'1. PCA'!$I$5/1000+AS58*'1. PCA'!$I$6/1000),3)</f>
        <v>2.996</v>
      </c>
      <c r="T13" s="50">
        <f>ROUND((AT58+AU58*'1. PCA'!$I$5/1000+AV58*'1. PCA'!$I$6/1000),3)</f>
        <v>2.996</v>
      </c>
      <c r="U13" s="50">
        <f>ROUND((AW58+AX58*'1. PCA'!$I$5/1000+AY58*'1. PCA'!$I$6/1000),3)</f>
        <v>2.996</v>
      </c>
      <c r="V13" s="50">
        <f>ROUND((AZ58+BA58*'1. PCA'!$I$5/1000+BB58*'1. PCA'!$I$6/1000),3)</f>
        <v>2.996</v>
      </c>
    </row>
    <row r="14" spans="1:23" x14ac:dyDescent="0.3">
      <c r="D14" s="1"/>
      <c r="E14" s="177" t="s">
        <v>515</v>
      </c>
      <c r="F14" s="178"/>
      <c r="G14" s="50">
        <f>ROUND((G59+H59*'1. PCA'!$I$5/1000+I59*'1. PCA'!$I$6/1000),3)</f>
        <v>0.88100000000000001</v>
      </c>
      <c r="H14" s="50">
        <f>ROUND((J59+K59*'1. PCA'!$I$5/1000+L59*'1. PCA'!$I$6/1000),3)</f>
        <v>0.88100000000000001</v>
      </c>
      <c r="I14" s="50">
        <f>ROUND((M59+N59*'1. PCA'!$I$5/1000+O59*'1. PCA'!$I$6/1000),3)</f>
        <v>0.88100000000000001</v>
      </c>
      <c r="J14" s="50">
        <f>ROUND((P59+Q59*'1. PCA'!$I$5/1000+R59*'1. PCA'!$I$6/1000),3)</f>
        <v>0.88100000000000001</v>
      </c>
      <c r="K14" s="50">
        <f>ROUND((S59+T59*'1. PCA'!$I$5/1000+U59*'1. PCA'!$I$6/1000),3)</f>
        <v>0.88100000000000001</v>
      </c>
      <c r="L14" s="50">
        <f>ROUND((V59+W59*'1. PCA'!$I$5/1000+X59*'1. PCA'!$I$6/1000),3)</f>
        <v>0.88100000000000001</v>
      </c>
      <c r="M14" s="50">
        <f>ROUND((Y59+Z59*'1. PCA'!$I$5/1000+AA59*'1. PCA'!$I$6/1000),3)</f>
        <v>0.88100000000000001</v>
      </c>
      <c r="N14" s="50">
        <f>ROUND((AB59+AC59*'1. PCA'!$I$5/1000+AD59*'1. PCA'!$I$6/1000),3)</f>
        <v>0.88100000000000001</v>
      </c>
      <c r="O14" s="50">
        <f>ROUND((AE59+AF59*'1. PCA'!$I$5/1000+AG59*'1. PCA'!$I$6/1000),3)</f>
        <v>0.88100000000000001</v>
      </c>
      <c r="P14" s="50">
        <f>ROUND((AH59+AI59*'1. PCA'!$I$5/1000+AJ59*'1. PCA'!$I$6/1000),3)</f>
        <v>0.88100000000000001</v>
      </c>
      <c r="Q14" s="50">
        <f>ROUND((AK59+AL59*'1. PCA'!$I$5/1000+AM59*'1. PCA'!$I$6/1000),3)</f>
        <v>0.88100000000000001</v>
      </c>
      <c r="R14" s="50">
        <f>ROUND((AN59+AO59*'1. PCA'!$I$5/1000+AP59*'1. PCA'!$I$6/1000),3)</f>
        <v>0.88100000000000001</v>
      </c>
      <c r="S14" s="50">
        <f>ROUND((AQ59+AR59*'1. PCA'!$I$5/1000+AS59*'1. PCA'!$I$6/1000),3)</f>
        <v>0.88100000000000001</v>
      </c>
      <c r="T14" s="50">
        <f>ROUND((AT59+AU59*'1. PCA'!$I$5/1000+AV59*'1. PCA'!$I$6/1000),3)</f>
        <v>0.88100000000000001</v>
      </c>
      <c r="U14" s="50">
        <f>ROUND((AW59+AX59*'1. PCA'!$I$5/1000+AY59*'1. PCA'!$I$6/1000),3)</f>
        <v>0.88100000000000001</v>
      </c>
      <c r="V14" s="50">
        <f>ROUND((AZ59+BA59*'1. PCA'!$I$5/1000+BB59*'1. PCA'!$I$6/1000),3)</f>
        <v>0.88100000000000001</v>
      </c>
    </row>
    <row r="15" spans="1:23" x14ac:dyDescent="0.3">
      <c r="D15" s="1"/>
      <c r="E15" s="177" t="s">
        <v>773</v>
      </c>
      <c r="F15" s="178"/>
      <c r="G15" s="50">
        <f>ROUND((G60+H60*'1. PCA'!$I$5/1000+I60*'1. PCA'!$I$6/1000),3)</f>
        <v>1E-3</v>
      </c>
      <c r="H15" s="50">
        <f>ROUND((J60+K60*'1. PCA'!$I$5/1000+L60*'1. PCA'!$I$6/1000),3)</f>
        <v>1E-3</v>
      </c>
      <c r="I15" s="50">
        <f>ROUND((M60+N60*'1. PCA'!$I$5/1000+O60*'1. PCA'!$I$6/1000),3)</f>
        <v>1E-3</v>
      </c>
      <c r="J15" s="50">
        <f>ROUND((P60+Q60*'1. PCA'!$I$5/1000+R60*'1. PCA'!$I$6/1000),3)</f>
        <v>1E-3</v>
      </c>
      <c r="K15" s="50">
        <f>ROUND((S60+T60*'1. PCA'!$I$5/1000+U60*'1. PCA'!$I$6/1000),3)</f>
        <v>1E-3</v>
      </c>
      <c r="L15" s="50">
        <f>ROUND((V60+W60*'1. PCA'!$I$5/1000+X60*'1. PCA'!$I$6/1000),3)</f>
        <v>1E-3</v>
      </c>
      <c r="M15" s="50">
        <f>ROUND((Y60+Z60*'1. PCA'!$I$5/1000+AA60*'1. PCA'!$I$6/1000),3)</f>
        <v>1E-3</v>
      </c>
      <c r="N15" s="50">
        <f>ROUND((AB60+AC60*'1. PCA'!$I$5/1000+AD60*'1. PCA'!$I$6/1000),3)</f>
        <v>1E-3</v>
      </c>
      <c r="O15" s="50">
        <f>ROUND((AE60+AF60*'1. PCA'!$I$5/1000+AG60*'1. PCA'!$I$6/1000),3)</f>
        <v>1E-3</v>
      </c>
      <c r="P15" s="50">
        <f>ROUND((AH60+AI60*'1. PCA'!$I$5/1000+AJ60*'1. PCA'!$I$6/1000),3)</f>
        <v>1E-3</v>
      </c>
      <c r="Q15" s="50">
        <f>ROUND((AK60+AL60*'1. PCA'!$I$5/1000+AM60*'1. PCA'!$I$6/1000),3)</f>
        <v>1E-3</v>
      </c>
      <c r="R15" s="50">
        <f>ROUND((AN60+AO60*'1. PCA'!$I$5/1000+AP60*'1. PCA'!$I$6/1000),3)</f>
        <v>1E-3</v>
      </c>
      <c r="S15" s="50">
        <f>ROUND((AQ60+AR60*'1. PCA'!$I$5/1000+AS60*'1. PCA'!$I$6/1000),3)</f>
        <v>1E-3</v>
      </c>
      <c r="T15" s="50">
        <f>ROUND((AT60+AU60*'1. PCA'!$I$5/1000+AV60*'1. PCA'!$I$6/1000),3)</f>
        <v>1E-3</v>
      </c>
      <c r="U15" s="50">
        <f>ROUND((AW60+AX60*'1. PCA'!$I$5/1000+AY60*'1. PCA'!$I$6/1000),3)</f>
        <v>1E-3</v>
      </c>
      <c r="V15" s="50">
        <f>ROUND((AZ60+BA60*'1. PCA'!$I$5/1000+BB60*'1. PCA'!$I$6/1000),3)</f>
        <v>1E-3</v>
      </c>
    </row>
    <row r="16" spans="1:23" x14ac:dyDescent="0.3">
      <c r="D16" s="1"/>
      <c r="E16" s="177" t="s">
        <v>521</v>
      </c>
      <c r="F16" s="178"/>
      <c r="G16" s="50">
        <f>ROUND((G61+H61*'1. PCA'!$I$5/1000+I61*'1. PCA'!$I$6/1000),3)</f>
        <v>0.13700000000000001</v>
      </c>
      <c r="H16" s="50">
        <f>ROUND((J61+K61*'1. PCA'!$I$5/1000+L61*'1. PCA'!$I$6/1000),3)</f>
        <v>0.13700000000000001</v>
      </c>
      <c r="I16" s="50">
        <f>ROUND((M61+N61*'1. PCA'!$I$5/1000+O61*'1. PCA'!$I$6/1000),3)</f>
        <v>0.13700000000000001</v>
      </c>
      <c r="J16" s="50">
        <f>ROUND((P61+Q61*'1. PCA'!$I$5/1000+R61*'1. PCA'!$I$6/1000),3)</f>
        <v>0.13700000000000001</v>
      </c>
      <c r="K16" s="50">
        <f>ROUND((S61+T61*'1. PCA'!$I$5/1000+U61*'1. PCA'!$I$6/1000),3)</f>
        <v>0.13700000000000001</v>
      </c>
      <c r="L16" s="50">
        <f>ROUND((V61+W61*'1. PCA'!$I$5/1000+X61*'1. PCA'!$I$6/1000),3)</f>
        <v>0.13700000000000001</v>
      </c>
      <c r="M16" s="50">
        <f>ROUND((Y61+Z61*'1. PCA'!$I$5/1000+AA61*'1. PCA'!$I$6/1000),3)</f>
        <v>0.13700000000000001</v>
      </c>
      <c r="N16" s="50">
        <f>ROUND((AB61+AC61*'1. PCA'!$I$5/1000+AD61*'1. PCA'!$I$6/1000),3)</f>
        <v>0.13700000000000001</v>
      </c>
      <c r="O16" s="50">
        <f>ROUND((AE61+AF61*'1. PCA'!$I$5/1000+AG61*'1. PCA'!$I$6/1000),3)</f>
        <v>0.13700000000000001</v>
      </c>
      <c r="P16" s="50">
        <f>ROUND((AH61+AI61*'1. PCA'!$I$5/1000+AJ61*'1. PCA'!$I$6/1000),3)</f>
        <v>0.13700000000000001</v>
      </c>
      <c r="Q16" s="50">
        <f>ROUND((AK61+AL61*'1. PCA'!$I$5/1000+AM61*'1. PCA'!$I$6/1000),3)</f>
        <v>0.13700000000000001</v>
      </c>
      <c r="R16" s="50">
        <f>ROUND((AN61+AO61*'1. PCA'!$I$5/1000+AP61*'1. PCA'!$I$6/1000),3)</f>
        <v>0.13700000000000001</v>
      </c>
      <c r="S16" s="50">
        <f>ROUND((AQ61+AR61*'1. PCA'!$I$5/1000+AS61*'1. PCA'!$I$6/1000),3)</f>
        <v>0.13700000000000001</v>
      </c>
      <c r="T16" s="50">
        <f>ROUND((AT61+AU61*'1. PCA'!$I$5/1000+AV61*'1. PCA'!$I$6/1000),3)</f>
        <v>0.13700000000000001</v>
      </c>
      <c r="U16" s="50">
        <f>ROUND((AW61+AX61*'1. PCA'!$I$5/1000+AY61*'1. PCA'!$I$6/1000),3)</f>
        <v>0.13700000000000001</v>
      </c>
      <c r="V16" s="50">
        <f>ROUND((AZ61+BA61*'1. PCA'!$I$5/1000+BB61*'1. PCA'!$I$6/1000),3)</f>
        <v>0.13700000000000001</v>
      </c>
    </row>
    <row r="17" spans="2:105" x14ac:dyDescent="0.3">
      <c r="D17" s="1"/>
      <c r="E17" s="177" t="s">
        <v>522</v>
      </c>
      <c r="F17" s="178"/>
      <c r="G17" s="50">
        <f>ROUND((G62+H62*'1. PCA'!$I$5/1000+I62*'1. PCA'!$I$6/1000),3)</f>
        <v>0.17100000000000001</v>
      </c>
      <c r="H17" s="50">
        <f>ROUND((J62+K62*'1. PCA'!$I$5/1000+L62*'1. PCA'!$I$6/1000),3)</f>
        <v>0.17100000000000001</v>
      </c>
      <c r="I17" s="50">
        <f>ROUND((M62+N62*'1. PCA'!$I$5/1000+O62*'1. PCA'!$I$6/1000),3)</f>
        <v>0.17100000000000001</v>
      </c>
      <c r="J17" s="50">
        <f>ROUND((P62+Q62*'1. PCA'!$I$5/1000+R62*'1. PCA'!$I$6/1000),3)</f>
        <v>0.17100000000000001</v>
      </c>
      <c r="K17" s="50">
        <f>ROUND((S62+T62*'1. PCA'!$I$5/1000+U62*'1. PCA'!$I$6/1000),3)</f>
        <v>0.17100000000000001</v>
      </c>
      <c r="L17" s="50">
        <f>ROUND((V62+W62*'1. PCA'!$I$5/1000+X62*'1. PCA'!$I$6/1000),3)</f>
        <v>0.17100000000000001</v>
      </c>
      <c r="M17" s="50">
        <f>ROUND((Y62+Z62*'1. PCA'!$I$5/1000+AA62*'1. PCA'!$I$6/1000),3)</f>
        <v>0.17100000000000001</v>
      </c>
      <c r="N17" s="50">
        <f>ROUND((AB62+AC62*'1. PCA'!$I$5/1000+AD62*'1. PCA'!$I$6/1000),3)</f>
        <v>0.17100000000000001</v>
      </c>
      <c r="O17" s="50">
        <f>ROUND((AE62+AF62*'1. PCA'!$I$5/1000+AG62*'1. PCA'!$I$6/1000),3)</f>
        <v>0.17100000000000001</v>
      </c>
      <c r="P17" s="50">
        <f>ROUND((AH62+AI62*'1. PCA'!$I$5/1000+AJ62*'1. PCA'!$I$6/1000),3)</f>
        <v>0.17100000000000001</v>
      </c>
      <c r="Q17" s="50">
        <f>ROUND((AK62+AL62*'1. PCA'!$I$5/1000+AM62*'1. PCA'!$I$6/1000),3)</f>
        <v>0.17100000000000001</v>
      </c>
      <c r="R17" s="50">
        <f>ROUND((AN62+AO62*'1. PCA'!$I$5/1000+AP62*'1. PCA'!$I$6/1000),3)</f>
        <v>0.17100000000000001</v>
      </c>
      <c r="S17" s="50">
        <f>ROUND((AQ62+AR62*'1. PCA'!$I$5/1000+AS62*'1. PCA'!$I$6/1000),3)</f>
        <v>0.17100000000000001</v>
      </c>
      <c r="T17" s="50">
        <f>ROUND((AT62+AU62*'1. PCA'!$I$5/1000+AV62*'1. PCA'!$I$6/1000),3)</f>
        <v>0.17100000000000001</v>
      </c>
      <c r="U17" s="50">
        <f>ROUND((AW62+AX62*'1. PCA'!$I$5/1000+AY62*'1. PCA'!$I$6/1000),3)</f>
        <v>0.17100000000000001</v>
      </c>
      <c r="V17" s="50">
        <f>ROUND((AZ62+BA62*'1. PCA'!$I$5/1000+BB62*'1. PCA'!$I$6/1000),3)</f>
        <v>0.17100000000000001</v>
      </c>
    </row>
    <row r="18" spans="2:105" x14ac:dyDescent="0.3">
      <c r="D18" s="1"/>
      <c r="E18" s="177" t="s">
        <v>798</v>
      </c>
      <c r="F18" s="178"/>
      <c r="G18" s="50">
        <f>ROUND((G63+H63*'1. PCA'!$I$5/1000+I63*'1. PCA'!$I$6/1000),3)</f>
        <v>0.14299999999999999</v>
      </c>
      <c r="H18" s="50">
        <f>ROUND((J63+K63*'1. PCA'!$I$5/1000+L63*'1. PCA'!$I$6/1000),3)</f>
        <v>0.14299999999999999</v>
      </c>
      <c r="I18" s="50">
        <f>ROUND((M63+N63*'1. PCA'!$I$5/1000+O63*'1. PCA'!$I$6/1000),3)</f>
        <v>0.14299999999999999</v>
      </c>
      <c r="J18" s="50">
        <f>ROUND((P63+Q63*'1. PCA'!$I$5/1000+R63*'1. PCA'!$I$6/1000),3)</f>
        <v>0.14299999999999999</v>
      </c>
      <c r="K18" s="50">
        <f>ROUND((S63+T63*'1. PCA'!$I$5/1000+U63*'1. PCA'!$I$6/1000),3)</f>
        <v>0.14299999999999999</v>
      </c>
      <c r="L18" s="50">
        <f>ROUND((V63+W63*'1. PCA'!$I$5/1000+X63*'1. PCA'!$I$6/1000),3)</f>
        <v>0.14299999999999999</v>
      </c>
      <c r="M18" s="50">
        <f>ROUND((Y63+Z63*'1. PCA'!$I$5/1000+AA63*'1. PCA'!$I$6/1000),3)</f>
        <v>0.14299999999999999</v>
      </c>
      <c r="N18" s="50">
        <f>ROUND((AB63+AC63*'1. PCA'!$I$5/1000+AD63*'1. PCA'!$I$6/1000),3)</f>
        <v>0.14299999999999999</v>
      </c>
      <c r="O18" s="50">
        <f>ROUND((AE63+AF63*'1. PCA'!$I$5/1000+AG63*'1. PCA'!$I$6/1000),3)</f>
        <v>0.14299999999999999</v>
      </c>
      <c r="P18" s="50">
        <f>ROUND((AH63+AI63*'1. PCA'!$I$5/1000+AJ63*'1. PCA'!$I$6/1000),3)</f>
        <v>0.14299999999999999</v>
      </c>
      <c r="Q18" s="50">
        <f>ROUND((AK63+AL63*'1. PCA'!$I$5/1000+AM63*'1. PCA'!$I$6/1000),3)</f>
        <v>0.14299999999999999</v>
      </c>
      <c r="R18" s="50">
        <f>ROUND((AN63+AO63*'1. PCA'!$I$5/1000+AP63*'1. PCA'!$I$6/1000),3)</f>
        <v>0.14299999999999999</v>
      </c>
      <c r="S18" s="50">
        <f>ROUND((AQ63+AR63*'1. PCA'!$I$5/1000+AS63*'1. PCA'!$I$6/1000),3)</f>
        <v>0.14299999999999999</v>
      </c>
      <c r="T18" s="50">
        <f>ROUND((AT63+AU63*'1. PCA'!$I$5/1000+AV63*'1. PCA'!$I$6/1000),3)</f>
        <v>0.14299999999999999</v>
      </c>
      <c r="U18" s="50">
        <f>ROUND((AW63+AX63*'1. PCA'!$I$5/1000+AY63*'1. PCA'!$I$6/1000),3)</f>
        <v>0.14299999999999999</v>
      </c>
      <c r="V18" s="50">
        <f>ROUND((AZ63+BA63*'1. PCA'!$I$5/1000+BB63*'1. PCA'!$I$6/1000),3)</f>
        <v>0.14299999999999999</v>
      </c>
    </row>
    <row r="19" spans="2:105" x14ac:dyDescent="0.3">
      <c r="D19" s="1"/>
      <c r="E19" s="177" t="s">
        <v>799</v>
      </c>
      <c r="F19" s="178"/>
      <c r="G19" s="50">
        <f>ROUND((G64+H64*'1. PCA'!$I$5/1000+I64*'1. PCA'!$I$6/1000),3)</f>
        <v>0.15</v>
      </c>
      <c r="H19" s="50">
        <f>ROUND((J64+K64*'1. PCA'!$I$5/1000+L64*'1. PCA'!$I$6/1000),3)</f>
        <v>0.15</v>
      </c>
      <c r="I19" s="50">
        <f>ROUND((M64+N64*'1. PCA'!$I$5/1000+O64*'1. PCA'!$I$6/1000),3)</f>
        <v>0.15</v>
      </c>
      <c r="J19" s="50">
        <f>ROUND((P64+Q64*'1. PCA'!$I$5/1000+R64*'1. PCA'!$I$6/1000),3)</f>
        <v>0.15</v>
      </c>
      <c r="K19" s="50">
        <f>ROUND((S64+T64*'1. PCA'!$I$5/1000+U64*'1. PCA'!$I$6/1000),3)</f>
        <v>0.15</v>
      </c>
      <c r="L19" s="50">
        <f>ROUND((V64+W64*'1. PCA'!$I$5/1000+X64*'1. PCA'!$I$6/1000),3)</f>
        <v>0.15</v>
      </c>
      <c r="M19" s="50">
        <f>ROUND((Y64+Z64*'1. PCA'!$I$5/1000+AA64*'1. PCA'!$I$6/1000),3)</f>
        <v>0.15</v>
      </c>
      <c r="N19" s="50">
        <f>ROUND((AB64+AC64*'1. PCA'!$I$5/1000+AD64*'1. PCA'!$I$6/1000),3)</f>
        <v>0.15</v>
      </c>
      <c r="O19" s="50">
        <f>ROUND((AE64+AF64*'1. PCA'!$I$5/1000+AG64*'1. PCA'!$I$6/1000),3)</f>
        <v>0.15</v>
      </c>
      <c r="P19" s="50">
        <f>ROUND((AH64+AI64*'1. PCA'!$I$5/1000+AJ64*'1. PCA'!$I$6/1000),3)</f>
        <v>0.15</v>
      </c>
      <c r="Q19" s="50">
        <f>ROUND((AK64+AL64*'1. PCA'!$I$5/1000+AM64*'1. PCA'!$I$6/1000),3)</f>
        <v>0.15</v>
      </c>
      <c r="R19" s="50">
        <f>ROUND((AN64+AO64*'1. PCA'!$I$5/1000+AP64*'1. PCA'!$I$6/1000),3)</f>
        <v>0.15</v>
      </c>
      <c r="S19" s="50">
        <f>ROUND((AQ64+AR64*'1. PCA'!$I$5/1000+AS64*'1. PCA'!$I$6/1000),3)</f>
        <v>0.15</v>
      </c>
      <c r="T19" s="50">
        <f>ROUND((AT64+AU64*'1. PCA'!$I$5/1000+AV64*'1. PCA'!$I$6/1000),3)</f>
        <v>0.15</v>
      </c>
      <c r="U19" s="50">
        <f>ROUND((AW64+AX64*'1. PCA'!$I$5/1000+AY64*'1. PCA'!$I$6/1000),3)</f>
        <v>0.15</v>
      </c>
      <c r="V19" s="50">
        <f>ROUND((AZ64+BA64*'1. PCA'!$I$5/1000+BB64*'1. PCA'!$I$6/1000),3)</f>
        <v>0.15</v>
      </c>
    </row>
    <row r="20" spans="2:105" x14ac:dyDescent="0.3">
      <c r="D20" s="1"/>
      <c r="E20" s="177" t="s">
        <v>800</v>
      </c>
      <c r="F20" s="178"/>
      <c r="G20" s="50">
        <f>ROUND((G65+H65*'1. PCA'!$I$5/1000+I65*'1. PCA'!$I$6/1000),3)</f>
        <v>0.14699999999999999</v>
      </c>
      <c r="H20" s="50">
        <f>ROUND((J65+K65*'1. PCA'!$I$5/1000+L65*'1. PCA'!$I$6/1000),3)</f>
        <v>0.14699999999999999</v>
      </c>
      <c r="I20" s="50">
        <f>ROUND((M65+N65*'1. PCA'!$I$5/1000+O65*'1. PCA'!$I$6/1000),3)</f>
        <v>0.14699999999999999</v>
      </c>
      <c r="J20" s="50">
        <f>ROUND((P65+Q65*'1. PCA'!$I$5/1000+R65*'1. PCA'!$I$6/1000),3)</f>
        <v>0.14699999999999999</v>
      </c>
      <c r="K20" s="50">
        <f>ROUND((S65+T65*'1. PCA'!$I$5/1000+U65*'1. PCA'!$I$6/1000),3)</f>
        <v>0.14699999999999999</v>
      </c>
      <c r="L20" s="50">
        <f>ROUND((V65+W65*'1. PCA'!$I$5/1000+X65*'1. PCA'!$I$6/1000),3)</f>
        <v>0.14699999999999999</v>
      </c>
      <c r="M20" s="50">
        <f>ROUND((Y65+Z65*'1. PCA'!$I$5/1000+AA65*'1. PCA'!$I$6/1000),3)</f>
        <v>0.14699999999999999</v>
      </c>
      <c r="N20" s="50">
        <f>ROUND((AB65+AC65*'1. PCA'!$I$5/1000+AD65*'1. PCA'!$I$6/1000),3)</f>
        <v>0.14699999999999999</v>
      </c>
      <c r="O20" s="50">
        <f>ROUND((AE65+AF65*'1. PCA'!$I$5/1000+AG65*'1. PCA'!$I$6/1000),3)</f>
        <v>0.14699999999999999</v>
      </c>
      <c r="P20" s="50">
        <f>ROUND((AH65+AI65*'1. PCA'!$I$5/1000+AJ65*'1. PCA'!$I$6/1000),3)</f>
        <v>0.14699999999999999</v>
      </c>
      <c r="Q20" s="50">
        <f>ROUND((AK65+AL65*'1. PCA'!$I$5/1000+AM65*'1. PCA'!$I$6/1000),3)</f>
        <v>0.14699999999999999</v>
      </c>
      <c r="R20" s="50">
        <f>ROUND((AN65+AO65*'1. PCA'!$I$5/1000+AP65*'1. PCA'!$I$6/1000),3)</f>
        <v>0.14699999999999999</v>
      </c>
      <c r="S20" s="50">
        <f>ROUND((AQ65+AR65*'1. PCA'!$I$5/1000+AS65*'1. PCA'!$I$6/1000),3)</f>
        <v>0.14699999999999999</v>
      </c>
      <c r="T20" s="50">
        <f>ROUND((AT65+AU65*'1. PCA'!$I$5/1000+AV65*'1. PCA'!$I$6/1000),3)</f>
        <v>0.14699999999999999</v>
      </c>
      <c r="U20" s="50">
        <f>ROUND((AW65+AX65*'1. PCA'!$I$5/1000+AY65*'1. PCA'!$I$6/1000),3)</f>
        <v>0.14699999999999999</v>
      </c>
      <c r="V20" s="50">
        <f>ROUND((AZ65+BA65*'1. PCA'!$I$5/1000+BB65*'1. PCA'!$I$6/1000),3)</f>
        <v>0.14699999999999999</v>
      </c>
    </row>
    <row r="21" spans="2:105" x14ac:dyDescent="0.3">
      <c r="D21" s="1"/>
      <c r="E21" s="177" t="s">
        <v>801</v>
      </c>
      <c r="F21" s="178"/>
      <c r="G21" s="50">
        <f>ROUND((G66+H66*'1. PCA'!$I$5/1000+I66*'1. PCA'!$I$6/1000),3)</f>
        <v>0.153</v>
      </c>
      <c r="H21" s="50">
        <f>ROUND((J66+K66*'1. PCA'!$I$5/1000+L66*'1. PCA'!$I$6/1000),3)</f>
        <v>0.153</v>
      </c>
      <c r="I21" s="50">
        <f>ROUND((M66+N66*'1. PCA'!$I$5/1000+O66*'1. PCA'!$I$6/1000),3)</f>
        <v>0.153</v>
      </c>
      <c r="J21" s="50">
        <f>ROUND((P66+Q66*'1. PCA'!$I$5/1000+R66*'1. PCA'!$I$6/1000),3)</f>
        <v>0.153</v>
      </c>
      <c r="K21" s="50">
        <f>ROUND((S66+T66*'1. PCA'!$I$5/1000+U66*'1. PCA'!$I$6/1000),3)</f>
        <v>0.153</v>
      </c>
      <c r="L21" s="50">
        <f>ROUND((V66+W66*'1. PCA'!$I$5/1000+X66*'1. PCA'!$I$6/1000),3)</f>
        <v>0.153</v>
      </c>
      <c r="M21" s="50">
        <f>ROUND((Y66+Z66*'1. PCA'!$I$5/1000+AA66*'1. PCA'!$I$6/1000),3)</f>
        <v>0.153</v>
      </c>
      <c r="N21" s="50">
        <f>ROUND((AB66+AC66*'1. PCA'!$I$5/1000+AD66*'1. PCA'!$I$6/1000),3)</f>
        <v>0.153</v>
      </c>
      <c r="O21" s="50">
        <f>ROUND((AE66+AF66*'1. PCA'!$I$5/1000+AG66*'1. PCA'!$I$6/1000),3)</f>
        <v>0.153</v>
      </c>
      <c r="P21" s="50">
        <f>ROUND((AH66+AI66*'1. PCA'!$I$5/1000+AJ66*'1. PCA'!$I$6/1000),3)</f>
        <v>0.153</v>
      </c>
      <c r="Q21" s="50">
        <f>ROUND((AK66+AL66*'1. PCA'!$I$5/1000+AM66*'1. PCA'!$I$6/1000),3)</f>
        <v>0.153</v>
      </c>
      <c r="R21" s="50">
        <f>ROUND((AN66+AO66*'1. PCA'!$I$5/1000+AP66*'1. PCA'!$I$6/1000),3)</f>
        <v>0.153</v>
      </c>
      <c r="S21" s="50">
        <f>ROUND((AQ66+AR66*'1. PCA'!$I$5/1000+AS66*'1. PCA'!$I$6/1000),3)</f>
        <v>0.153</v>
      </c>
      <c r="T21" s="50">
        <f>ROUND((AT66+AU66*'1. PCA'!$I$5/1000+AV66*'1. PCA'!$I$6/1000),3)</f>
        <v>0.153</v>
      </c>
      <c r="U21" s="50">
        <f>ROUND((AW66+AX66*'1. PCA'!$I$5/1000+AY66*'1. PCA'!$I$6/1000),3)</f>
        <v>0.153</v>
      </c>
      <c r="V21" s="50">
        <f>ROUND((AZ66+BA66*'1. PCA'!$I$5/1000+BB66*'1. PCA'!$I$6/1000),3)</f>
        <v>0.153</v>
      </c>
    </row>
    <row r="22" spans="2:105" ht="15" customHeight="1" x14ac:dyDescent="0.3">
      <c r="C22" s="1"/>
      <c r="D22" s="1"/>
      <c r="E22" s="177" t="s">
        <v>802</v>
      </c>
      <c r="F22" s="178"/>
      <c r="G22" s="50">
        <f>ROUND((G67+H67*'1. PCA'!$I$5/1000+I67*'1. PCA'!$I$6/1000),3)</f>
        <v>0.184</v>
      </c>
      <c r="H22" s="50">
        <f>ROUND((J67+K67*'1. PCA'!$I$5/1000+L67*'1. PCA'!$I$6/1000),3)</f>
        <v>0.184</v>
      </c>
      <c r="I22" s="50">
        <f>ROUND((M67+N67*'1. PCA'!$I$5/1000+O67*'1. PCA'!$I$6/1000),3)</f>
        <v>0.184</v>
      </c>
      <c r="J22" s="50">
        <f>ROUND((P67+Q67*'1. PCA'!$I$5/1000+R67*'1. PCA'!$I$6/1000),3)</f>
        <v>0.184</v>
      </c>
      <c r="K22" s="50">
        <f>ROUND((S67+T67*'1. PCA'!$I$5/1000+U67*'1. PCA'!$I$6/1000),3)</f>
        <v>0.184</v>
      </c>
      <c r="L22" s="50">
        <f>ROUND((V67+W67*'1. PCA'!$I$5/1000+X67*'1. PCA'!$I$6/1000),3)</f>
        <v>0.184</v>
      </c>
      <c r="M22" s="50">
        <f>ROUND((Y67+Z67*'1. PCA'!$I$5/1000+AA67*'1. PCA'!$I$6/1000),3)</f>
        <v>0.184</v>
      </c>
      <c r="N22" s="50">
        <f>ROUND((AB67+AC67*'1. PCA'!$I$5/1000+AD67*'1. PCA'!$I$6/1000),3)</f>
        <v>0.184</v>
      </c>
      <c r="O22" s="50">
        <f>ROUND((AE67+AF67*'1. PCA'!$I$5/1000+AG67*'1. PCA'!$I$6/1000),3)</f>
        <v>0.184</v>
      </c>
      <c r="P22" s="50">
        <f>ROUND((AH67+AI67*'1. PCA'!$I$5/1000+AJ67*'1. PCA'!$I$6/1000),3)</f>
        <v>0.184</v>
      </c>
      <c r="Q22" s="50">
        <f>ROUND((AK67+AL67*'1. PCA'!$I$5/1000+AM67*'1. PCA'!$I$6/1000),3)</f>
        <v>0.184</v>
      </c>
      <c r="R22" s="50">
        <f>ROUND((AN67+AO67*'1. PCA'!$I$5/1000+AP67*'1. PCA'!$I$6/1000),3)</f>
        <v>0.184</v>
      </c>
      <c r="S22" s="50">
        <f>ROUND((AQ67+AR67*'1. PCA'!$I$5/1000+AS67*'1. PCA'!$I$6/1000),3)</f>
        <v>0.184</v>
      </c>
      <c r="T22" s="50">
        <f>ROUND((AT67+AU67*'1. PCA'!$I$5/1000+AV67*'1. PCA'!$I$6/1000),3)</f>
        <v>0.184</v>
      </c>
      <c r="U22" s="50">
        <f>ROUND((AW67+AX67*'1. PCA'!$I$5/1000+AY67*'1. PCA'!$I$6/1000),3)</f>
        <v>0.184</v>
      </c>
      <c r="V22" s="50">
        <f>ROUND((AZ67+BA67*'1. PCA'!$I$5/1000+BB67*'1. PCA'!$I$6/1000),3)</f>
        <v>0.184</v>
      </c>
    </row>
    <row r="23" spans="2:105" x14ac:dyDescent="0.3">
      <c r="D23" s="1"/>
      <c r="E23" s="177" t="s">
        <v>145</v>
      </c>
      <c r="F23" s="178"/>
      <c r="G23" s="50">
        <f>ROUND((G68+H68*'1. PCA'!$I$5/1000+I68*'1. PCA'!$I$6/1000),3)</f>
        <v>3.1829999999999998</v>
      </c>
      <c r="H23" s="50">
        <f>ROUND((J68+K68*'1. PCA'!$I$5/1000+L68*'1. PCA'!$I$6/1000),3)</f>
        <v>3.1829999999999998</v>
      </c>
      <c r="I23" s="50">
        <f>ROUND((M68+N68*'1. PCA'!$I$5/1000+O68*'1. PCA'!$I$6/1000),3)</f>
        <v>3.1829999999999998</v>
      </c>
      <c r="J23" s="50">
        <f>ROUND((P68+Q68*'1. PCA'!$I$5/1000+R68*'1. PCA'!$I$6/1000),3)</f>
        <v>3.1829999999999998</v>
      </c>
      <c r="K23" s="50">
        <f>ROUND((S68+T68*'1. PCA'!$I$5/1000+U68*'1. PCA'!$I$6/1000),3)</f>
        <v>3.1829999999999998</v>
      </c>
      <c r="L23" s="50">
        <f>ROUND((V68+W68*'1. PCA'!$I$5/1000+X68*'1. PCA'!$I$6/1000),3)</f>
        <v>3.1829999999999998</v>
      </c>
      <c r="M23" s="50">
        <f>ROUND((Y68+Z68*'1. PCA'!$I$5/1000+AA68*'1. PCA'!$I$6/1000),3)</f>
        <v>3.1829999999999998</v>
      </c>
      <c r="N23" s="50">
        <f>ROUND((AB68+AC68*'1. PCA'!$I$5/1000+AD68*'1. PCA'!$I$6/1000),3)</f>
        <v>3.1829999999999998</v>
      </c>
      <c r="O23" s="50">
        <f>ROUND((AE68+AF68*'1. PCA'!$I$5/1000+AG68*'1. PCA'!$I$6/1000),3)</f>
        <v>3.1829999999999998</v>
      </c>
      <c r="P23" s="50">
        <f>ROUND((AH68+AI68*'1. PCA'!$I$5/1000+AJ68*'1. PCA'!$I$6/1000),3)</f>
        <v>3.1829999999999998</v>
      </c>
      <c r="Q23" s="50">
        <f>ROUND((AK68+AL68*'1. PCA'!$I$5/1000+AM68*'1. PCA'!$I$6/1000),3)</f>
        <v>3.1829999999999998</v>
      </c>
      <c r="R23" s="50">
        <f>ROUND((AN68+AO68*'1. PCA'!$I$5/1000+AP68*'1. PCA'!$I$6/1000),3)</f>
        <v>3.1829999999999998</v>
      </c>
      <c r="S23" s="50">
        <f>ROUND((AQ68+AR68*'1. PCA'!$I$5/1000+AS68*'1. PCA'!$I$6/1000),3)</f>
        <v>3.1829999999999998</v>
      </c>
      <c r="T23" s="50">
        <f>ROUND((AT68+AU68*'1. PCA'!$I$5/1000+AV68*'1. PCA'!$I$6/1000),3)</f>
        <v>3.1829999999999998</v>
      </c>
      <c r="U23" s="50">
        <f>ROUND((AW68+AX68*'1. PCA'!$I$5/1000+AY68*'1. PCA'!$I$6/1000),3)</f>
        <v>3.1829999999999998</v>
      </c>
      <c r="V23" s="50">
        <f>ROUND((AZ68+BA68*'1. PCA'!$I$5/1000+BB68*'1. PCA'!$I$6/1000),3)</f>
        <v>3.1829999999999998</v>
      </c>
    </row>
    <row r="24" spans="2:105" ht="16.5" customHeight="1" x14ac:dyDescent="0.3">
      <c r="E24" s="177" t="s">
        <v>516</v>
      </c>
      <c r="F24" s="178"/>
      <c r="G24" s="50">
        <f>ROUND((G69+H69*'1. PCA'!$I$5/1000+I69*'1. PCA'!$I$6/1000),3)</f>
        <v>3.036</v>
      </c>
      <c r="H24" s="50">
        <f>ROUND((J69+K69*'1. PCA'!$I$5/1000+L69*'1. PCA'!$I$6/1000),3)</f>
        <v>3.036</v>
      </c>
      <c r="I24" s="50">
        <f>ROUND((M69+N69*'1. PCA'!$I$5/1000+O69*'1. PCA'!$I$6/1000),3)</f>
        <v>3.036</v>
      </c>
      <c r="J24" s="50">
        <f>ROUND((P69+Q69*'1. PCA'!$I$5/1000+R69*'1. PCA'!$I$6/1000),3)</f>
        <v>3.036</v>
      </c>
      <c r="K24" s="50">
        <f>ROUND((S69+T69*'1. PCA'!$I$5/1000+U69*'1. PCA'!$I$6/1000),3)</f>
        <v>3.036</v>
      </c>
      <c r="L24" s="50">
        <f>ROUND((V69+W69*'1. PCA'!$I$5/1000+X69*'1. PCA'!$I$6/1000),3)</f>
        <v>3.036</v>
      </c>
      <c r="M24" s="50">
        <f>ROUND((Y69+Z69*'1. PCA'!$I$5/1000+AA69*'1. PCA'!$I$6/1000),3)</f>
        <v>3.036</v>
      </c>
      <c r="N24" s="50">
        <f>ROUND((AB69+AC69*'1. PCA'!$I$5/1000+AD69*'1. PCA'!$I$6/1000),3)</f>
        <v>3.036</v>
      </c>
      <c r="O24" s="50">
        <f>ROUND((AE69+AF69*'1. PCA'!$I$5/1000+AG69*'1. PCA'!$I$6/1000),3)</f>
        <v>3.036</v>
      </c>
      <c r="P24" s="50">
        <f>ROUND((AH69+AI69*'1. PCA'!$I$5/1000+AJ69*'1. PCA'!$I$6/1000),3)</f>
        <v>3.036</v>
      </c>
      <c r="Q24" s="50">
        <f>ROUND((AK69+AL69*'1. PCA'!$I$5/1000+AM69*'1. PCA'!$I$6/1000),3)</f>
        <v>3.036</v>
      </c>
      <c r="R24" s="50">
        <f>ROUND((AN69+AO69*'1. PCA'!$I$5/1000+AP69*'1. PCA'!$I$6/1000),3)</f>
        <v>3.036</v>
      </c>
      <c r="S24" s="50">
        <f>ROUND((AQ69+AR69*'1. PCA'!$I$5/1000+AS69*'1. PCA'!$I$6/1000),3)</f>
        <v>3.036</v>
      </c>
      <c r="T24" s="50">
        <f>ROUND((AT69+AU69*'1. PCA'!$I$5/1000+AV69*'1. PCA'!$I$6/1000),3)</f>
        <v>3.036</v>
      </c>
      <c r="U24" s="50">
        <f>ROUND((AW69+AX69*'1. PCA'!$I$5/1000+AY69*'1. PCA'!$I$6/1000),3)</f>
        <v>3.036</v>
      </c>
      <c r="V24" s="50">
        <f>ROUND((AZ69+BA69*'1. PCA'!$I$5/1000+BB69*'1. PCA'!$I$6/1000),3)</f>
        <v>3.036</v>
      </c>
    </row>
    <row r="25" spans="2:105" x14ac:dyDescent="0.3">
      <c r="E25" s="177" t="s">
        <v>517</v>
      </c>
      <c r="F25" s="178"/>
      <c r="G25" s="50">
        <f>ROUND((G70+H70*'1. PCA'!$I$5/1000+I70*'1. PCA'!$I$6/1000),3)</f>
        <v>3.1379999999999999</v>
      </c>
      <c r="H25" s="50">
        <f>ROUND((J70+K70*'1. PCA'!$I$5/1000+L70*'1. PCA'!$I$6/1000),3)</f>
        <v>3.1379999999999999</v>
      </c>
      <c r="I25" s="50">
        <f>ROUND((M70+N70*'1. PCA'!$I$5/1000+O70*'1. PCA'!$I$6/1000),3)</f>
        <v>3.1379999999999999</v>
      </c>
      <c r="J25" s="50">
        <f>ROUND((P70+Q70*'1. PCA'!$I$5/1000+R70*'1. PCA'!$I$6/1000),3)</f>
        <v>3.1379999999999999</v>
      </c>
      <c r="K25" s="50">
        <f>ROUND((S70+T70*'1. PCA'!$I$5/1000+U70*'1. PCA'!$I$6/1000),3)</f>
        <v>3.1379999999999999</v>
      </c>
      <c r="L25" s="50">
        <f>ROUND((V70+W70*'1. PCA'!$I$5/1000+X70*'1. PCA'!$I$6/1000),3)</f>
        <v>3.1379999999999999</v>
      </c>
      <c r="M25" s="50">
        <f>ROUND((Y70+Z70*'1. PCA'!$I$5/1000+AA70*'1. PCA'!$I$6/1000),3)</f>
        <v>3.1379999999999999</v>
      </c>
      <c r="N25" s="50">
        <f>ROUND((AB70+AC70*'1. PCA'!$I$5/1000+AD70*'1. PCA'!$I$6/1000),3)</f>
        <v>3.1379999999999999</v>
      </c>
      <c r="O25" s="50">
        <f>ROUND((AE70+AF70*'1. PCA'!$I$5/1000+AG70*'1. PCA'!$I$6/1000),3)</f>
        <v>3.1379999999999999</v>
      </c>
      <c r="P25" s="50">
        <f>ROUND((AH70+AI70*'1. PCA'!$I$5/1000+AJ70*'1. PCA'!$I$6/1000),3)</f>
        <v>3.1379999999999999</v>
      </c>
      <c r="Q25" s="50">
        <f>ROUND((AK70+AL70*'1. PCA'!$I$5/1000+AM70*'1. PCA'!$I$6/1000),3)</f>
        <v>3.1379999999999999</v>
      </c>
      <c r="R25" s="50">
        <f>ROUND((AN70+AO70*'1. PCA'!$I$5/1000+AP70*'1. PCA'!$I$6/1000),3)</f>
        <v>3.1379999999999999</v>
      </c>
      <c r="S25" s="50">
        <f>ROUND((AQ70+AR70*'1. PCA'!$I$5/1000+AS70*'1. PCA'!$I$6/1000),3)</f>
        <v>3.1379999999999999</v>
      </c>
      <c r="T25" s="50">
        <f>ROUND((AT70+AU70*'1. PCA'!$I$5/1000+AV70*'1. PCA'!$I$6/1000),3)</f>
        <v>3.1379999999999999</v>
      </c>
      <c r="U25" s="50">
        <f>ROUND((AW70+AX70*'1. PCA'!$I$5/1000+AY70*'1. PCA'!$I$6/1000),3)</f>
        <v>3.1379999999999999</v>
      </c>
      <c r="V25" s="50">
        <f>ROUND((AZ70+BA70*'1. PCA'!$I$5/1000+BB70*'1. PCA'!$I$6/1000),3)</f>
        <v>3.1379999999999999</v>
      </c>
    </row>
    <row r="26" spans="2:105" ht="16.5" customHeight="1" x14ac:dyDescent="0.3">
      <c r="E26" s="177" t="s">
        <v>518</v>
      </c>
      <c r="F26" s="178"/>
      <c r="G26" s="50">
        <f>ROUND((G71+H71*'1. PCA'!$I$5/1000+I71*'1. PCA'!$I$6/1000),3)</f>
        <v>1.34</v>
      </c>
      <c r="H26" s="50">
        <f>ROUND((J71+K71*'1. PCA'!$I$5/1000+L71*'1. PCA'!$I$6/1000),3)</f>
        <v>1.34</v>
      </c>
      <c r="I26" s="50">
        <f>ROUND((M71+N71*'1. PCA'!$I$5/1000+O71*'1. PCA'!$I$6/1000),3)</f>
        <v>1.34</v>
      </c>
      <c r="J26" s="50">
        <f>ROUND((P71+Q71*'1. PCA'!$I$5/1000+R71*'1. PCA'!$I$6/1000),3)</f>
        <v>1.34</v>
      </c>
      <c r="K26" s="50">
        <f>ROUND((S71+T71*'1. PCA'!$I$5/1000+U71*'1. PCA'!$I$6/1000),3)</f>
        <v>1.34</v>
      </c>
      <c r="L26" s="50">
        <f>ROUND((V71+W71*'1. PCA'!$I$5/1000+X71*'1. PCA'!$I$6/1000),3)</f>
        <v>1.34</v>
      </c>
      <c r="M26" s="50">
        <f>ROUND((Y71+Z71*'1. PCA'!$I$5/1000+AA71*'1. PCA'!$I$6/1000),3)</f>
        <v>1.34</v>
      </c>
      <c r="N26" s="50">
        <f>ROUND((AB71+AC71*'1. PCA'!$I$5/1000+AD71*'1. PCA'!$I$6/1000),3)</f>
        <v>1.34</v>
      </c>
      <c r="O26" s="50">
        <f>ROUND((AE71+AF71*'1. PCA'!$I$5/1000+AG71*'1. PCA'!$I$6/1000),3)</f>
        <v>1.34</v>
      </c>
      <c r="P26" s="50">
        <f>ROUND((AH71+AI71*'1. PCA'!$I$5/1000+AJ71*'1. PCA'!$I$6/1000),3)</f>
        <v>1.34</v>
      </c>
      <c r="Q26" s="50">
        <f>ROUND((AK71+AL71*'1. PCA'!$I$5/1000+AM71*'1. PCA'!$I$6/1000),3)</f>
        <v>1.34</v>
      </c>
      <c r="R26" s="50">
        <f>ROUND((AN71+AO71*'1. PCA'!$I$5/1000+AP71*'1. PCA'!$I$6/1000),3)</f>
        <v>1.34</v>
      </c>
      <c r="S26" s="50">
        <f>ROUND((AQ71+AR71*'1. PCA'!$I$5/1000+AS71*'1. PCA'!$I$6/1000),3)</f>
        <v>1.34</v>
      </c>
      <c r="T26" s="50">
        <f>ROUND((AT71+AU71*'1. PCA'!$I$5/1000+AV71*'1. PCA'!$I$6/1000),3)</f>
        <v>1.34</v>
      </c>
      <c r="U26" s="50">
        <f>ROUND((AW71+AX71*'1. PCA'!$I$5/1000+AY71*'1. PCA'!$I$6/1000),3)</f>
        <v>1.34</v>
      </c>
      <c r="V26" s="50">
        <f>ROUND((AZ71+BA71*'1. PCA'!$I$5/1000+BB71*'1. PCA'!$I$6/1000),3)</f>
        <v>1.34</v>
      </c>
    </row>
    <row r="27" spans="2:105" ht="16.5" customHeight="1" x14ac:dyDescent="0.3">
      <c r="B27" s="2"/>
      <c r="E27" s="180" t="s">
        <v>779</v>
      </c>
      <c r="F27" s="180"/>
      <c r="G27" s="180"/>
      <c r="H27" s="180"/>
      <c r="I27" s="180"/>
      <c r="J27" s="180"/>
      <c r="K27" s="180"/>
      <c r="L27" s="180"/>
      <c r="M27" s="180"/>
      <c r="N27" s="180"/>
      <c r="O27" s="180"/>
      <c r="P27" s="180"/>
      <c r="Q27" s="180"/>
      <c r="R27" s="180"/>
      <c r="S27" s="180"/>
      <c r="T27" s="180"/>
      <c r="U27" s="180"/>
      <c r="V27" s="180"/>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179" t="s">
        <v>779</v>
      </c>
      <c r="BE27" s="179"/>
      <c r="BF27" s="179"/>
      <c r="BG27" s="179"/>
      <c r="BH27" s="179"/>
      <c r="BI27" s="179"/>
      <c r="BJ27" s="179"/>
      <c r="BK27" s="179"/>
      <c r="BL27" s="179"/>
      <c r="BM27" s="179"/>
      <c r="BN27" s="179"/>
      <c r="BO27" s="179"/>
      <c r="BP27" s="179"/>
      <c r="BQ27" s="17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row>
    <row r="28" spans="2:105" ht="16.5" customHeight="1" x14ac:dyDescent="0.3">
      <c r="B28" s="2"/>
      <c r="E28" s="172" t="s">
        <v>872</v>
      </c>
      <c r="F28" s="172"/>
      <c r="G28" s="172"/>
      <c r="H28" s="172"/>
      <c r="I28" s="172"/>
      <c r="J28" s="172"/>
      <c r="K28" s="172"/>
      <c r="L28" s="172"/>
      <c r="M28" s="172"/>
      <c r="N28" s="172"/>
      <c r="O28" s="172"/>
      <c r="P28" s="172"/>
      <c r="Q28" s="172"/>
      <c r="R28" s="172"/>
      <c r="S28" s="172"/>
      <c r="T28" s="172"/>
      <c r="U28" s="172"/>
      <c r="V28" s="172"/>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9"/>
      <c r="BD28" s="179" t="s">
        <v>811</v>
      </c>
      <c r="BE28" s="179"/>
      <c r="BF28" s="179"/>
      <c r="BG28" s="179"/>
      <c r="BH28" s="179"/>
      <c r="BI28" s="179"/>
      <c r="BJ28" s="179"/>
      <c r="BK28" s="179"/>
      <c r="BL28" s="179"/>
      <c r="BM28" s="179"/>
      <c r="BN28" s="179"/>
      <c r="BO28" s="179"/>
      <c r="BP28" s="179"/>
      <c r="BQ28" s="179"/>
      <c r="BR28" s="179"/>
      <c r="BS28" s="179"/>
      <c r="BT28" s="179"/>
      <c r="BU28" s="179"/>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row>
    <row r="29" spans="2:105" ht="16.5" customHeight="1" x14ac:dyDescent="0.3">
      <c r="B29" s="2"/>
      <c r="E29" s="172"/>
      <c r="F29" s="172"/>
      <c r="G29" s="172"/>
      <c r="H29" s="172"/>
      <c r="I29" s="172"/>
      <c r="J29" s="172"/>
      <c r="K29" s="172"/>
      <c r="L29" s="172"/>
      <c r="M29" s="172"/>
      <c r="N29" s="172"/>
      <c r="O29" s="172"/>
      <c r="P29" s="172"/>
      <c r="Q29" s="172"/>
      <c r="R29" s="172"/>
      <c r="S29" s="172"/>
      <c r="T29" s="172"/>
      <c r="U29" s="172"/>
      <c r="V29" s="172"/>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D29" s="179"/>
      <c r="BE29" s="179"/>
      <c r="BF29" s="179"/>
      <c r="BG29" s="179"/>
      <c r="BH29" s="179"/>
      <c r="BI29" s="179"/>
      <c r="BJ29" s="179"/>
      <c r="BK29" s="179"/>
      <c r="BL29" s="179"/>
      <c r="BM29" s="179"/>
      <c r="BN29" s="179"/>
      <c r="BO29" s="179"/>
      <c r="BP29" s="179"/>
      <c r="BQ29" s="179"/>
      <c r="BR29" s="179"/>
      <c r="BS29" s="179"/>
      <c r="BT29" s="179"/>
      <c r="BU29" s="179"/>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row>
    <row r="30" spans="2:105" ht="16.5" customHeight="1" x14ac:dyDescent="0.3">
      <c r="B30" s="2"/>
      <c r="E30" s="172"/>
      <c r="F30" s="172"/>
      <c r="G30" s="172"/>
      <c r="H30" s="172"/>
      <c r="I30" s="172"/>
      <c r="J30" s="172"/>
      <c r="K30" s="172"/>
      <c r="L30" s="172"/>
      <c r="M30" s="172"/>
      <c r="N30" s="172"/>
      <c r="O30" s="172"/>
      <c r="P30" s="172"/>
      <c r="Q30" s="172"/>
      <c r="R30" s="172"/>
      <c r="S30" s="172"/>
      <c r="T30" s="172"/>
      <c r="U30" s="172"/>
      <c r="V30" s="172"/>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D30" s="179"/>
      <c r="BE30" s="179"/>
      <c r="BF30" s="179"/>
      <c r="BG30" s="179"/>
      <c r="BH30" s="179"/>
      <c r="BI30" s="179"/>
      <c r="BJ30" s="179"/>
      <c r="BK30" s="179"/>
      <c r="BL30" s="179"/>
      <c r="BM30" s="179"/>
      <c r="BN30" s="179"/>
      <c r="BO30" s="179"/>
      <c r="BP30" s="179"/>
      <c r="BQ30" s="179"/>
      <c r="BR30" s="179"/>
      <c r="BS30" s="179"/>
      <c r="BT30" s="179"/>
      <c r="BU30" s="179"/>
    </row>
    <row r="31" spans="2:105" ht="16.5" customHeight="1" x14ac:dyDescent="0.3">
      <c r="B31" s="2"/>
      <c r="E31" s="120"/>
      <c r="F31" s="120"/>
      <c r="G31" s="120"/>
      <c r="H31" s="120"/>
      <c r="I31" s="120"/>
      <c r="J31" s="120"/>
      <c r="K31" s="120"/>
      <c r="L31" s="120"/>
      <c r="M31" s="120"/>
      <c r="N31" s="120"/>
      <c r="O31" s="120"/>
      <c r="P31" s="120"/>
      <c r="Q31" s="120"/>
      <c r="R31" s="120"/>
      <c r="S31" s="120"/>
      <c r="T31" s="120"/>
      <c r="U31" s="120"/>
      <c r="V31" s="120"/>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D31" s="120"/>
      <c r="BE31" s="120"/>
      <c r="BF31" s="120"/>
      <c r="BG31" s="120"/>
      <c r="BH31" s="120"/>
      <c r="BI31" s="120"/>
      <c r="BJ31" s="120"/>
      <c r="BK31" s="120"/>
      <c r="BL31" s="120"/>
      <c r="BM31" s="120"/>
      <c r="BN31" s="120"/>
      <c r="BO31" s="120"/>
      <c r="BP31" s="120"/>
      <c r="BQ31" s="120"/>
      <c r="BR31" s="120"/>
      <c r="BS31" s="120"/>
      <c r="BT31" s="120"/>
      <c r="BU31" s="120"/>
    </row>
    <row r="32" spans="2:105" ht="16.5" customHeight="1" x14ac:dyDescent="0.3">
      <c r="B32" s="2"/>
      <c r="E32" s="139" t="s">
        <v>812</v>
      </c>
      <c r="I32" s="21"/>
      <c r="J32" s="21"/>
      <c r="K32" s="21"/>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D32" s="40"/>
      <c r="BE32" s="40"/>
      <c r="BF32" s="40"/>
      <c r="BG32" s="40"/>
      <c r="BH32" s="40"/>
      <c r="BI32" s="40"/>
      <c r="BJ32" s="40"/>
      <c r="BK32" s="40"/>
      <c r="BL32" s="40"/>
      <c r="BM32" s="40"/>
      <c r="BN32" s="40"/>
      <c r="BO32" s="40"/>
      <c r="BP32" s="40"/>
      <c r="BQ32" s="40"/>
      <c r="BR32" s="40"/>
      <c r="BS32" s="40"/>
      <c r="BT32" s="40"/>
      <c r="BU32" s="40"/>
    </row>
    <row r="33" spans="2:73" ht="16.5" customHeight="1" x14ac:dyDescent="0.3">
      <c r="B33" s="2"/>
      <c r="E33" s="132" t="s">
        <v>804</v>
      </c>
      <c r="I33" s="21"/>
      <c r="J33" s="21"/>
      <c r="K33" s="21"/>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D33" s="40"/>
      <c r="BE33" s="40"/>
      <c r="BF33" s="40"/>
      <c r="BG33" s="40"/>
      <c r="BH33" s="40"/>
      <c r="BI33" s="40"/>
      <c r="BJ33" s="40"/>
      <c r="BK33" s="40"/>
      <c r="BL33" s="40"/>
      <c r="BM33" s="40"/>
      <c r="BN33" s="40"/>
      <c r="BO33" s="40"/>
      <c r="BP33" s="40"/>
      <c r="BQ33" s="40"/>
      <c r="BR33" s="40"/>
      <c r="BS33" s="40"/>
      <c r="BT33" s="40"/>
      <c r="BU33" s="40"/>
    </row>
    <row r="34" spans="2:73" ht="16.5" customHeight="1" x14ac:dyDescent="0.3">
      <c r="B34" s="2"/>
      <c r="E34" s="139" t="s">
        <v>813</v>
      </c>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row>
    <row r="35" spans="2:73" x14ac:dyDescent="0.3">
      <c r="D35" s="1"/>
      <c r="E35" s="131" t="s">
        <v>873</v>
      </c>
    </row>
    <row r="36" spans="2:73" x14ac:dyDescent="0.3">
      <c r="D36" s="1"/>
      <c r="E36" s="147" t="s">
        <v>874</v>
      </c>
    </row>
    <row r="37" spans="2:73" x14ac:dyDescent="0.3">
      <c r="D37" s="1"/>
      <c r="E37" s="148" t="s">
        <v>814</v>
      </c>
    </row>
    <row r="38" spans="2:73" x14ac:dyDescent="0.3">
      <c r="D38" s="1"/>
      <c r="E38" s="139" t="s">
        <v>816</v>
      </c>
    </row>
    <row r="39" spans="2:73" x14ac:dyDescent="0.3">
      <c r="D39" s="1"/>
      <c r="E39" s="132" t="s">
        <v>875</v>
      </c>
    </row>
    <row r="40" spans="2:73" x14ac:dyDescent="0.3">
      <c r="D40" s="1"/>
      <c r="E40" s="149" t="s">
        <v>876</v>
      </c>
    </row>
    <row r="41" spans="2:73" ht="18" x14ac:dyDescent="0.3">
      <c r="D41" s="1"/>
      <c r="E41" s="150" t="s">
        <v>817</v>
      </c>
    </row>
    <row r="42" spans="2:73" ht="18" x14ac:dyDescent="0.3">
      <c r="D42" s="1"/>
      <c r="E42" s="150" t="s">
        <v>818</v>
      </c>
    </row>
    <row r="43" spans="2:73" x14ac:dyDescent="0.3">
      <c r="D43" s="1"/>
      <c r="E43" s="139" t="s">
        <v>815</v>
      </c>
    </row>
    <row r="44" spans="2:73" x14ac:dyDescent="0.3">
      <c r="D44" s="1"/>
      <c r="E44" s="132" t="s">
        <v>877</v>
      </c>
    </row>
    <row r="45" spans="2:73" x14ac:dyDescent="0.3">
      <c r="D45" s="1"/>
      <c r="E45" s="149" t="s">
        <v>878</v>
      </c>
    </row>
    <row r="46" spans="2:73" ht="16.5" customHeight="1" x14ac:dyDescent="0.3"/>
    <row r="47" spans="2:73" x14ac:dyDescent="0.3">
      <c r="E47" s="143" t="s">
        <v>777</v>
      </c>
    </row>
    <row r="48" spans="2:73" x14ac:dyDescent="0.3">
      <c r="E48" s="133"/>
    </row>
    <row r="49" spans="5:54" x14ac:dyDescent="0.3">
      <c r="E49" s="84"/>
      <c r="F49" s="84"/>
      <c r="G49" s="173">
        <v>2007</v>
      </c>
      <c r="H49" s="173"/>
      <c r="I49" s="173"/>
      <c r="J49" s="174">
        <v>2008</v>
      </c>
      <c r="K49" s="175"/>
      <c r="L49" s="176"/>
      <c r="M49" s="173">
        <v>2009</v>
      </c>
      <c r="N49" s="173"/>
      <c r="O49" s="173"/>
      <c r="P49" s="173">
        <v>2010</v>
      </c>
      <c r="Q49" s="173"/>
      <c r="R49" s="173"/>
      <c r="S49" s="173">
        <v>2011</v>
      </c>
      <c r="T49" s="173"/>
      <c r="U49" s="173"/>
      <c r="V49" s="173">
        <v>2012</v>
      </c>
      <c r="W49" s="173"/>
      <c r="X49" s="173"/>
      <c r="Y49" s="173">
        <v>2013</v>
      </c>
      <c r="Z49" s="173"/>
      <c r="AA49" s="173"/>
      <c r="AB49" s="173">
        <v>2014</v>
      </c>
      <c r="AC49" s="173"/>
      <c r="AD49" s="173"/>
      <c r="AE49" s="173">
        <v>2015</v>
      </c>
      <c r="AF49" s="173"/>
      <c r="AG49" s="173"/>
      <c r="AH49" s="173">
        <v>2016</v>
      </c>
      <c r="AI49" s="173"/>
      <c r="AJ49" s="173"/>
      <c r="AK49" s="173">
        <v>2017</v>
      </c>
      <c r="AL49" s="173"/>
      <c r="AM49" s="173"/>
      <c r="AN49" s="173">
        <v>2018</v>
      </c>
      <c r="AO49" s="173"/>
      <c r="AP49" s="173"/>
      <c r="AQ49" s="173">
        <v>2019</v>
      </c>
      <c r="AR49" s="173"/>
      <c r="AS49" s="173"/>
      <c r="AT49" s="173">
        <v>2020</v>
      </c>
      <c r="AU49" s="173"/>
      <c r="AV49" s="173"/>
      <c r="AW49" s="173">
        <v>2021</v>
      </c>
      <c r="AX49" s="173"/>
      <c r="AY49" s="173"/>
      <c r="AZ49" s="173">
        <v>2022</v>
      </c>
      <c r="BA49" s="173"/>
      <c r="BB49" s="173"/>
    </row>
    <row r="50" spans="5:54" x14ac:dyDescent="0.3">
      <c r="E50" s="84"/>
      <c r="F50" s="84"/>
      <c r="G50" s="102" t="s">
        <v>538</v>
      </c>
      <c r="H50" s="102" t="s">
        <v>539</v>
      </c>
      <c r="I50" s="102" t="s">
        <v>540</v>
      </c>
      <c r="J50" s="102" t="s">
        <v>538</v>
      </c>
      <c r="K50" s="102" t="s">
        <v>539</v>
      </c>
      <c r="L50" s="102" t="s">
        <v>540</v>
      </c>
      <c r="M50" s="102" t="s">
        <v>538</v>
      </c>
      <c r="N50" s="102" t="s">
        <v>539</v>
      </c>
      <c r="O50" s="102" t="s">
        <v>540</v>
      </c>
      <c r="P50" s="102" t="s">
        <v>538</v>
      </c>
      <c r="Q50" s="102" t="s">
        <v>539</v>
      </c>
      <c r="R50" s="102" t="s">
        <v>540</v>
      </c>
      <c r="S50" s="102" t="s">
        <v>538</v>
      </c>
      <c r="T50" s="102" t="s">
        <v>539</v>
      </c>
      <c r="U50" s="102" t="s">
        <v>540</v>
      </c>
      <c r="V50" s="102" t="s">
        <v>538</v>
      </c>
      <c r="W50" s="102" t="s">
        <v>539</v>
      </c>
      <c r="X50" s="102" t="s">
        <v>540</v>
      </c>
      <c r="Y50" s="102" t="s">
        <v>538</v>
      </c>
      <c r="Z50" s="102" t="s">
        <v>539</v>
      </c>
      <c r="AA50" s="102" t="s">
        <v>540</v>
      </c>
      <c r="AB50" s="102" t="s">
        <v>538</v>
      </c>
      <c r="AC50" s="102" t="s">
        <v>539</v>
      </c>
      <c r="AD50" s="102" t="s">
        <v>540</v>
      </c>
      <c r="AE50" s="102" t="s">
        <v>538</v>
      </c>
      <c r="AF50" s="102" t="s">
        <v>539</v>
      </c>
      <c r="AG50" s="102" t="s">
        <v>540</v>
      </c>
      <c r="AH50" s="102" t="s">
        <v>538</v>
      </c>
      <c r="AI50" s="102" t="s">
        <v>539</v>
      </c>
      <c r="AJ50" s="102" t="s">
        <v>540</v>
      </c>
      <c r="AK50" s="102" t="s">
        <v>538</v>
      </c>
      <c r="AL50" s="102" t="s">
        <v>539</v>
      </c>
      <c r="AM50" s="102" t="s">
        <v>540</v>
      </c>
      <c r="AN50" s="102" t="s">
        <v>538</v>
      </c>
      <c r="AO50" s="102" t="s">
        <v>539</v>
      </c>
      <c r="AP50" s="102" t="s">
        <v>540</v>
      </c>
      <c r="AQ50" s="102" t="s">
        <v>538</v>
      </c>
      <c r="AR50" s="102" t="s">
        <v>539</v>
      </c>
      <c r="AS50" s="102" t="s">
        <v>540</v>
      </c>
      <c r="AT50" s="102" t="s">
        <v>538</v>
      </c>
      <c r="AU50" s="102" t="s">
        <v>539</v>
      </c>
      <c r="AV50" s="102" t="s">
        <v>540</v>
      </c>
      <c r="AW50" s="102" t="s">
        <v>538</v>
      </c>
      <c r="AX50" s="102" t="s">
        <v>539</v>
      </c>
      <c r="AY50" s="102" t="s">
        <v>540</v>
      </c>
      <c r="AZ50" s="103" t="s">
        <v>538</v>
      </c>
      <c r="BA50" s="103" t="s">
        <v>539</v>
      </c>
      <c r="BB50" s="103" t="s">
        <v>540</v>
      </c>
    </row>
    <row r="51" spans="5:54" x14ac:dyDescent="0.3">
      <c r="E51" s="177" t="s">
        <v>144</v>
      </c>
      <c r="F51" s="178"/>
      <c r="G51" s="50">
        <v>2.7050000000000001</v>
      </c>
      <c r="H51" s="50">
        <v>0.36499999999999999</v>
      </c>
      <c r="I51" s="50">
        <v>2.1999999999999999E-2</v>
      </c>
      <c r="J51" s="50">
        <v>2.7050000000000001</v>
      </c>
      <c r="K51" s="50">
        <v>0.36499999999999999</v>
      </c>
      <c r="L51" s="50">
        <v>2.1999999999999999E-2</v>
      </c>
      <c r="M51" s="50">
        <v>2.7050000000000001</v>
      </c>
      <c r="N51" s="50">
        <v>0.36499999999999999</v>
      </c>
      <c r="O51" s="50">
        <v>2.1999999999999999E-2</v>
      </c>
      <c r="P51" s="50">
        <v>2.7050000000000001</v>
      </c>
      <c r="Q51" s="50">
        <v>0.36499999999999999</v>
      </c>
      <c r="R51" s="50">
        <v>2.1999999999999999E-2</v>
      </c>
      <c r="S51" s="50">
        <v>2.7050000000000001</v>
      </c>
      <c r="T51" s="50">
        <v>0.36499999999999999</v>
      </c>
      <c r="U51" s="50">
        <v>2.1999999999999999E-2</v>
      </c>
      <c r="V51" s="50">
        <v>2.7050000000000001</v>
      </c>
      <c r="W51" s="50">
        <v>0.36499999999999999</v>
      </c>
      <c r="X51" s="50">
        <v>2.1999999999999999E-2</v>
      </c>
      <c r="Y51" s="50">
        <v>2.7050000000000001</v>
      </c>
      <c r="Z51" s="50">
        <v>0.36499999999999999</v>
      </c>
      <c r="AA51" s="50">
        <v>2.1999999999999999E-2</v>
      </c>
      <c r="AB51" s="50">
        <v>2.7050000000000001</v>
      </c>
      <c r="AC51" s="50">
        <v>0.36499999999999999</v>
      </c>
      <c r="AD51" s="50">
        <v>2.1999999999999999E-2</v>
      </c>
      <c r="AE51" s="50">
        <v>2.7050000000000001</v>
      </c>
      <c r="AF51" s="50">
        <v>0.36499999999999999</v>
      </c>
      <c r="AG51" s="50">
        <v>2.1999999999999999E-2</v>
      </c>
      <c r="AH51" s="50">
        <v>2.7050000000000001</v>
      </c>
      <c r="AI51" s="50">
        <v>0.36499999999999999</v>
      </c>
      <c r="AJ51" s="50">
        <v>2.1999999999999999E-2</v>
      </c>
      <c r="AK51" s="50">
        <v>2.7050000000000001</v>
      </c>
      <c r="AL51" s="50">
        <v>0.36499999999999999</v>
      </c>
      <c r="AM51" s="50">
        <v>2.1999999999999999E-2</v>
      </c>
      <c r="AN51" s="50">
        <v>2.7050000000000001</v>
      </c>
      <c r="AO51" s="50">
        <v>0.36499999999999999</v>
      </c>
      <c r="AP51" s="50">
        <v>2.1999999999999999E-2</v>
      </c>
      <c r="AQ51" s="50">
        <v>2.7050000000000001</v>
      </c>
      <c r="AR51" s="50">
        <v>0.36499999999999999</v>
      </c>
      <c r="AS51" s="50">
        <v>2.1999999999999999E-2</v>
      </c>
      <c r="AT51" s="50">
        <v>2.7050000000000001</v>
      </c>
      <c r="AU51" s="50">
        <v>0.36499999999999999</v>
      </c>
      <c r="AV51" s="50">
        <v>2.1999999999999999E-2</v>
      </c>
      <c r="AW51" s="50">
        <v>2.7050000000000001</v>
      </c>
      <c r="AX51" s="50">
        <v>0.36499999999999999</v>
      </c>
      <c r="AY51" s="50">
        <v>2.1999999999999999E-2</v>
      </c>
      <c r="AZ51" s="50">
        <v>2.7050000000000001</v>
      </c>
      <c r="BA51" s="50">
        <v>0.36499999999999999</v>
      </c>
      <c r="BB51" s="50">
        <v>2.1999999999999999E-2</v>
      </c>
    </row>
    <row r="52" spans="5:54" x14ac:dyDescent="0.3">
      <c r="E52" s="177" t="s">
        <v>378</v>
      </c>
      <c r="F52" s="178"/>
      <c r="G52" s="50">
        <v>2.7050000000000001</v>
      </c>
      <c r="H52" s="50">
        <v>0.36499999999999999</v>
      </c>
      <c r="I52" s="50">
        <v>2.1999999999999999E-2</v>
      </c>
      <c r="J52" s="50">
        <v>2.7050000000000001</v>
      </c>
      <c r="K52" s="50">
        <v>0.36499999999999999</v>
      </c>
      <c r="L52" s="50">
        <v>2.1999999999999999E-2</v>
      </c>
      <c r="M52" s="50">
        <v>2.7050000000000001</v>
      </c>
      <c r="N52" s="50">
        <v>0.36499999999999999</v>
      </c>
      <c r="O52" s="50">
        <v>2.1999999999999999E-2</v>
      </c>
      <c r="P52" s="50">
        <v>2.7050000000000001</v>
      </c>
      <c r="Q52" s="50">
        <v>0.36499999999999999</v>
      </c>
      <c r="R52" s="50">
        <v>2.1999999999999999E-2</v>
      </c>
      <c r="S52" s="50">
        <v>2.7050000000000001</v>
      </c>
      <c r="T52" s="50">
        <v>0.36499999999999999</v>
      </c>
      <c r="U52" s="50">
        <v>2.1999999999999999E-2</v>
      </c>
      <c r="V52" s="50">
        <v>2.7050000000000001</v>
      </c>
      <c r="W52" s="50">
        <v>0.36499999999999999</v>
      </c>
      <c r="X52" s="50">
        <v>2.1999999999999999E-2</v>
      </c>
      <c r="Y52" s="50">
        <v>2.7050000000000001</v>
      </c>
      <c r="Z52" s="50">
        <v>0.36499999999999999</v>
      </c>
      <c r="AA52" s="50">
        <v>2.1999999999999999E-2</v>
      </c>
      <c r="AB52" s="50">
        <v>2.7050000000000001</v>
      </c>
      <c r="AC52" s="50">
        <v>0.36499999999999999</v>
      </c>
      <c r="AD52" s="50">
        <v>2.1999999999999999E-2</v>
      </c>
      <c r="AE52" s="50">
        <v>2.7050000000000001</v>
      </c>
      <c r="AF52" s="50">
        <v>0.36499999999999999</v>
      </c>
      <c r="AG52" s="50">
        <v>2.1999999999999999E-2</v>
      </c>
      <c r="AH52" s="50">
        <v>2.7050000000000001</v>
      </c>
      <c r="AI52" s="50">
        <v>0.36499999999999999</v>
      </c>
      <c r="AJ52" s="50">
        <v>2.1999999999999999E-2</v>
      </c>
      <c r="AK52" s="50">
        <v>2.7050000000000001</v>
      </c>
      <c r="AL52" s="50">
        <v>0.36499999999999999</v>
      </c>
      <c r="AM52" s="50">
        <v>2.1999999999999999E-2</v>
      </c>
      <c r="AN52" s="50">
        <v>2.7050000000000001</v>
      </c>
      <c r="AO52" s="50">
        <v>0.36499999999999999</v>
      </c>
      <c r="AP52" s="50">
        <v>2.1999999999999999E-2</v>
      </c>
      <c r="AQ52" s="50">
        <v>2.7050000000000001</v>
      </c>
      <c r="AR52" s="50">
        <v>0.36499999999999999</v>
      </c>
      <c r="AS52" s="50">
        <v>2.1999999999999999E-2</v>
      </c>
      <c r="AT52" s="50">
        <v>2.7050000000000001</v>
      </c>
      <c r="AU52" s="50">
        <v>0.36499999999999999</v>
      </c>
      <c r="AV52" s="50">
        <v>2.1999999999999999E-2</v>
      </c>
      <c r="AW52" s="50">
        <v>2.7050000000000001</v>
      </c>
      <c r="AX52" s="50">
        <v>0.36499999999999999</v>
      </c>
      <c r="AY52" s="50">
        <v>2.1999999999999999E-2</v>
      </c>
      <c r="AZ52" s="50">
        <v>2.7050000000000001</v>
      </c>
      <c r="BA52" s="50">
        <v>0.36499999999999999</v>
      </c>
      <c r="BB52" s="50">
        <v>2.1999999999999999E-2</v>
      </c>
    </row>
    <row r="53" spans="5:54" x14ac:dyDescent="0.3">
      <c r="E53" s="177" t="s">
        <v>778</v>
      </c>
      <c r="F53" s="178"/>
      <c r="G53" s="50">
        <v>0.182</v>
      </c>
      <c r="H53" s="50">
        <v>1.6E-2</v>
      </c>
      <c r="I53" s="50">
        <v>0</v>
      </c>
      <c r="J53" s="50">
        <v>0.183</v>
      </c>
      <c r="K53" s="50">
        <v>1.6E-2</v>
      </c>
      <c r="L53" s="50">
        <v>0</v>
      </c>
      <c r="M53" s="50">
        <v>0.184</v>
      </c>
      <c r="N53" s="50">
        <v>1.6E-2</v>
      </c>
      <c r="O53" s="50">
        <v>0</v>
      </c>
      <c r="P53" s="50">
        <v>0.183</v>
      </c>
      <c r="Q53" s="50">
        <v>1.6E-2</v>
      </c>
      <c r="R53" s="50">
        <v>0</v>
      </c>
      <c r="S53" s="50">
        <v>0.183</v>
      </c>
      <c r="T53" s="50">
        <v>1.6E-2</v>
      </c>
      <c r="U53" s="50">
        <v>0</v>
      </c>
      <c r="V53" s="50">
        <v>0.183</v>
      </c>
      <c r="W53" s="50">
        <v>1.6E-2</v>
      </c>
      <c r="X53" s="50">
        <v>0</v>
      </c>
      <c r="Y53" s="50">
        <v>0.182</v>
      </c>
      <c r="Z53" s="50">
        <v>1.6E-2</v>
      </c>
      <c r="AA53" s="50">
        <v>0</v>
      </c>
      <c r="AB53" s="50">
        <v>0.183</v>
      </c>
      <c r="AC53" s="50">
        <v>1.6E-2</v>
      </c>
      <c r="AD53" s="50">
        <v>0</v>
      </c>
      <c r="AE53" s="50">
        <v>0.184</v>
      </c>
      <c r="AF53" s="50">
        <v>1.6E-2</v>
      </c>
      <c r="AG53" s="50">
        <v>0</v>
      </c>
      <c r="AH53" s="50">
        <v>0.183</v>
      </c>
      <c r="AI53" s="50">
        <v>1.6E-2</v>
      </c>
      <c r="AJ53" s="50">
        <v>0</v>
      </c>
      <c r="AK53" s="50">
        <v>0.183</v>
      </c>
      <c r="AL53" s="50">
        <v>1.6E-2</v>
      </c>
      <c r="AM53" s="50">
        <v>0</v>
      </c>
      <c r="AN53" s="50">
        <v>0.182</v>
      </c>
      <c r="AO53" s="50">
        <v>1.6E-2</v>
      </c>
      <c r="AP53" s="50">
        <v>0</v>
      </c>
      <c r="AQ53" s="50">
        <v>0.182</v>
      </c>
      <c r="AR53" s="50">
        <v>1.6E-2</v>
      </c>
      <c r="AS53" s="50">
        <v>0</v>
      </c>
      <c r="AT53" s="50">
        <v>0.182</v>
      </c>
      <c r="AU53" s="50">
        <v>1.6E-2</v>
      </c>
      <c r="AV53" s="50">
        <v>0</v>
      </c>
      <c r="AW53" s="50">
        <v>0.182</v>
      </c>
      <c r="AX53" s="50">
        <v>1.6E-2</v>
      </c>
      <c r="AY53" s="50">
        <v>0</v>
      </c>
      <c r="AZ53" s="50">
        <v>0.182</v>
      </c>
      <c r="BA53" s="50">
        <v>1.6E-2</v>
      </c>
      <c r="BB53" s="50">
        <v>0</v>
      </c>
    </row>
    <row r="54" spans="5:54" x14ac:dyDescent="0.3">
      <c r="E54" s="177" t="s">
        <v>490</v>
      </c>
      <c r="F54" s="178"/>
      <c r="G54" s="50">
        <v>3.11</v>
      </c>
      <c r="H54" s="50">
        <v>0.40200000000000002</v>
      </c>
      <c r="I54" s="50">
        <v>1.2E-2</v>
      </c>
      <c r="J54" s="50">
        <v>3.11</v>
      </c>
      <c r="K54" s="50">
        <v>0.40200000000000002</v>
      </c>
      <c r="L54" s="50">
        <v>1.2E-2</v>
      </c>
      <c r="M54" s="50">
        <v>3.11</v>
      </c>
      <c r="N54" s="50">
        <v>0.40200000000000002</v>
      </c>
      <c r="O54" s="50">
        <v>1.2E-2</v>
      </c>
      <c r="P54" s="50">
        <v>3.11</v>
      </c>
      <c r="Q54" s="50">
        <v>0.40200000000000002</v>
      </c>
      <c r="R54" s="50">
        <v>1.2E-2</v>
      </c>
      <c r="S54" s="50">
        <v>3.11</v>
      </c>
      <c r="T54" s="50">
        <v>0.40200000000000002</v>
      </c>
      <c r="U54" s="50">
        <v>1.2E-2</v>
      </c>
      <c r="V54" s="50">
        <v>3.11</v>
      </c>
      <c r="W54" s="50">
        <v>0.40200000000000002</v>
      </c>
      <c r="X54" s="50">
        <v>1.2E-2</v>
      </c>
      <c r="Y54" s="50">
        <v>3.11</v>
      </c>
      <c r="Z54" s="50">
        <v>0.40200000000000002</v>
      </c>
      <c r="AA54" s="50">
        <v>1.2E-2</v>
      </c>
      <c r="AB54" s="50">
        <v>3.11</v>
      </c>
      <c r="AC54" s="50">
        <v>0.40200000000000002</v>
      </c>
      <c r="AD54" s="50">
        <v>1.2E-2</v>
      </c>
      <c r="AE54" s="50">
        <v>3.11</v>
      </c>
      <c r="AF54" s="50">
        <v>0.40200000000000002</v>
      </c>
      <c r="AG54" s="50">
        <v>1.2E-2</v>
      </c>
      <c r="AH54" s="50">
        <v>3.11</v>
      </c>
      <c r="AI54" s="50">
        <v>0.40200000000000002</v>
      </c>
      <c r="AJ54" s="50">
        <v>1.2E-2</v>
      </c>
      <c r="AK54" s="50">
        <v>3.11</v>
      </c>
      <c r="AL54" s="50">
        <v>0.40200000000000002</v>
      </c>
      <c r="AM54" s="50">
        <v>1.2E-2</v>
      </c>
      <c r="AN54" s="50">
        <v>3.11</v>
      </c>
      <c r="AO54" s="50">
        <v>0.40200000000000002</v>
      </c>
      <c r="AP54" s="50">
        <v>1.2E-2</v>
      </c>
      <c r="AQ54" s="50">
        <v>3.11</v>
      </c>
      <c r="AR54" s="50">
        <v>0.40200000000000002</v>
      </c>
      <c r="AS54" s="50">
        <v>1.2E-2</v>
      </c>
      <c r="AT54" s="50">
        <v>3.11</v>
      </c>
      <c r="AU54" s="50">
        <v>0.40200000000000002</v>
      </c>
      <c r="AV54" s="50">
        <v>1.2E-2</v>
      </c>
      <c r="AW54" s="50">
        <v>3.11</v>
      </c>
      <c r="AX54" s="50">
        <v>0.40200000000000002</v>
      </c>
      <c r="AY54" s="50">
        <v>1.2E-2</v>
      </c>
      <c r="AZ54" s="50">
        <v>3.11</v>
      </c>
      <c r="BA54" s="50">
        <v>0.40200000000000002</v>
      </c>
      <c r="BB54" s="50">
        <v>1.2E-2</v>
      </c>
    </row>
    <row r="55" spans="5:54" x14ac:dyDescent="0.3">
      <c r="E55" s="177" t="s">
        <v>369</v>
      </c>
      <c r="F55" s="178"/>
      <c r="G55" s="50">
        <v>1.5409999999999999</v>
      </c>
      <c r="H55" s="50">
        <v>0.122</v>
      </c>
      <c r="I55" s="50">
        <v>2E-3</v>
      </c>
      <c r="J55" s="50">
        <v>1.5409999999999999</v>
      </c>
      <c r="K55" s="50">
        <v>0.122</v>
      </c>
      <c r="L55" s="50">
        <v>2E-3</v>
      </c>
      <c r="M55" s="50">
        <v>1.5409999999999999</v>
      </c>
      <c r="N55" s="50">
        <v>0.122</v>
      </c>
      <c r="O55" s="50">
        <v>2E-3</v>
      </c>
      <c r="P55" s="50">
        <v>1.5409999999999999</v>
      </c>
      <c r="Q55" s="50">
        <v>0.122</v>
      </c>
      <c r="R55" s="50">
        <v>2E-3</v>
      </c>
      <c r="S55" s="50">
        <v>1.5409999999999999</v>
      </c>
      <c r="T55" s="50">
        <v>0.122</v>
      </c>
      <c r="U55" s="50">
        <v>2E-3</v>
      </c>
      <c r="V55" s="50">
        <v>1.5409999999999999</v>
      </c>
      <c r="W55" s="50">
        <v>0.122</v>
      </c>
      <c r="X55" s="50">
        <v>2E-3</v>
      </c>
      <c r="Y55" s="50">
        <v>1.5409999999999999</v>
      </c>
      <c r="Z55" s="50">
        <v>0.122</v>
      </c>
      <c r="AA55" s="50">
        <v>2E-3</v>
      </c>
      <c r="AB55" s="50">
        <v>1.5409999999999999</v>
      </c>
      <c r="AC55" s="50">
        <v>0.122</v>
      </c>
      <c r="AD55" s="50">
        <v>2E-3</v>
      </c>
      <c r="AE55" s="50">
        <v>1.5409999999999999</v>
      </c>
      <c r="AF55" s="50">
        <v>0.122</v>
      </c>
      <c r="AG55" s="50">
        <v>2E-3</v>
      </c>
      <c r="AH55" s="50">
        <v>1.5409999999999999</v>
      </c>
      <c r="AI55" s="50">
        <v>0.122</v>
      </c>
      <c r="AJ55" s="50">
        <v>2E-3</v>
      </c>
      <c r="AK55" s="50">
        <v>1.5409999999999999</v>
      </c>
      <c r="AL55" s="50">
        <v>0.122</v>
      </c>
      <c r="AM55" s="50">
        <v>2E-3</v>
      </c>
      <c r="AN55" s="50">
        <v>1.5409999999999999</v>
      </c>
      <c r="AO55" s="50">
        <v>0.122</v>
      </c>
      <c r="AP55" s="50">
        <v>2E-3</v>
      </c>
      <c r="AQ55" s="50">
        <v>1.5409999999999999</v>
      </c>
      <c r="AR55" s="50">
        <v>0.122</v>
      </c>
      <c r="AS55" s="50">
        <v>2E-3</v>
      </c>
      <c r="AT55" s="50">
        <v>1.5409999999999999</v>
      </c>
      <c r="AU55" s="50">
        <v>0.122</v>
      </c>
      <c r="AV55" s="50">
        <v>2E-3</v>
      </c>
      <c r="AW55" s="50">
        <v>1.5409999999999999</v>
      </c>
      <c r="AX55" s="50">
        <v>0.122</v>
      </c>
      <c r="AY55" s="50">
        <v>2E-3</v>
      </c>
      <c r="AZ55" s="50">
        <v>1.5409999999999999</v>
      </c>
      <c r="BA55" s="50">
        <v>0.122</v>
      </c>
      <c r="BB55" s="50">
        <v>2E-3</v>
      </c>
    </row>
    <row r="56" spans="5:54" x14ac:dyDescent="0.3">
      <c r="E56" s="126" t="s">
        <v>803</v>
      </c>
      <c r="F56" s="127"/>
      <c r="G56" s="50">
        <v>2.4849999999999999</v>
      </c>
      <c r="H56" s="50">
        <v>0.34599999999999997</v>
      </c>
      <c r="I56" s="50">
        <v>2.1000000000000001E-2</v>
      </c>
      <c r="J56" s="50">
        <v>2.4849999999999999</v>
      </c>
      <c r="K56" s="50">
        <v>0.34599999999999997</v>
      </c>
      <c r="L56" s="50">
        <v>2.1000000000000001E-2</v>
      </c>
      <c r="M56" s="50">
        <v>2.4849999999999999</v>
      </c>
      <c r="N56" s="50">
        <v>0.34599999999999997</v>
      </c>
      <c r="O56" s="50">
        <v>2.1000000000000001E-2</v>
      </c>
      <c r="P56" s="50">
        <v>2.4849999999999999</v>
      </c>
      <c r="Q56" s="50">
        <v>0.34599999999999997</v>
      </c>
      <c r="R56" s="50">
        <v>2.1000000000000001E-2</v>
      </c>
      <c r="S56" s="50">
        <v>2.4849999999999999</v>
      </c>
      <c r="T56" s="50">
        <v>0.34599999999999997</v>
      </c>
      <c r="U56" s="50">
        <v>2.1000000000000001E-2</v>
      </c>
      <c r="V56" s="50">
        <v>2.4849999999999999</v>
      </c>
      <c r="W56" s="50">
        <v>0.34599999999999997</v>
      </c>
      <c r="X56" s="50">
        <v>2.1000000000000001E-2</v>
      </c>
      <c r="Y56" s="50">
        <v>2.4849999999999999</v>
      </c>
      <c r="Z56" s="50">
        <v>0.34599999999999997</v>
      </c>
      <c r="AA56" s="50">
        <v>2.1000000000000001E-2</v>
      </c>
      <c r="AB56" s="50">
        <v>2.4849999999999999</v>
      </c>
      <c r="AC56" s="50">
        <v>0.34599999999999997</v>
      </c>
      <c r="AD56" s="50">
        <v>2.1000000000000001E-2</v>
      </c>
      <c r="AE56" s="50">
        <v>2.4849999999999999</v>
      </c>
      <c r="AF56" s="50">
        <v>0.34599999999999997</v>
      </c>
      <c r="AG56" s="50">
        <v>2.1000000000000001E-2</v>
      </c>
      <c r="AH56" s="50">
        <v>2.4849999999999999</v>
      </c>
      <c r="AI56" s="50">
        <v>0.34599999999999997</v>
      </c>
      <c r="AJ56" s="50">
        <v>2.1000000000000001E-2</v>
      </c>
      <c r="AK56" s="50">
        <v>2.4849999999999999</v>
      </c>
      <c r="AL56" s="50">
        <v>0.34599999999999997</v>
      </c>
      <c r="AM56" s="50">
        <v>2.1000000000000001E-2</v>
      </c>
      <c r="AN56" s="50">
        <v>2.4849999999999999</v>
      </c>
      <c r="AO56" s="50">
        <v>0.34599999999999997</v>
      </c>
      <c r="AP56" s="50">
        <v>2.1000000000000001E-2</v>
      </c>
      <c r="AQ56" s="50">
        <v>2.4849999999999999</v>
      </c>
      <c r="AR56" s="50">
        <v>0.34599999999999997</v>
      </c>
      <c r="AS56" s="50">
        <v>2.1000000000000001E-2</v>
      </c>
      <c r="AT56" s="50">
        <v>2.4849999999999999</v>
      </c>
      <c r="AU56" s="50">
        <v>0.34599999999999997</v>
      </c>
      <c r="AV56" s="50">
        <v>2.1000000000000001E-2</v>
      </c>
      <c r="AW56" s="50">
        <v>2.4849999999999999</v>
      </c>
      <c r="AX56" s="50">
        <v>0.34599999999999997</v>
      </c>
      <c r="AY56" s="50">
        <v>2.1000000000000001E-2</v>
      </c>
      <c r="AZ56" s="50">
        <v>2.4849999999999999</v>
      </c>
      <c r="BA56" s="50">
        <v>0.34599999999999997</v>
      </c>
      <c r="BB56" s="50">
        <v>2.1000000000000001E-2</v>
      </c>
    </row>
    <row r="57" spans="5:54" x14ac:dyDescent="0.3">
      <c r="E57" s="177" t="s">
        <v>380</v>
      </c>
      <c r="F57" s="178"/>
      <c r="G57" s="50">
        <v>2.9660000000000002</v>
      </c>
      <c r="H57" s="50">
        <v>0</v>
      </c>
      <c r="I57" s="50">
        <v>0</v>
      </c>
      <c r="J57" s="50">
        <v>2.9660000000000002</v>
      </c>
      <c r="K57" s="50">
        <v>0</v>
      </c>
      <c r="L57" s="50">
        <v>0</v>
      </c>
      <c r="M57" s="50">
        <v>2.9660000000000002</v>
      </c>
      <c r="N57" s="50">
        <v>0</v>
      </c>
      <c r="O57" s="50">
        <v>0</v>
      </c>
      <c r="P57" s="50">
        <v>2.9660000000000002</v>
      </c>
      <c r="Q57" s="50">
        <v>0</v>
      </c>
      <c r="R57" s="50">
        <v>0</v>
      </c>
      <c r="S57" s="50">
        <v>2.9660000000000002</v>
      </c>
      <c r="T57" s="50">
        <v>0</v>
      </c>
      <c r="U57" s="50">
        <v>0</v>
      </c>
      <c r="V57" s="50">
        <v>2.9660000000000002</v>
      </c>
      <c r="W57" s="50">
        <v>0</v>
      </c>
      <c r="X57" s="50">
        <v>0</v>
      </c>
      <c r="Y57" s="50">
        <v>2.9660000000000002</v>
      </c>
      <c r="Z57" s="50">
        <v>0</v>
      </c>
      <c r="AA57" s="50">
        <v>0</v>
      </c>
      <c r="AB57" s="50">
        <v>2.9660000000000002</v>
      </c>
      <c r="AC57" s="50">
        <v>0</v>
      </c>
      <c r="AD57" s="50">
        <v>0</v>
      </c>
      <c r="AE57" s="50">
        <v>2.9660000000000002</v>
      </c>
      <c r="AF57" s="50">
        <v>0</v>
      </c>
      <c r="AG57" s="50">
        <v>0</v>
      </c>
      <c r="AH57" s="50">
        <v>2.9660000000000002</v>
      </c>
      <c r="AI57" s="50">
        <v>0</v>
      </c>
      <c r="AJ57" s="50">
        <v>0</v>
      </c>
      <c r="AK57" s="50">
        <v>2.9660000000000002</v>
      </c>
      <c r="AL57" s="50">
        <v>0</v>
      </c>
      <c r="AM57" s="50">
        <v>0</v>
      </c>
      <c r="AN57" s="50">
        <v>2.9660000000000002</v>
      </c>
      <c r="AO57" s="50">
        <v>0</v>
      </c>
      <c r="AP57" s="50">
        <v>0</v>
      </c>
      <c r="AQ57" s="50">
        <v>2.9660000000000002</v>
      </c>
      <c r="AR57" s="50">
        <v>0</v>
      </c>
      <c r="AS57" s="50">
        <v>0</v>
      </c>
      <c r="AT57" s="50">
        <v>2.9660000000000002</v>
      </c>
      <c r="AU57" s="50">
        <v>0</v>
      </c>
      <c r="AV57" s="50">
        <v>0</v>
      </c>
      <c r="AW57" s="50">
        <v>2.9660000000000002</v>
      </c>
      <c r="AX57" s="50">
        <v>0</v>
      </c>
      <c r="AY57" s="50">
        <v>0</v>
      </c>
      <c r="AZ57" s="50">
        <v>2.9660000000000002</v>
      </c>
      <c r="BA57" s="50">
        <v>0</v>
      </c>
      <c r="BB57" s="50">
        <v>0</v>
      </c>
    </row>
    <row r="58" spans="5:54" x14ac:dyDescent="0.3">
      <c r="E58" s="177" t="s">
        <v>0</v>
      </c>
      <c r="F58" s="178"/>
      <c r="G58" s="50">
        <v>2.996</v>
      </c>
      <c r="H58" s="50">
        <v>0</v>
      </c>
      <c r="I58" s="50">
        <v>0</v>
      </c>
      <c r="J58" s="50">
        <v>2.996</v>
      </c>
      <c r="K58" s="50">
        <v>0</v>
      </c>
      <c r="L58" s="50">
        <v>0</v>
      </c>
      <c r="M58" s="50">
        <v>2.996</v>
      </c>
      <c r="N58" s="50">
        <v>0</v>
      </c>
      <c r="O58" s="50">
        <v>0</v>
      </c>
      <c r="P58" s="50">
        <v>2.996</v>
      </c>
      <c r="Q58" s="50">
        <v>0</v>
      </c>
      <c r="R58" s="50">
        <v>0</v>
      </c>
      <c r="S58" s="50">
        <v>2.996</v>
      </c>
      <c r="T58" s="50">
        <v>0</v>
      </c>
      <c r="U58" s="50">
        <v>0</v>
      </c>
      <c r="V58" s="50">
        <v>2.996</v>
      </c>
      <c r="W58" s="50">
        <v>0</v>
      </c>
      <c r="X58" s="50">
        <v>0</v>
      </c>
      <c r="Y58" s="50">
        <v>2.996</v>
      </c>
      <c r="Z58" s="50">
        <v>0</v>
      </c>
      <c r="AA58" s="50">
        <v>0</v>
      </c>
      <c r="AB58" s="50">
        <v>2.996</v>
      </c>
      <c r="AC58" s="50">
        <v>0</v>
      </c>
      <c r="AD58" s="50">
        <v>0</v>
      </c>
      <c r="AE58" s="50">
        <v>2.996</v>
      </c>
      <c r="AF58" s="50">
        <v>0</v>
      </c>
      <c r="AG58" s="50">
        <v>0</v>
      </c>
      <c r="AH58" s="50">
        <v>2.996</v>
      </c>
      <c r="AI58" s="50">
        <v>0</v>
      </c>
      <c r="AJ58" s="50">
        <v>0</v>
      </c>
      <c r="AK58" s="50">
        <v>2.996</v>
      </c>
      <c r="AL58" s="50">
        <v>0</v>
      </c>
      <c r="AM58" s="50">
        <v>0</v>
      </c>
      <c r="AN58" s="50">
        <v>2.996</v>
      </c>
      <c r="AO58" s="50">
        <v>0</v>
      </c>
      <c r="AP58" s="50">
        <v>0</v>
      </c>
      <c r="AQ58" s="50">
        <v>2.996</v>
      </c>
      <c r="AR58" s="50">
        <v>0</v>
      </c>
      <c r="AS58" s="50">
        <v>0</v>
      </c>
      <c r="AT58" s="50">
        <v>2.996</v>
      </c>
      <c r="AU58" s="50">
        <v>0</v>
      </c>
      <c r="AV58" s="50">
        <v>0</v>
      </c>
      <c r="AW58" s="50">
        <v>2.996</v>
      </c>
      <c r="AX58" s="50">
        <v>0</v>
      </c>
      <c r="AY58" s="50">
        <v>0</v>
      </c>
      <c r="AZ58" s="50">
        <v>2.996</v>
      </c>
      <c r="BA58" s="50">
        <v>0</v>
      </c>
      <c r="BB58" s="50">
        <v>0</v>
      </c>
    </row>
    <row r="59" spans="5:54" x14ac:dyDescent="0.3">
      <c r="E59" s="177" t="s">
        <v>515</v>
      </c>
      <c r="F59" s="178"/>
      <c r="G59" s="50">
        <v>0.878</v>
      </c>
      <c r="H59" s="50">
        <v>9.9000000000000005E-2</v>
      </c>
      <c r="I59" s="50">
        <v>2E-3</v>
      </c>
      <c r="J59" s="50">
        <v>0.878</v>
      </c>
      <c r="K59" s="50">
        <v>9.9000000000000005E-2</v>
      </c>
      <c r="L59" s="50">
        <v>2E-3</v>
      </c>
      <c r="M59" s="50">
        <v>0.878</v>
      </c>
      <c r="N59" s="50">
        <v>9.9000000000000005E-2</v>
      </c>
      <c r="O59" s="50">
        <v>2E-3</v>
      </c>
      <c r="P59" s="50">
        <v>0.878</v>
      </c>
      <c r="Q59" s="50">
        <v>9.9000000000000005E-2</v>
      </c>
      <c r="R59" s="50">
        <v>2E-3</v>
      </c>
      <c r="S59" s="50">
        <v>0.878</v>
      </c>
      <c r="T59" s="50">
        <v>9.9000000000000005E-2</v>
      </c>
      <c r="U59" s="50">
        <v>2E-3</v>
      </c>
      <c r="V59" s="50">
        <v>0.878</v>
      </c>
      <c r="W59" s="50">
        <v>9.9000000000000005E-2</v>
      </c>
      <c r="X59" s="50">
        <v>2E-3</v>
      </c>
      <c r="Y59" s="50">
        <v>0.878</v>
      </c>
      <c r="Z59" s="50">
        <v>9.9000000000000005E-2</v>
      </c>
      <c r="AA59" s="50">
        <v>2E-3</v>
      </c>
      <c r="AB59" s="50">
        <v>0.878</v>
      </c>
      <c r="AC59" s="50">
        <v>9.9000000000000005E-2</v>
      </c>
      <c r="AD59" s="50">
        <v>2E-3</v>
      </c>
      <c r="AE59" s="50">
        <v>0.878</v>
      </c>
      <c r="AF59" s="50">
        <v>9.9000000000000005E-2</v>
      </c>
      <c r="AG59" s="50">
        <v>2E-3</v>
      </c>
      <c r="AH59" s="50">
        <v>0.878</v>
      </c>
      <c r="AI59" s="50">
        <v>9.9000000000000005E-2</v>
      </c>
      <c r="AJ59" s="50">
        <v>2E-3</v>
      </c>
      <c r="AK59" s="50">
        <v>0.878</v>
      </c>
      <c r="AL59" s="50">
        <v>9.9000000000000005E-2</v>
      </c>
      <c r="AM59" s="50">
        <v>2E-3</v>
      </c>
      <c r="AN59" s="50">
        <v>0.878</v>
      </c>
      <c r="AO59" s="50">
        <v>9.9000000000000005E-2</v>
      </c>
      <c r="AP59" s="50">
        <v>2E-3</v>
      </c>
      <c r="AQ59" s="50">
        <v>0.878</v>
      </c>
      <c r="AR59" s="50">
        <v>9.9000000000000005E-2</v>
      </c>
      <c r="AS59" s="50">
        <v>2E-3</v>
      </c>
      <c r="AT59" s="50">
        <v>0.878</v>
      </c>
      <c r="AU59" s="50">
        <v>9.9000000000000005E-2</v>
      </c>
      <c r="AV59" s="50">
        <v>2E-3</v>
      </c>
      <c r="AW59" s="50">
        <v>0.878</v>
      </c>
      <c r="AX59" s="50">
        <v>9.9000000000000005E-2</v>
      </c>
      <c r="AY59" s="50">
        <v>2E-3</v>
      </c>
      <c r="AZ59" s="50">
        <v>0.878</v>
      </c>
      <c r="BA59" s="50">
        <v>9.9000000000000005E-2</v>
      </c>
      <c r="BB59" s="50">
        <v>2E-3</v>
      </c>
    </row>
    <row r="60" spans="5:54" x14ac:dyDescent="0.3">
      <c r="E60" s="177" t="s">
        <v>773</v>
      </c>
      <c r="F60" s="178"/>
      <c r="G60" s="50">
        <v>0</v>
      </c>
      <c r="H60" s="50">
        <v>2.5000000000000001E-2</v>
      </c>
      <c r="I60" s="50">
        <v>3.0000000000000001E-3</v>
      </c>
      <c r="J60" s="50">
        <v>0</v>
      </c>
      <c r="K60" s="50">
        <v>2.5000000000000001E-2</v>
      </c>
      <c r="L60" s="50">
        <v>3.0000000000000001E-3</v>
      </c>
      <c r="M60" s="50">
        <v>0</v>
      </c>
      <c r="N60" s="50">
        <v>2.5000000000000001E-2</v>
      </c>
      <c r="O60" s="50">
        <v>3.0000000000000001E-3</v>
      </c>
      <c r="P60" s="50">
        <v>0</v>
      </c>
      <c r="Q60" s="50">
        <v>2.5000000000000001E-2</v>
      </c>
      <c r="R60" s="50">
        <v>3.0000000000000001E-3</v>
      </c>
      <c r="S60" s="50">
        <v>0</v>
      </c>
      <c r="T60" s="50">
        <v>2.5000000000000001E-2</v>
      </c>
      <c r="U60" s="50">
        <v>3.0000000000000001E-3</v>
      </c>
      <c r="V60" s="50">
        <v>0</v>
      </c>
      <c r="W60" s="50">
        <v>2.5000000000000001E-2</v>
      </c>
      <c r="X60" s="50">
        <v>3.0000000000000001E-3</v>
      </c>
      <c r="Y60" s="50">
        <v>0</v>
      </c>
      <c r="Z60" s="50">
        <v>2.5000000000000001E-2</v>
      </c>
      <c r="AA60" s="50">
        <v>3.0000000000000001E-3</v>
      </c>
      <c r="AB60" s="50">
        <v>0</v>
      </c>
      <c r="AC60" s="50">
        <v>2.5000000000000001E-2</v>
      </c>
      <c r="AD60" s="50">
        <v>3.0000000000000001E-3</v>
      </c>
      <c r="AE60" s="50">
        <v>0</v>
      </c>
      <c r="AF60" s="50">
        <v>2.5000000000000001E-2</v>
      </c>
      <c r="AG60" s="50">
        <v>3.0000000000000001E-3</v>
      </c>
      <c r="AH60" s="50">
        <v>0</v>
      </c>
      <c r="AI60" s="50">
        <v>2.5000000000000001E-2</v>
      </c>
      <c r="AJ60" s="50">
        <v>3.0000000000000001E-3</v>
      </c>
      <c r="AK60" s="50">
        <v>0</v>
      </c>
      <c r="AL60" s="50">
        <v>2.5000000000000001E-2</v>
      </c>
      <c r="AM60" s="50">
        <v>3.0000000000000001E-3</v>
      </c>
      <c r="AN60" s="50">
        <v>0</v>
      </c>
      <c r="AO60" s="50">
        <v>2.5000000000000001E-2</v>
      </c>
      <c r="AP60" s="50">
        <v>3.0000000000000001E-3</v>
      </c>
      <c r="AQ60" s="50">
        <v>0</v>
      </c>
      <c r="AR60" s="50">
        <v>2.5000000000000001E-2</v>
      </c>
      <c r="AS60" s="50">
        <v>3.0000000000000001E-3</v>
      </c>
      <c r="AT60" s="50">
        <v>0</v>
      </c>
      <c r="AU60" s="50">
        <v>2.5000000000000001E-2</v>
      </c>
      <c r="AV60" s="50">
        <v>3.0000000000000001E-3</v>
      </c>
      <c r="AW60" s="50">
        <v>0</v>
      </c>
      <c r="AX60" s="50">
        <v>2.5000000000000001E-2</v>
      </c>
      <c r="AY60" s="50">
        <v>3.0000000000000001E-3</v>
      </c>
      <c r="AZ60" s="50">
        <v>0</v>
      </c>
      <c r="BA60" s="50">
        <v>2.5000000000000001E-2</v>
      </c>
      <c r="BB60" s="50">
        <v>3.0000000000000001E-3</v>
      </c>
    </row>
    <row r="61" spans="5:54" x14ac:dyDescent="0.3">
      <c r="E61" s="177" t="s">
        <v>521</v>
      </c>
      <c r="F61" s="178"/>
      <c r="G61" s="50">
        <v>0</v>
      </c>
      <c r="H61" s="50">
        <v>4.3319999999999999</v>
      </c>
      <c r="I61" s="50">
        <v>5.8000000000000003E-2</v>
      </c>
      <c r="J61" s="50">
        <v>0</v>
      </c>
      <c r="K61" s="50">
        <v>4.3319999999999999</v>
      </c>
      <c r="L61" s="50">
        <v>5.8000000000000003E-2</v>
      </c>
      <c r="M61" s="50">
        <v>0</v>
      </c>
      <c r="N61" s="50">
        <v>4.3319999999999999</v>
      </c>
      <c r="O61" s="50">
        <v>5.8000000000000003E-2</v>
      </c>
      <c r="P61" s="50">
        <v>0</v>
      </c>
      <c r="Q61" s="50">
        <v>4.3319999999999999</v>
      </c>
      <c r="R61" s="50">
        <v>5.8000000000000003E-2</v>
      </c>
      <c r="S61" s="50">
        <v>0</v>
      </c>
      <c r="T61" s="50">
        <v>4.3319999999999999</v>
      </c>
      <c r="U61" s="50">
        <v>5.8000000000000003E-2</v>
      </c>
      <c r="V61" s="50">
        <v>0</v>
      </c>
      <c r="W61" s="50">
        <v>4.3319999999999999</v>
      </c>
      <c r="X61" s="50">
        <v>5.8000000000000003E-2</v>
      </c>
      <c r="Y61" s="50">
        <v>0</v>
      </c>
      <c r="Z61" s="50">
        <v>4.3319999999999999</v>
      </c>
      <c r="AA61" s="50">
        <v>5.8000000000000003E-2</v>
      </c>
      <c r="AB61" s="50">
        <v>0</v>
      </c>
      <c r="AC61" s="50">
        <v>4.3319999999999999</v>
      </c>
      <c r="AD61" s="50">
        <v>5.8000000000000003E-2</v>
      </c>
      <c r="AE61" s="50">
        <v>0</v>
      </c>
      <c r="AF61" s="50">
        <v>4.3319999999999999</v>
      </c>
      <c r="AG61" s="50">
        <v>5.8000000000000003E-2</v>
      </c>
      <c r="AH61" s="50">
        <v>0</v>
      </c>
      <c r="AI61" s="50">
        <v>4.3319999999999999</v>
      </c>
      <c r="AJ61" s="50">
        <v>5.8000000000000003E-2</v>
      </c>
      <c r="AK61" s="50">
        <v>0</v>
      </c>
      <c r="AL61" s="50">
        <v>4.3319999999999999</v>
      </c>
      <c r="AM61" s="50">
        <v>5.8000000000000003E-2</v>
      </c>
      <c r="AN61" s="50">
        <v>0</v>
      </c>
      <c r="AO61" s="50">
        <v>4.3319999999999999</v>
      </c>
      <c r="AP61" s="50">
        <v>5.8000000000000003E-2</v>
      </c>
      <c r="AQ61" s="50">
        <v>0</v>
      </c>
      <c r="AR61" s="50">
        <v>4.3319999999999999</v>
      </c>
      <c r="AS61" s="50">
        <v>5.8000000000000003E-2</v>
      </c>
      <c r="AT61" s="50">
        <v>0</v>
      </c>
      <c r="AU61" s="50">
        <v>4.3319999999999999</v>
      </c>
      <c r="AV61" s="50">
        <v>5.8000000000000003E-2</v>
      </c>
      <c r="AW61" s="50">
        <v>0</v>
      </c>
      <c r="AX61" s="50">
        <v>4.3319999999999999</v>
      </c>
      <c r="AY61" s="50">
        <v>5.8000000000000003E-2</v>
      </c>
      <c r="AZ61" s="50">
        <v>0</v>
      </c>
      <c r="BA61" s="50">
        <v>4.3319999999999999</v>
      </c>
      <c r="BB61" s="50">
        <v>5.8000000000000003E-2</v>
      </c>
    </row>
    <row r="62" spans="5:54" x14ac:dyDescent="0.3">
      <c r="E62" s="177" t="s">
        <v>522</v>
      </c>
      <c r="F62" s="178"/>
      <c r="G62" s="50">
        <v>0</v>
      </c>
      <c r="H62" s="50">
        <v>5.4240000000000004</v>
      </c>
      <c r="I62" s="50">
        <v>7.1999999999999995E-2</v>
      </c>
      <c r="J62" s="50">
        <v>0</v>
      </c>
      <c r="K62" s="50">
        <v>5.4240000000000004</v>
      </c>
      <c r="L62" s="50">
        <v>7.1999999999999995E-2</v>
      </c>
      <c r="M62" s="50">
        <v>0</v>
      </c>
      <c r="N62" s="50">
        <v>5.4240000000000004</v>
      </c>
      <c r="O62" s="50">
        <v>7.1999999999999995E-2</v>
      </c>
      <c r="P62" s="50">
        <v>0</v>
      </c>
      <c r="Q62" s="50">
        <v>5.4240000000000004</v>
      </c>
      <c r="R62" s="50">
        <v>7.1999999999999995E-2</v>
      </c>
      <c r="S62" s="50">
        <v>0</v>
      </c>
      <c r="T62" s="50">
        <v>5.4240000000000004</v>
      </c>
      <c r="U62" s="50">
        <v>7.1999999999999995E-2</v>
      </c>
      <c r="V62" s="50">
        <v>0</v>
      </c>
      <c r="W62" s="50">
        <v>5.4240000000000004</v>
      </c>
      <c r="X62" s="50">
        <v>7.1999999999999995E-2</v>
      </c>
      <c r="Y62" s="50">
        <v>0</v>
      </c>
      <c r="Z62" s="50">
        <v>5.4240000000000004</v>
      </c>
      <c r="AA62" s="50">
        <v>7.1999999999999995E-2</v>
      </c>
      <c r="AB62" s="50">
        <v>0</v>
      </c>
      <c r="AC62" s="50">
        <v>5.4240000000000004</v>
      </c>
      <c r="AD62" s="50">
        <v>7.1999999999999995E-2</v>
      </c>
      <c r="AE62" s="50">
        <v>0</v>
      </c>
      <c r="AF62" s="50">
        <v>5.4240000000000004</v>
      </c>
      <c r="AG62" s="50">
        <v>7.1999999999999995E-2</v>
      </c>
      <c r="AH62" s="50">
        <v>0</v>
      </c>
      <c r="AI62" s="50">
        <v>5.4240000000000004</v>
      </c>
      <c r="AJ62" s="50">
        <v>7.1999999999999995E-2</v>
      </c>
      <c r="AK62" s="50">
        <v>0</v>
      </c>
      <c r="AL62" s="50">
        <v>5.4240000000000004</v>
      </c>
      <c r="AM62" s="50">
        <v>7.1999999999999995E-2</v>
      </c>
      <c r="AN62" s="50">
        <v>0</v>
      </c>
      <c r="AO62" s="50">
        <v>5.4240000000000004</v>
      </c>
      <c r="AP62" s="50">
        <v>7.1999999999999995E-2</v>
      </c>
      <c r="AQ62" s="50">
        <v>0</v>
      </c>
      <c r="AR62" s="50">
        <v>5.4240000000000004</v>
      </c>
      <c r="AS62" s="50">
        <v>7.1999999999999995E-2</v>
      </c>
      <c r="AT62" s="50">
        <v>0</v>
      </c>
      <c r="AU62" s="50">
        <v>5.4240000000000004</v>
      </c>
      <c r="AV62" s="50">
        <v>7.1999999999999995E-2</v>
      </c>
      <c r="AW62" s="50">
        <v>0</v>
      </c>
      <c r="AX62" s="50">
        <v>5.4240000000000004</v>
      </c>
      <c r="AY62" s="50">
        <v>7.1999999999999995E-2</v>
      </c>
      <c r="AZ62" s="50">
        <v>0</v>
      </c>
      <c r="BA62" s="50">
        <v>5.4240000000000004</v>
      </c>
      <c r="BB62" s="50">
        <v>7.1999999999999995E-2</v>
      </c>
    </row>
    <row r="63" spans="5:54" x14ac:dyDescent="0.3">
      <c r="E63" s="177" t="s">
        <v>798</v>
      </c>
      <c r="F63" s="178"/>
      <c r="G63" s="50">
        <v>0</v>
      </c>
      <c r="H63" s="50">
        <v>4.5330000000000004</v>
      </c>
      <c r="I63" s="50">
        <v>0.06</v>
      </c>
      <c r="J63" s="50">
        <v>0</v>
      </c>
      <c r="K63" s="50">
        <v>4.5330000000000004</v>
      </c>
      <c r="L63" s="50">
        <v>0.06</v>
      </c>
      <c r="M63" s="50">
        <v>0</v>
      </c>
      <c r="N63" s="50">
        <v>4.5330000000000004</v>
      </c>
      <c r="O63" s="50">
        <v>0.06</v>
      </c>
      <c r="P63" s="50">
        <v>0</v>
      </c>
      <c r="Q63" s="50">
        <v>4.5330000000000004</v>
      </c>
      <c r="R63" s="50">
        <v>0.06</v>
      </c>
      <c r="S63" s="50">
        <v>0</v>
      </c>
      <c r="T63" s="50">
        <v>4.5330000000000004</v>
      </c>
      <c r="U63" s="50">
        <v>0.06</v>
      </c>
      <c r="V63" s="50">
        <v>0</v>
      </c>
      <c r="W63" s="50">
        <v>4.5330000000000004</v>
      </c>
      <c r="X63" s="50">
        <v>0.06</v>
      </c>
      <c r="Y63" s="50">
        <v>0</v>
      </c>
      <c r="Z63" s="50">
        <v>4.5330000000000004</v>
      </c>
      <c r="AA63" s="50">
        <v>0.06</v>
      </c>
      <c r="AB63" s="50">
        <v>0</v>
      </c>
      <c r="AC63" s="50">
        <v>4.5330000000000004</v>
      </c>
      <c r="AD63" s="50">
        <v>0.06</v>
      </c>
      <c r="AE63" s="50">
        <v>0</v>
      </c>
      <c r="AF63" s="50">
        <v>4.5330000000000004</v>
      </c>
      <c r="AG63" s="50">
        <v>0.06</v>
      </c>
      <c r="AH63" s="50">
        <v>0</v>
      </c>
      <c r="AI63" s="50">
        <v>4.5330000000000004</v>
      </c>
      <c r="AJ63" s="50">
        <v>0.06</v>
      </c>
      <c r="AK63" s="50">
        <v>0</v>
      </c>
      <c r="AL63" s="50">
        <v>4.5330000000000004</v>
      </c>
      <c r="AM63" s="50">
        <v>0.06</v>
      </c>
      <c r="AN63" s="50">
        <v>0</v>
      </c>
      <c r="AO63" s="50">
        <v>4.5330000000000004</v>
      </c>
      <c r="AP63" s="50">
        <v>0.06</v>
      </c>
      <c r="AQ63" s="50">
        <v>0</v>
      </c>
      <c r="AR63" s="50">
        <v>4.5330000000000004</v>
      </c>
      <c r="AS63" s="50">
        <v>0.06</v>
      </c>
      <c r="AT63" s="50">
        <v>0</v>
      </c>
      <c r="AU63" s="50">
        <v>4.5330000000000004</v>
      </c>
      <c r="AV63" s="50">
        <v>0.06</v>
      </c>
      <c r="AW63" s="50">
        <v>0</v>
      </c>
      <c r="AX63" s="50">
        <v>4.5330000000000004</v>
      </c>
      <c r="AY63" s="50">
        <v>0.06</v>
      </c>
      <c r="AZ63" s="50">
        <v>0</v>
      </c>
      <c r="BA63" s="50">
        <v>4.5330000000000004</v>
      </c>
      <c r="BB63" s="50">
        <v>0.06</v>
      </c>
    </row>
    <row r="64" spans="5:54" x14ac:dyDescent="0.3">
      <c r="E64" s="177" t="s">
        <v>799</v>
      </c>
      <c r="F64" s="178"/>
      <c r="G64" s="50">
        <v>0</v>
      </c>
      <c r="H64" s="50">
        <v>4.7489999999999997</v>
      </c>
      <c r="I64" s="50">
        <v>6.3E-2</v>
      </c>
      <c r="J64" s="50">
        <v>0</v>
      </c>
      <c r="K64" s="50">
        <v>4.7489999999999997</v>
      </c>
      <c r="L64" s="50">
        <v>6.3E-2</v>
      </c>
      <c r="M64" s="50">
        <v>0</v>
      </c>
      <c r="N64" s="50">
        <v>4.7489999999999997</v>
      </c>
      <c r="O64" s="50">
        <v>6.3E-2</v>
      </c>
      <c r="P64" s="50">
        <v>0</v>
      </c>
      <c r="Q64" s="50">
        <v>4.7489999999999997</v>
      </c>
      <c r="R64" s="50">
        <v>6.3E-2</v>
      </c>
      <c r="S64" s="50">
        <v>0</v>
      </c>
      <c r="T64" s="50">
        <v>4.7489999999999997</v>
      </c>
      <c r="U64" s="50">
        <v>6.3E-2</v>
      </c>
      <c r="V64" s="50">
        <v>0</v>
      </c>
      <c r="W64" s="50">
        <v>4.7489999999999997</v>
      </c>
      <c r="X64" s="50">
        <v>6.3E-2</v>
      </c>
      <c r="Y64" s="50">
        <v>0</v>
      </c>
      <c r="Z64" s="50">
        <v>4.7489999999999997</v>
      </c>
      <c r="AA64" s="50">
        <v>6.3E-2</v>
      </c>
      <c r="AB64" s="50">
        <v>0</v>
      </c>
      <c r="AC64" s="50">
        <v>4.7489999999999997</v>
      </c>
      <c r="AD64" s="50">
        <v>6.3E-2</v>
      </c>
      <c r="AE64" s="50">
        <v>0</v>
      </c>
      <c r="AF64" s="50">
        <v>4.7489999999999997</v>
      </c>
      <c r="AG64" s="50">
        <v>6.3E-2</v>
      </c>
      <c r="AH64" s="50">
        <v>0</v>
      </c>
      <c r="AI64" s="50">
        <v>4.7489999999999997</v>
      </c>
      <c r="AJ64" s="50">
        <v>6.3E-2</v>
      </c>
      <c r="AK64" s="50">
        <v>0</v>
      </c>
      <c r="AL64" s="50">
        <v>4.7489999999999997</v>
      </c>
      <c r="AM64" s="50">
        <v>6.3E-2</v>
      </c>
      <c r="AN64" s="50">
        <v>0</v>
      </c>
      <c r="AO64" s="50">
        <v>4.7489999999999997</v>
      </c>
      <c r="AP64" s="50">
        <v>6.3E-2</v>
      </c>
      <c r="AQ64" s="50">
        <v>0</v>
      </c>
      <c r="AR64" s="50">
        <v>4.7489999999999997</v>
      </c>
      <c r="AS64" s="50">
        <v>6.3E-2</v>
      </c>
      <c r="AT64" s="50">
        <v>0</v>
      </c>
      <c r="AU64" s="50">
        <v>4.7489999999999997</v>
      </c>
      <c r="AV64" s="50">
        <v>6.3E-2</v>
      </c>
      <c r="AW64" s="50">
        <v>0</v>
      </c>
      <c r="AX64" s="50">
        <v>4.7489999999999997</v>
      </c>
      <c r="AY64" s="50">
        <v>6.3E-2</v>
      </c>
      <c r="AZ64" s="50">
        <v>0</v>
      </c>
      <c r="BA64" s="50">
        <v>4.7489999999999997</v>
      </c>
      <c r="BB64" s="50">
        <v>6.3E-2</v>
      </c>
    </row>
    <row r="65" spans="1:54" x14ac:dyDescent="0.3">
      <c r="E65" s="177" t="s">
        <v>800</v>
      </c>
      <c r="F65" s="178"/>
      <c r="G65" s="50">
        <v>0</v>
      </c>
      <c r="H65" s="50">
        <v>4.665</v>
      </c>
      <c r="I65" s="50">
        <v>6.2E-2</v>
      </c>
      <c r="J65" s="50">
        <v>0</v>
      </c>
      <c r="K65" s="50">
        <v>4.665</v>
      </c>
      <c r="L65" s="50">
        <v>6.2E-2</v>
      </c>
      <c r="M65" s="50">
        <v>0</v>
      </c>
      <c r="N65" s="50">
        <v>4.665</v>
      </c>
      <c r="O65" s="50">
        <v>6.2E-2</v>
      </c>
      <c r="P65" s="50">
        <v>0</v>
      </c>
      <c r="Q65" s="50">
        <v>4.665</v>
      </c>
      <c r="R65" s="50">
        <v>6.2E-2</v>
      </c>
      <c r="S65" s="50">
        <v>0</v>
      </c>
      <c r="T65" s="50">
        <v>4.665</v>
      </c>
      <c r="U65" s="50">
        <v>6.2E-2</v>
      </c>
      <c r="V65" s="50">
        <v>0</v>
      </c>
      <c r="W65" s="50">
        <v>4.665</v>
      </c>
      <c r="X65" s="50">
        <v>6.2E-2</v>
      </c>
      <c r="Y65" s="50">
        <v>0</v>
      </c>
      <c r="Z65" s="50">
        <v>4.665</v>
      </c>
      <c r="AA65" s="50">
        <v>6.2E-2</v>
      </c>
      <c r="AB65" s="50">
        <v>0</v>
      </c>
      <c r="AC65" s="50">
        <v>4.665</v>
      </c>
      <c r="AD65" s="50">
        <v>6.2E-2</v>
      </c>
      <c r="AE65" s="50">
        <v>0</v>
      </c>
      <c r="AF65" s="50">
        <v>4.665</v>
      </c>
      <c r="AG65" s="50">
        <v>6.2E-2</v>
      </c>
      <c r="AH65" s="50">
        <v>0</v>
      </c>
      <c r="AI65" s="50">
        <v>4.665</v>
      </c>
      <c r="AJ65" s="50">
        <v>6.2E-2</v>
      </c>
      <c r="AK65" s="50">
        <v>0</v>
      </c>
      <c r="AL65" s="50">
        <v>4.665</v>
      </c>
      <c r="AM65" s="50">
        <v>6.2E-2</v>
      </c>
      <c r="AN65" s="50">
        <v>0</v>
      </c>
      <c r="AO65" s="50">
        <v>4.665</v>
      </c>
      <c r="AP65" s="50">
        <v>6.2E-2</v>
      </c>
      <c r="AQ65" s="50">
        <v>0</v>
      </c>
      <c r="AR65" s="50">
        <v>4.665</v>
      </c>
      <c r="AS65" s="50">
        <v>6.2E-2</v>
      </c>
      <c r="AT65" s="50">
        <v>0</v>
      </c>
      <c r="AU65" s="50">
        <v>4.665</v>
      </c>
      <c r="AV65" s="50">
        <v>6.2E-2</v>
      </c>
      <c r="AW65" s="50">
        <v>0</v>
      </c>
      <c r="AX65" s="50">
        <v>4.665</v>
      </c>
      <c r="AY65" s="50">
        <v>6.2E-2</v>
      </c>
      <c r="AZ65" s="50">
        <v>0</v>
      </c>
      <c r="BA65" s="50">
        <v>4.665</v>
      </c>
      <c r="BB65" s="50">
        <v>6.2E-2</v>
      </c>
    </row>
    <row r="66" spans="1:54" x14ac:dyDescent="0.3">
      <c r="E66" s="177" t="s">
        <v>801</v>
      </c>
      <c r="F66" s="178"/>
      <c r="G66" s="50">
        <v>0</v>
      </c>
      <c r="H66" s="50">
        <v>4.8479999999999999</v>
      </c>
      <c r="I66" s="50">
        <v>6.5000000000000002E-2</v>
      </c>
      <c r="J66" s="50">
        <v>0</v>
      </c>
      <c r="K66" s="50">
        <v>4.8479999999999999</v>
      </c>
      <c r="L66" s="50">
        <v>6.5000000000000002E-2</v>
      </c>
      <c r="M66" s="50">
        <v>0</v>
      </c>
      <c r="N66" s="50">
        <v>4.8479999999999999</v>
      </c>
      <c r="O66" s="50">
        <v>6.5000000000000002E-2</v>
      </c>
      <c r="P66" s="50">
        <v>0</v>
      </c>
      <c r="Q66" s="50">
        <v>4.8479999999999999</v>
      </c>
      <c r="R66" s="50">
        <v>6.5000000000000002E-2</v>
      </c>
      <c r="S66" s="50">
        <v>0</v>
      </c>
      <c r="T66" s="50">
        <v>4.8479999999999999</v>
      </c>
      <c r="U66" s="50">
        <v>6.5000000000000002E-2</v>
      </c>
      <c r="V66" s="50">
        <v>0</v>
      </c>
      <c r="W66" s="50">
        <v>4.8479999999999999</v>
      </c>
      <c r="X66" s="50">
        <v>6.5000000000000002E-2</v>
      </c>
      <c r="Y66" s="50">
        <v>0</v>
      </c>
      <c r="Z66" s="50">
        <v>4.8479999999999999</v>
      </c>
      <c r="AA66" s="50">
        <v>6.5000000000000002E-2</v>
      </c>
      <c r="AB66" s="50">
        <v>0</v>
      </c>
      <c r="AC66" s="50">
        <v>4.8479999999999999</v>
      </c>
      <c r="AD66" s="50">
        <v>6.5000000000000002E-2</v>
      </c>
      <c r="AE66" s="50">
        <v>0</v>
      </c>
      <c r="AF66" s="50">
        <v>4.8479999999999999</v>
      </c>
      <c r="AG66" s="50">
        <v>6.5000000000000002E-2</v>
      </c>
      <c r="AH66" s="50">
        <v>0</v>
      </c>
      <c r="AI66" s="50">
        <v>4.8479999999999999</v>
      </c>
      <c r="AJ66" s="50">
        <v>6.5000000000000002E-2</v>
      </c>
      <c r="AK66" s="50">
        <v>0</v>
      </c>
      <c r="AL66" s="50">
        <v>4.8479999999999999</v>
      </c>
      <c r="AM66" s="50">
        <v>6.5000000000000002E-2</v>
      </c>
      <c r="AN66" s="50">
        <v>0</v>
      </c>
      <c r="AO66" s="50">
        <v>4.8479999999999999</v>
      </c>
      <c r="AP66" s="50">
        <v>6.5000000000000002E-2</v>
      </c>
      <c r="AQ66" s="50">
        <v>0</v>
      </c>
      <c r="AR66" s="50">
        <v>4.8479999999999999</v>
      </c>
      <c r="AS66" s="50">
        <v>6.5000000000000002E-2</v>
      </c>
      <c r="AT66" s="50">
        <v>0</v>
      </c>
      <c r="AU66" s="50">
        <v>4.8479999999999999</v>
      </c>
      <c r="AV66" s="50">
        <v>6.5000000000000002E-2</v>
      </c>
      <c r="AW66" s="50">
        <v>0</v>
      </c>
      <c r="AX66" s="50">
        <v>4.8479999999999999</v>
      </c>
      <c r="AY66" s="50">
        <v>6.5000000000000002E-2</v>
      </c>
      <c r="AZ66" s="50">
        <v>0</v>
      </c>
      <c r="BA66" s="50">
        <v>4.8479999999999999</v>
      </c>
      <c r="BB66" s="50">
        <v>6.5000000000000002E-2</v>
      </c>
    </row>
    <row r="67" spans="1:54" x14ac:dyDescent="0.3">
      <c r="E67" s="177" t="s">
        <v>802</v>
      </c>
      <c r="F67" s="178"/>
      <c r="G67" s="50">
        <v>0</v>
      </c>
      <c r="H67" s="50">
        <v>6.2779999999999996</v>
      </c>
      <c r="I67" s="50">
        <v>3.1E-2</v>
      </c>
      <c r="J67" s="50">
        <v>0</v>
      </c>
      <c r="K67" s="50">
        <v>6.2779999999999996</v>
      </c>
      <c r="L67" s="50">
        <v>3.1E-2</v>
      </c>
      <c r="M67" s="50">
        <v>0</v>
      </c>
      <c r="N67" s="50">
        <v>6.2779999999999996</v>
      </c>
      <c r="O67" s="50">
        <v>3.1E-2</v>
      </c>
      <c r="P67" s="50">
        <v>0</v>
      </c>
      <c r="Q67" s="50">
        <v>6.2779999999999996</v>
      </c>
      <c r="R67" s="50">
        <v>3.1E-2</v>
      </c>
      <c r="S67" s="50">
        <v>0</v>
      </c>
      <c r="T67" s="50">
        <v>6.2779999999999996</v>
      </c>
      <c r="U67" s="50">
        <v>3.1E-2</v>
      </c>
      <c r="V67" s="50">
        <v>0</v>
      </c>
      <c r="W67" s="50">
        <v>6.2779999999999996</v>
      </c>
      <c r="X67" s="50">
        <v>3.1E-2</v>
      </c>
      <c r="Y67" s="50">
        <v>0</v>
      </c>
      <c r="Z67" s="50">
        <v>6.2779999999999996</v>
      </c>
      <c r="AA67" s="50">
        <v>3.1E-2</v>
      </c>
      <c r="AB67" s="50">
        <v>0</v>
      </c>
      <c r="AC67" s="50">
        <v>6.2779999999999996</v>
      </c>
      <c r="AD67" s="50">
        <v>3.1E-2</v>
      </c>
      <c r="AE67" s="50">
        <v>0</v>
      </c>
      <c r="AF67" s="50">
        <v>6.2779999999999996</v>
      </c>
      <c r="AG67" s="50">
        <v>3.1E-2</v>
      </c>
      <c r="AH67" s="50">
        <v>0</v>
      </c>
      <c r="AI67" s="50">
        <v>6.2779999999999996</v>
      </c>
      <c r="AJ67" s="50">
        <v>3.1E-2</v>
      </c>
      <c r="AK67" s="50">
        <v>0</v>
      </c>
      <c r="AL67" s="50">
        <v>6.2779999999999996</v>
      </c>
      <c r="AM67" s="50">
        <v>3.1E-2</v>
      </c>
      <c r="AN67" s="50">
        <v>0</v>
      </c>
      <c r="AO67" s="50">
        <v>6.2779999999999996</v>
      </c>
      <c r="AP67" s="50">
        <v>3.1E-2</v>
      </c>
      <c r="AQ67" s="50">
        <v>0</v>
      </c>
      <c r="AR67" s="50">
        <v>6.2779999999999996</v>
      </c>
      <c r="AS67" s="50">
        <v>3.1E-2</v>
      </c>
      <c r="AT67" s="50">
        <v>0</v>
      </c>
      <c r="AU67" s="50">
        <v>6.2779999999999996</v>
      </c>
      <c r="AV67" s="50">
        <v>3.1E-2</v>
      </c>
      <c r="AW67" s="50">
        <v>0</v>
      </c>
      <c r="AX67" s="50">
        <v>6.2779999999999996</v>
      </c>
      <c r="AY67" s="50">
        <v>3.1E-2</v>
      </c>
      <c r="AZ67" s="50">
        <v>0</v>
      </c>
      <c r="BA67" s="50">
        <v>6.2779999999999996</v>
      </c>
      <c r="BB67" s="50">
        <v>3.1E-2</v>
      </c>
    </row>
    <row r="68" spans="1:54" x14ac:dyDescent="0.3">
      <c r="E68" s="177" t="s">
        <v>145</v>
      </c>
      <c r="F68" s="178"/>
      <c r="G68" s="50">
        <v>3.169</v>
      </c>
      <c r="H68" s="50">
        <v>0.32500000000000001</v>
      </c>
      <c r="I68" s="50">
        <v>0.02</v>
      </c>
      <c r="J68" s="50">
        <v>3.169</v>
      </c>
      <c r="K68" s="50">
        <v>0.32500000000000001</v>
      </c>
      <c r="L68" s="50">
        <v>0.02</v>
      </c>
      <c r="M68" s="50">
        <v>3.169</v>
      </c>
      <c r="N68" s="50">
        <v>0.32500000000000001</v>
      </c>
      <c r="O68" s="50">
        <v>0.02</v>
      </c>
      <c r="P68" s="50">
        <v>3.169</v>
      </c>
      <c r="Q68" s="50">
        <v>0.32500000000000001</v>
      </c>
      <c r="R68" s="50">
        <v>0.02</v>
      </c>
      <c r="S68" s="50">
        <v>3.169</v>
      </c>
      <c r="T68" s="50">
        <v>0.32500000000000001</v>
      </c>
      <c r="U68" s="50">
        <v>0.02</v>
      </c>
      <c r="V68" s="50">
        <v>3.169</v>
      </c>
      <c r="W68" s="50">
        <v>0.32500000000000001</v>
      </c>
      <c r="X68" s="50">
        <v>0.02</v>
      </c>
      <c r="Y68" s="50">
        <v>3.169</v>
      </c>
      <c r="Z68" s="50">
        <v>0.32500000000000001</v>
      </c>
      <c r="AA68" s="50">
        <v>0.02</v>
      </c>
      <c r="AB68" s="50">
        <v>3.169</v>
      </c>
      <c r="AC68" s="50">
        <v>0.32500000000000001</v>
      </c>
      <c r="AD68" s="50">
        <v>0.02</v>
      </c>
      <c r="AE68" s="50">
        <v>3.169</v>
      </c>
      <c r="AF68" s="50">
        <v>0.32500000000000001</v>
      </c>
      <c r="AG68" s="50">
        <v>0.02</v>
      </c>
      <c r="AH68" s="50">
        <v>3.169</v>
      </c>
      <c r="AI68" s="50">
        <v>0.32500000000000001</v>
      </c>
      <c r="AJ68" s="50">
        <v>0.02</v>
      </c>
      <c r="AK68" s="50">
        <v>3.169</v>
      </c>
      <c r="AL68" s="50">
        <v>0.32500000000000001</v>
      </c>
      <c r="AM68" s="50">
        <v>0.02</v>
      </c>
      <c r="AN68" s="50">
        <v>3.169</v>
      </c>
      <c r="AO68" s="50">
        <v>0.32500000000000001</v>
      </c>
      <c r="AP68" s="50">
        <v>0.02</v>
      </c>
      <c r="AQ68" s="50">
        <v>3.169</v>
      </c>
      <c r="AR68" s="50">
        <v>0.32500000000000001</v>
      </c>
      <c r="AS68" s="50">
        <v>0.02</v>
      </c>
      <c r="AT68" s="50">
        <v>3.169</v>
      </c>
      <c r="AU68" s="50">
        <v>0.32500000000000001</v>
      </c>
      <c r="AV68" s="50">
        <v>0.02</v>
      </c>
      <c r="AW68" s="50">
        <v>3.169</v>
      </c>
      <c r="AX68" s="50">
        <v>0.32500000000000001</v>
      </c>
      <c r="AY68" s="50">
        <v>0.02</v>
      </c>
      <c r="AZ68" s="50">
        <v>3.169</v>
      </c>
      <c r="BA68" s="50">
        <v>0.32500000000000001</v>
      </c>
      <c r="BB68" s="50">
        <v>0.02</v>
      </c>
    </row>
    <row r="69" spans="1:54" x14ac:dyDescent="0.3">
      <c r="E69" s="177" t="s">
        <v>516</v>
      </c>
      <c r="F69" s="178"/>
      <c r="G69" s="50">
        <v>3.0169999999999999</v>
      </c>
      <c r="H69" s="50">
        <v>0.28199999999999997</v>
      </c>
      <c r="I69" s="50">
        <v>4.2000000000000003E-2</v>
      </c>
      <c r="J69" s="50">
        <v>3.0169999999999999</v>
      </c>
      <c r="K69" s="50">
        <v>0.28199999999999997</v>
      </c>
      <c r="L69" s="50">
        <v>4.2000000000000003E-2</v>
      </c>
      <c r="M69" s="50">
        <v>3.0169999999999999</v>
      </c>
      <c r="N69" s="50">
        <v>0.28199999999999997</v>
      </c>
      <c r="O69" s="50">
        <v>4.2000000000000003E-2</v>
      </c>
      <c r="P69" s="50">
        <v>3.0169999999999999</v>
      </c>
      <c r="Q69" s="50">
        <v>0.28199999999999997</v>
      </c>
      <c r="R69" s="50">
        <v>4.2000000000000003E-2</v>
      </c>
      <c r="S69" s="50">
        <v>3.0169999999999999</v>
      </c>
      <c r="T69" s="50">
        <v>0.28199999999999997</v>
      </c>
      <c r="U69" s="50">
        <v>4.2000000000000003E-2</v>
      </c>
      <c r="V69" s="50">
        <v>3.0169999999999999</v>
      </c>
      <c r="W69" s="50">
        <v>0.28199999999999997</v>
      </c>
      <c r="X69" s="50">
        <v>4.2000000000000003E-2</v>
      </c>
      <c r="Y69" s="50">
        <v>3.0169999999999999</v>
      </c>
      <c r="Z69" s="50">
        <v>0.28199999999999997</v>
      </c>
      <c r="AA69" s="50">
        <v>4.2000000000000003E-2</v>
      </c>
      <c r="AB69" s="50">
        <v>3.0169999999999999</v>
      </c>
      <c r="AC69" s="50">
        <v>0.28199999999999997</v>
      </c>
      <c r="AD69" s="50">
        <v>4.2000000000000003E-2</v>
      </c>
      <c r="AE69" s="50">
        <v>3.0169999999999999</v>
      </c>
      <c r="AF69" s="50">
        <v>0.28199999999999997</v>
      </c>
      <c r="AG69" s="50">
        <v>4.2000000000000003E-2</v>
      </c>
      <c r="AH69" s="50">
        <v>3.0169999999999999</v>
      </c>
      <c r="AI69" s="50">
        <v>0.28199999999999997</v>
      </c>
      <c r="AJ69" s="50">
        <v>4.2000000000000003E-2</v>
      </c>
      <c r="AK69" s="50">
        <v>3.0169999999999999</v>
      </c>
      <c r="AL69" s="50">
        <v>0.28199999999999997</v>
      </c>
      <c r="AM69" s="50">
        <v>4.2000000000000003E-2</v>
      </c>
      <c r="AN69" s="50">
        <v>3.0169999999999999</v>
      </c>
      <c r="AO69" s="50">
        <v>0.28199999999999997</v>
      </c>
      <c r="AP69" s="50">
        <v>4.2000000000000003E-2</v>
      </c>
      <c r="AQ69" s="50">
        <v>3.0169999999999999</v>
      </c>
      <c r="AR69" s="50">
        <v>0.28199999999999997</v>
      </c>
      <c r="AS69" s="50">
        <v>4.2000000000000003E-2</v>
      </c>
      <c r="AT69" s="50">
        <v>3.0169999999999999</v>
      </c>
      <c r="AU69" s="50">
        <v>0.28199999999999997</v>
      </c>
      <c r="AV69" s="50">
        <v>4.2000000000000003E-2</v>
      </c>
      <c r="AW69" s="50">
        <v>3.0169999999999999</v>
      </c>
      <c r="AX69" s="50">
        <v>0.28199999999999997</v>
      </c>
      <c r="AY69" s="50">
        <v>4.2000000000000003E-2</v>
      </c>
      <c r="AZ69" s="50">
        <v>3.0169999999999999</v>
      </c>
      <c r="BA69" s="50">
        <v>0.28199999999999997</v>
      </c>
      <c r="BB69" s="50">
        <v>4.2000000000000003E-2</v>
      </c>
    </row>
    <row r="70" spans="1:54" x14ac:dyDescent="0.3">
      <c r="E70" s="177" t="s">
        <v>517</v>
      </c>
      <c r="F70" s="178"/>
      <c r="G70" s="50">
        <v>3.117</v>
      </c>
      <c r="H70" s="50">
        <v>0.30299999999999999</v>
      </c>
      <c r="I70" s="50">
        <v>4.5999999999999999E-2</v>
      </c>
      <c r="J70" s="50">
        <v>3.117</v>
      </c>
      <c r="K70" s="50">
        <v>0.30299999999999999</v>
      </c>
      <c r="L70" s="50">
        <v>4.5999999999999999E-2</v>
      </c>
      <c r="M70" s="50">
        <v>3.117</v>
      </c>
      <c r="N70" s="50">
        <v>0.30299999999999999</v>
      </c>
      <c r="O70" s="50">
        <v>4.5999999999999999E-2</v>
      </c>
      <c r="P70" s="50">
        <v>3.117</v>
      </c>
      <c r="Q70" s="50">
        <v>0.30299999999999999</v>
      </c>
      <c r="R70" s="50">
        <v>4.5999999999999999E-2</v>
      </c>
      <c r="S70" s="50">
        <v>3.117</v>
      </c>
      <c r="T70" s="50">
        <v>0.30299999999999999</v>
      </c>
      <c r="U70" s="50">
        <v>4.5999999999999999E-2</v>
      </c>
      <c r="V70" s="50">
        <v>3.117</v>
      </c>
      <c r="W70" s="50">
        <v>0.30299999999999999</v>
      </c>
      <c r="X70" s="50">
        <v>4.5999999999999999E-2</v>
      </c>
      <c r="Y70" s="50">
        <v>3.117</v>
      </c>
      <c r="Z70" s="50">
        <v>0.30299999999999999</v>
      </c>
      <c r="AA70" s="50">
        <v>4.5999999999999999E-2</v>
      </c>
      <c r="AB70" s="50">
        <v>3.117</v>
      </c>
      <c r="AC70" s="50">
        <v>0.30299999999999999</v>
      </c>
      <c r="AD70" s="50">
        <v>4.5999999999999999E-2</v>
      </c>
      <c r="AE70" s="50">
        <v>3.117</v>
      </c>
      <c r="AF70" s="50">
        <v>0.30299999999999999</v>
      </c>
      <c r="AG70" s="50">
        <v>4.5999999999999999E-2</v>
      </c>
      <c r="AH70" s="50">
        <v>3.117</v>
      </c>
      <c r="AI70" s="50">
        <v>0.30299999999999999</v>
      </c>
      <c r="AJ70" s="50">
        <v>4.5999999999999999E-2</v>
      </c>
      <c r="AK70" s="50">
        <v>3.117</v>
      </c>
      <c r="AL70" s="50">
        <v>0.30299999999999999</v>
      </c>
      <c r="AM70" s="50">
        <v>4.5999999999999999E-2</v>
      </c>
      <c r="AN70" s="50">
        <v>3.117</v>
      </c>
      <c r="AO70" s="50">
        <v>0.30299999999999999</v>
      </c>
      <c r="AP70" s="50">
        <v>4.5999999999999999E-2</v>
      </c>
      <c r="AQ70" s="50">
        <v>3.117</v>
      </c>
      <c r="AR70" s="50">
        <v>0.30299999999999999</v>
      </c>
      <c r="AS70" s="50">
        <v>4.5999999999999999E-2</v>
      </c>
      <c r="AT70" s="50">
        <v>3.117</v>
      </c>
      <c r="AU70" s="50">
        <v>0.30299999999999999</v>
      </c>
      <c r="AV70" s="50">
        <v>4.5999999999999999E-2</v>
      </c>
      <c r="AW70" s="50">
        <v>3.117</v>
      </c>
      <c r="AX70" s="50">
        <v>0.30299999999999999</v>
      </c>
      <c r="AY70" s="50">
        <v>4.5999999999999999E-2</v>
      </c>
      <c r="AZ70" s="50">
        <v>3.117</v>
      </c>
      <c r="BA70" s="50">
        <v>0.30299999999999999</v>
      </c>
      <c r="BB70" s="50">
        <v>4.5999999999999999E-2</v>
      </c>
    </row>
    <row r="71" spans="1:54" x14ac:dyDescent="0.3">
      <c r="E71" s="177" t="s">
        <v>518</v>
      </c>
      <c r="F71" s="178"/>
      <c r="G71" s="50">
        <v>1.331</v>
      </c>
      <c r="H71" s="50">
        <v>0.13400000000000001</v>
      </c>
      <c r="I71" s="50">
        <v>0.02</v>
      </c>
      <c r="J71" s="50">
        <v>1.331</v>
      </c>
      <c r="K71" s="50">
        <v>0.13400000000000001</v>
      </c>
      <c r="L71" s="50">
        <v>0.02</v>
      </c>
      <c r="M71" s="50">
        <v>1.331</v>
      </c>
      <c r="N71" s="50">
        <v>0.13400000000000001</v>
      </c>
      <c r="O71" s="50">
        <v>0.02</v>
      </c>
      <c r="P71" s="50">
        <v>1.331</v>
      </c>
      <c r="Q71" s="50">
        <v>0.13400000000000001</v>
      </c>
      <c r="R71" s="50">
        <v>0.02</v>
      </c>
      <c r="S71" s="50">
        <v>1.331</v>
      </c>
      <c r="T71" s="50">
        <v>0.13400000000000001</v>
      </c>
      <c r="U71" s="50">
        <v>0.02</v>
      </c>
      <c r="V71" s="50">
        <v>1.331</v>
      </c>
      <c r="W71" s="50">
        <v>0.13400000000000001</v>
      </c>
      <c r="X71" s="50">
        <v>0.02</v>
      </c>
      <c r="Y71" s="50">
        <v>1.331</v>
      </c>
      <c r="Z71" s="50">
        <v>0.13400000000000001</v>
      </c>
      <c r="AA71" s="50">
        <v>0.02</v>
      </c>
      <c r="AB71" s="50">
        <v>1.331</v>
      </c>
      <c r="AC71" s="50">
        <v>0.13400000000000001</v>
      </c>
      <c r="AD71" s="50">
        <v>0.02</v>
      </c>
      <c r="AE71" s="50">
        <v>1.331</v>
      </c>
      <c r="AF71" s="50">
        <v>0.13400000000000001</v>
      </c>
      <c r="AG71" s="50">
        <v>0.02</v>
      </c>
      <c r="AH71" s="50">
        <v>1.331</v>
      </c>
      <c r="AI71" s="50">
        <v>0.13400000000000001</v>
      </c>
      <c r="AJ71" s="50">
        <v>0.02</v>
      </c>
      <c r="AK71" s="50">
        <v>1.331</v>
      </c>
      <c r="AL71" s="50">
        <v>0.13400000000000001</v>
      </c>
      <c r="AM71" s="50">
        <v>0.02</v>
      </c>
      <c r="AN71" s="50">
        <v>1.331</v>
      </c>
      <c r="AO71" s="50">
        <v>0.13400000000000001</v>
      </c>
      <c r="AP71" s="50">
        <v>0.02</v>
      </c>
      <c r="AQ71" s="50">
        <v>1.331</v>
      </c>
      <c r="AR71" s="50">
        <v>0.13400000000000001</v>
      </c>
      <c r="AS71" s="50">
        <v>0.02</v>
      </c>
      <c r="AT71" s="50">
        <v>1.331</v>
      </c>
      <c r="AU71" s="50">
        <v>0.13400000000000001</v>
      </c>
      <c r="AV71" s="50">
        <v>0.02</v>
      </c>
      <c r="AW71" s="50">
        <v>1.331</v>
      </c>
      <c r="AX71" s="50">
        <v>0.13400000000000001</v>
      </c>
      <c r="AY71" s="50">
        <v>0.02</v>
      </c>
      <c r="AZ71" s="50">
        <v>1.331</v>
      </c>
      <c r="BA71" s="50">
        <v>0.13400000000000001</v>
      </c>
      <c r="BB71" s="50">
        <v>0.02</v>
      </c>
    </row>
    <row r="72" spans="1:54" x14ac:dyDescent="0.3">
      <c r="E72" s="180" t="s">
        <v>779</v>
      </c>
      <c r="F72" s="180"/>
      <c r="G72" s="180"/>
      <c r="H72" s="180"/>
      <c r="I72" s="180"/>
      <c r="J72" s="180"/>
      <c r="K72" s="180"/>
      <c r="L72" s="180"/>
      <c r="M72" s="180"/>
      <c r="N72" s="180"/>
      <c r="O72" s="180"/>
      <c r="P72" s="180"/>
      <c r="Q72" s="180"/>
      <c r="R72" s="180"/>
      <c r="S72" s="180"/>
      <c r="T72" s="180"/>
      <c r="U72" s="180"/>
      <c r="V72" s="180"/>
    </row>
    <row r="73" spans="1:54" x14ac:dyDescent="0.3">
      <c r="E73" s="172" t="s">
        <v>872</v>
      </c>
      <c r="F73" s="172"/>
      <c r="G73" s="172"/>
      <c r="H73" s="172"/>
      <c r="I73" s="172"/>
      <c r="J73" s="172"/>
      <c r="K73" s="172"/>
      <c r="L73" s="172"/>
      <c r="M73" s="172"/>
      <c r="N73" s="172"/>
      <c r="O73" s="172"/>
      <c r="P73" s="172"/>
      <c r="Q73" s="172"/>
      <c r="R73" s="172"/>
      <c r="S73" s="172"/>
      <c r="T73" s="172"/>
      <c r="U73" s="172"/>
      <c r="V73" s="172"/>
    </row>
    <row r="74" spans="1:54" x14ac:dyDescent="0.3">
      <c r="E74" s="172"/>
      <c r="F74" s="172"/>
      <c r="G74" s="172"/>
      <c r="H74" s="172"/>
      <c r="I74" s="172"/>
      <c r="J74" s="172"/>
      <c r="K74" s="172"/>
      <c r="L74" s="172"/>
      <c r="M74" s="172"/>
      <c r="N74" s="172"/>
      <c r="O74" s="172"/>
      <c r="P74" s="172"/>
      <c r="Q74" s="172"/>
      <c r="R74" s="172"/>
      <c r="S74" s="172"/>
      <c r="T74" s="172"/>
      <c r="U74" s="172"/>
      <c r="V74" s="172"/>
    </row>
    <row r="75" spans="1:54" x14ac:dyDescent="0.3">
      <c r="E75" s="172"/>
      <c r="F75" s="172"/>
      <c r="G75" s="172"/>
      <c r="H75" s="172"/>
      <c r="I75" s="172"/>
      <c r="J75" s="172"/>
      <c r="K75" s="172"/>
      <c r="L75" s="172"/>
      <c r="M75" s="172"/>
      <c r="N75" s="172"/>
      <c r="O75" s="172"/>
      <c r="P75" s="172"/>
      <c r="Q75" s="172"/>
      <c r="R75" s="172"/>
      <c r="S75" s="172"/>
      <c r="T75" s="172"/>
      <c r="U75" s="172"/>
      <c r="V75" s="172"/>
    </row>
    <row r="76" spans="1:54" s="162" customFormat="1" ht="35.1" customHeight="1" x14ac:dyDescent="0.25">
      <c r="A76" s="157"/>
      <c r="B76" s="158"/>
      <c r="C76" s="159"/>
      <c r="D76" s="159"/>
      <c r="E76" s="160" t="s">
        <v>888</v>
      </c>
      <c r="F76" s="161"/>
      <c r="G76" s="161"/>
      <c r="H76" s="161"/>
      <c r="I76" s="161"/>
      <c r="J76" s="161"/>
      <c r="K76" s="161"/>
      <c r="L76" s="161"/>
      <c r="M76" s="161"/>
      <c r="N76" s="161"/>
      <c r="O76" s="161"/>
      <c r="P76" s="161"/>
      <c r="Q76" s="161"/>
      <c r="R76" s="161"/>
      <c r="S76" s="161"/>
      <c r="T76" s="161"/>
      <c r="U76" s="161"/>
      <c r="V76" s="161"/>
    </row>
  </sheetData>
  <sheetProtection algorithmName="SHA-512" hashValue="baNmDQP5OC27hJxI+u4qP4ehvGqFLScNRuVl/xUI8kXplMJozPNceuXEm9LS84t9FYtIXzZ2z6QMRsDISpSG6Q==" saltValue="JbqmcfdP7XnIhTwiY4ksJQ==" spinCount="100000" sheet="1" objects="1" scenarios="1"/>
  <protectedRanges>
    <protectedRange sqref="E49:BB71 E5:V26" name="Rango1"/>
  </protectedRanges>
  <mergeCells count="62">
    <mergeCell ref="E72:V72"/>
    <mergeCell ref="E22:F22"/>
    <mergeCell ref="E23:F23"/>
    <mergeCell ref="E24:F24"/>
    <mergeCell ref="E25:F25"/>
    <mergeCell ref="E26:F26"/>
    <mergeCell ref="E27:V27"/>
    <mergeCell ref="E28:V30"/>
    <mergeCell ref="E64:F64"/>
    <mergeCell ref="E65:F65"/>
    <mergeCell ref="E71:F71"/>
    <mergeCell ref="E66:F66"/>
    <mergeCell ref="E67:F67"/>
    <mergeCell ref="E68:F68"/>
    <mergeCell ref="E69:F69"/>
    <mergeCell ref="E70:F70"/>
    <mergeCell ref="E17:F17"/>
    <mergeCell ref="E18:F18"/>
    <mergeCell ref="E19:F19"/>
    <mergeCell ref="E20:F20"/>
    <mergeCell ref="E21:F21"/>
    <mergeCell ref="E12:F12"/>
    <mergeCell ref="E13:F13"/>
    <mergeCell ref="E14:F14"/>
    <mergeCell ref="E15:F15"/>
    <mergeCell ref="E16:F16"/>
    <mergeCell ref="E6:F6"/>
    <mergeCell ref="E7:F7"/>
    <mergeCell ref="E8:F8"/>
    <mergeCell ref="E9:F9"/>
    <mergeCell ref="E10:F10"/>
    <mergeCell ref="BD27:BQ27"/>
    <mergeCell ref="BD28:BU30"/>
    <mergeCell ref="E61:F61"/>
    <mergeCell ref="E62:F62"/>
    <mergeCell ref="E63:F63"/>
    <mergeCell ref="E58:F58"/>
    <mergeCell ref="E59:F59"/>
    <mergeCell ref="E60:F60"/>
    <mergeCell ref="E54:F54"/>
    <mergeCell ref="E55:F55"/>
    <mergeCell ref="E57:F57"/>
    <mergeCell ref="AW49:AY49"/>
    <mergeCell ref="E51:F51"/>
    <mergeCell ref="E52:F52"/>
    <mergeCell ref="AZ49:BB49"/>
    <mergeCell ref="E73:V75"/>
    <mergeCell ref="AQ49:AS49"/>
    <mergeCell ref="AT49:AV49"/>
    <mergeCell ref="G49:I49"/>
    <mergeCell ref="J49:L49"/>
    <mergeCell ref="M49:O49"/>
    <mergeCell ref="P49:R49"/>
    <mergeCell ref="S49:U49"/>
    <mergeCell ref="V49:X49"/>
    <mergeCell ref="Y49:AA49"/>
    <mergeCell ref="AB49:AD49"/>
    <mergeCell ref="E53:F53"/>
    <mergeCell ref="AE49:AG49"/>
    <mergeCell ref="AH49:AJ49"/>
    <mergeCell ref="AK49:AM49"/>
    <mergeCell ref="AN49:AP49"/>
  </mergeCells>
  <hyperlinks>
    <hyperlink ref="A6" location="'4. Emisiones fugitivas'!A1" display="4. Emisiones fugitivas"/>
    <hyperlink ref="A7" location="'5. Factores de mix eléctricos'!A1" display="6. Mix eléctrico"/>
    <hyperlink ref="A5" location="'3. Vehículos y maquinaria'!A1" display="3. Vehículos y maquinaria"/>
    <hyperlink ref="A3" location="'1. PCA'!A1" display="1. PCA"/>
    <hyperlink ref="E36" r:id="rId1"/>
    <hyperlink ref="E40" r:id="rId2"/>
    <hyperlink ref="E45" r:id="rId3"/>
  </hyperlinks>
  <pageMargins left="0.7" right="0.7" top="0.75" bottom="0.75" header="0.3" footer="0.3"/>
  <pageSetup paperSize="9" scale="54" orientation="portrait" horizontalDpi="300" verticalDpi="300" r:id="rId4"/>
  <colBreaks count="1" manualBreakCount="1">
    <brk id="18" max="1048575" man="1"/>
  </col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84"/>
  <sheetViews>
    <sheetView showGridLines="0" showRowColHeaders="0" zoomScaleNormal="100" workbookViewId="0">
      <pane xSplit="1" topLeftCell="B1" activePane="topRight" state="frozen"/>
      <selection pane="topRight"/>
    </sheetView>
  </sheetViews>
  <sheetFormatPr baseColWidth="10" defaultColWidth="11.42578125" defaultRowHeight="16.5" x14ac:dyDescent="0.3"/>
  <cols>
    <col min="1" max="1" width="26.7109375" style="48" customWidth="1"/>
    <col min="2" max="2" width="0.5703125" style="47" customWidth="1"/>
    <col min="3" max="3" width="1.85546875" style="49" customWidth="1"/>
    <col min="4" max="4" width="16.7109375" style="1" customWidth="1"/>
    <col min="5" max="5" width="29.5703125" style="1" customWidth="1"/>
    <col min="6" max="7" width="8.7109375" style="1" customWidth="1"/>
    <col min="8" max="8" width="10" style="1" customWidth="1"/>
    <col min="9" max="13" width="8.7109375" style="1" customWidth="1"/>
    <col min="14" max="14" width="8.5703125" style="1" customWidth="1"/>
    <col min="15" max="55" width="8.7109375" style="1" customWidth="1"/>
    <col min="56" max="56" width="10.85546875" style="1" customWidth="1"/>
    <col min="57" max="57" width="26" style="1" bestFit="1" customWidth="1"/>
    <col min="58" max="72" width="9" style="1" customWidth="1"/>
    <col min="73" max="75" width="9.7109375" style="1" customWidth="1"/>
    <col min="76" max="16384" width="11.42578125" style="1"/>
  </cols>
  <sheetData>
    <row r="1" spans="1:55" ht="36" customHeight="1" x14ac:dyDescent="0.3">
      <c r="A1" s="46"/>
      <c r="C1" s="110" t="s">
        <v>790</v>
      </c>
      <c r="D1" s="110"/>
      <c r="E1" s="110"/>
      <c r="F1" s="110"/>
      <c r="G1" s="110"/>
      <c r="H1" s="110"/>
      <c r="I1" s="110"/>
      <c r="J1" s="110"/>
      <c r="K1" s="110"/>
      <c r="L1" s="110"/>
      <c r="M1" s="110"/>
      <c r="N1" s="110"/>
      <c r="O1" s="110"/>
      <c r="P1" s="134"/>
      <c r="Q1" s="135"/>
      <c r="R1" s="135"/>
      <c r="S1" s="135"/>
      <c r="T1" s="135"/>
      <c r="U1" s="135"/>
      <c r="V1" s="135"/>
    </row>
    <row r="2" spans="1:55" ht="36" customHeight="1" x14ac:dyDescent="0.3">
      <c r="B2" s="2"/>
    </row>
    <row r="3" spans="1:55" ht="16.5" customHeight="1" x14ac:dyDescent="0.3">
      <c r="A3" s="4" t="s">
        <v>783</v>
      </c>
      <c r="B3" s="2"/>
      <c r="D3" s="45" t="s">
        <v>523</v>
      </c>
      <c r="E3" s="49"/>
      <c r="F3" s="49"/>
      <c r="G3" s="49"/>
      <c r="H3" s="49"/>
      <c r="I3" s="49"/>
      <c r="J3" s="49"/>
      <c r="K3" s="49"/>
      <c r="L3" s="49"/>
      <c r="M3" s="49"/>
      <c r="N3" s="49"/>
      <c r="O3" s="49"/>
      <c r="P3" s="49"/>
      <c r="Q3" s="49"/>
      <c r="R3" s="49"/>
      <c r="S3" s="49"/>
      <c r="T3" s="49"/>
      <c r="U3" s="49"/>
      <c r="V3" s="49"/>
      <c r="W3" s="49"/>
      <c r="X3" s="49"/>
      <c r="Y3" s="49"/>
    </row>
    <row r="4" spans="1:55" ht="16.5" customHeight="1" x14ac:dyDescent="0.3">
      <c r="A4" s="4" t="s">
        <v>784</v>
      </c>
      <c r="B4" s="2"/>
      <c r="D4" s="45"/>
      <c r="E4" s="49"/>
      <c r="F4" s="49"/>
      <c r="G4" s="49"/>
      <c r="H4" s="49"/>
      <c r="I4" s="49"/>
      <c r="J4" s="49"/>
      <c r="K4" s="49"/>
      <c r="L4" s="49"/>
      <c r="M4" s="49"/>
      <c r="N4" s="49"/>
      <c r="O4" s="49"/>
      <c r="P4" s="49"/>
      <c r="Q4" s="49"/>
      <c r="R4" s="49"/>
      <c r="S4" s="49"/>
      <c r="T4" s="49"/>
      <c r="U4" s="49"/>
      <c r="V4" s="49"/>
      <c r="W4" s="49"/>
      <c r="X4" s="49"/>
      <c r="Y4" s="49"/>
    </row>
    <row r="5" spans="1:55" ht="16.5" customHeight="1" x14ac:dyDescent="0.3">
      <c r="A5" s="125" t="s">
        <v>785</v>
      </c>
      <c r="B5" s="2"/>
      <c r="D5" s="129" t="s">
        <v>805</v>
      </c>
      <c r="E5" s="49"/>
      <c r="F5" s="49"/>
      <c r="G5" s="49"/>
      <c r="H5" s="49"/>
      <c r="I5" s="49"/>
      <c r="J5" s="49"/>
      <c r="K5" s="49"/>
      <c r="L5" s="49"/>
      <c r="M5" s="49"/>
      <c r="N5" s="49"/>
      <c r="O5" s="49"/>
      <c r="P5" s="49"/>
      <c r="Q5" s="49"/>
      <c r="R5" s="49"/>
      <c r="S5" s="49"/>
      <c r="T5" s="49"/>
      <c r="U5" s="49"/>
      <c r="V5" s="49"/>
      <c r="W5" s="49"/>
      <c r="X5" s="49"/>
      <c r="Y5" s="49"/>
    </row>
    <row r="6" spans="1:55" ht="16.5" customHeight="1" x14ac:dyDescent="0.3">
      <c r="A6" s="4" t="s">
        <v>786</v>
      </c>
      <c r="B6" s="2"/>
      <c r="D6" s="129"/>
      <c r="E6" s="49"/>
      <c r="F6" s="49"/>
      <c r="G6" s="49"/>
      <c r="H6" s="49"/>
      <c r="I6" s="49"/>
      <c r="J6" s="49"/>
      <c r="K6" s="49"/>
      <c r="L6" s="49"/>
      <c r="M6" s="49"/>
      <c r="N6" s="49"/>
      <c r="O6" s="49"/>
      <c r="P6" s="49"/>
      <c r="Q6" s="49"/>
      <c r="R6" s="49"/>
      <c r="S6" s="49"/>
      <c r="T6" s="49"/>
      <c r="U6" s="49"/>
      <c r="V6" s="49"/>
      <c r="W6" s="49"/>
      <c r="X6" s="49"/>
      <c r="Y6" s="49"/>
    </row>
    <row r="7" spans="1:55" ht="16.5" customHeight="1" x14ac:dyDescent="0.35">
      <c r="A7" s="4" t="s">
        <v>792</v>
      </c>
      <c r="B7" s="2"/>
      <c r="D7" s="143" t="s">
        <v>871</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row>
    <row r="8" spans="1:55" ht="16.5" customHeight="1" x14ac:dyDescent="0.3">
      <c r="B8" s="2"/>
      <c r="E8" s="49"/>
      <c r="F8" s="49"/>
      <c r="G8" s="49"/>
      <c r="H8" s="49"/>
      <c r="I8" s="49"/>
      <c r="J8" s="49"/>
      <c r="K8" s="49"/>
      <c r="L8" s="49"/>
      <c r="M8" s="49"/>
      <c r="N8" s="49"/>
      <c r="O8" s="49"/>
      <c r="P8" s="49"/>
      <c r="Q8" s="49"/>
      <c r="R8" s="49"/>
      <c r="S8" s="49"/>
      <c r="T8" s="49"/>
      <c r="U8" s="49"/>
      <c r="V8" s="49"/>
      <c r="W8" s="49"/>
      <c r="X8" s="49"/>
      <c r="Y8" s="49"/>
    </row>
    <row r="9" spans="1:55" ht="16.5" customHeight="1" x14ac:dyDescent="0.3">
      <c r="B9" s="2"/>
      <c r="D9" s="85"/>
      <c r="E9" s="84"/>
      <c r="F9" s="102">
        <v>2007</v>
      </c>
      <c r="G9" s="102">
        <v>2008</v>
      </c>
      <c r="H9" s="102">
        <v>2009</v>
      </c>
      <c r="I9" s="102">
        <v>2010</v>
      </c>
      <c r="J9" s="102">
        <v>2011</v>
      </c>
      <c r="K9" s="102">
        <v>2012</v>
      </c>
      <c r="L9" s="102">
        <v>2013</v>
      </c>
      <c r="M9" s="102">
        <v>2014</v>
      </c>
      <c r="N9" s="102">
        <v>2015</v>
      </c>
      <c r="O9" s="102">
        <v>2016</v>
      </c>
      <c r="P9" s="102">
        <v>2017</v>
      </c>
      <c r="Q9" s="102">
        <v>2018</v>
      </c>
      <c r="R9" s="102">
        <v>2019</v>
      </c>
      <c r="S9" s="102">
        <v>2020</v>
      </c>
      <c r="T9" s="102">
        <v>2021</v>
      </c>
      <c r="U9" s="103">
        <v>2022</v>
      </c>
      <c r="V9" s="49"/>
      <c r="W9" s="49"/>
      <c r="X9" s="49"/>
      <c r="Y9" s="49"/>
    </row>
    <row r="10" spans="1:55" ht="16.5" customHeight="1" x14ac:dyDescent="0.3">
      <c r="B10" s="2"/>
      <c r="D10" s="53" t="s">
        <v>528</v>
      </c>
      <c r="E10" s="140" t="s">
        <v>766</v>
      </c>
      <c r="F10" s="50">
        <f>ROUND((F89+G89*'1. PCA'!$I$5/1000+H89*'1. PCA'!$I$6/1000),3)</f>
        <v>2.3839999999999999</v>
      </c>
      <c r="G10" s="50">
        <f>ROUND((I89+J89*'1. PCA'!$I$5/1000+K89*'1. PCA'!$I$6/1000),63)</f>
        <v>2.383003</v>
      </c>
      <c r="H10" s="50">
        <f>ROUND((L89+M89*'1. PCA'!$I$5/1000+N89*'1. PCA'!$I$6/1000),3)</f>
        <v>2.3820000000000001</v>
      </c>
      <c r="I10" s="50">
        <f>ROUND((O89+P89*'1. PCA'!$I$5/1000+Q89*'1. PCA'!$I$6/1000),3)</f>
        <v>2.3740000000000001</v>
      </c>
      <c r="J10" s="50">
        <f>ROUND((R89+S89*'1. PCA'!$I$5/1000+T89*'1. PCA'!$I$6/1000),3)</f>
        <v>2.282</v>
      </c>
      <c r="K10" s="50">
        <f>ROUND((U89+V89*'1. PCA'!$I$5/1000+W89*'1. PCA'!$I$6/1000),3)</f>
        <v>2.2759999999999998</v>
      </c>
      <c r="L10" s="50">
        <f>ROUND((X89+Y89*'1. PCA'!$I$5/1000+Z89*'1. PCA'!$I$6/1000),3)</f>
        <v>2.2810000000000001</v>
      </c>
      <c r="M10" s="50">
        <f>ROUND((AA89+AB89*'1. PCA'!$I$5/1000+AC89*'1. PCA'!$I$6/1000),3)</f>
        <v>2.2799999999999998</v>
      </c>
      <c r="N10" s="50">
        <f>ROUND((AD89+AE89*'1. PCA'!$I$5/1000+AF89*'1. PCA'!$I$6/1000),3)</f>
        <v>2.2789999999999999</v>
      </c>
      <c r="O10" s="50">
        <f>ROUND((AG89+AH89*'1. PCA'!$I$5/1000+AI89*'1. PCA'!$I$6/1000),3)</f>
        <v>2.2690000000000001</v>
      </c>
      <c r="P10" s="50">
        <f>ROUND((AJ89+AK89*'1. PCA'!$I$5/1000+AL89*'1. PCA'!$I$6/1000),3)</f>
        <v>2.2509999999999999</v>
      </c>
      <c r="Q10" s="50">
        <f>ROUND((AM89+AN89*'1. PCA'!$I$5/1000+AO89*'1. PCA'!$I$6/1000),3)</f>
        <v>2.2269999999999999</v>
      </c>
      <c r="R10" s="89" t="s">
        <v>98</v>
      </c>
      <c r="S10" s="89" t="s">
        <v>98</v>
      </c>
      <c r="T10" s="89" t="s">
        <v>98</v>
      </c>
      <c r="U10" s="89" t="s">
        <v>98</v>
      </c>
      <c r="V10" s="49"/>
      <c r="W10" s="49"/>
      <c r="X10" s="49"/>
      <c r="Y10" s="49"/>
    </row>
    <row r="11" spans="1:55" ht="16.5" customHeight="1" x14ac:dyDescent="0.3">
      <c r="B11" s="2"/>
      <c r="D11" s="51"/>
      <c r="E11" s="140" t="s">
        <v>767</v>
      </c>
      <c r="F11" s="50">
        <f>ROUND((F90+G90*'1. PCA'!$I$5/1000+H90*'1. PCA'!$I$6/1000),3)</f>
        <v>2.39</v>
      </c>
      <c r="G11" s="50">
        <f>ROUND((I90+J90*'1. PCA'!$I$5/1000+K90*'1. PCA'!$I$6/1000),63)</f>
        <v>2.389745</v>
      </c>
      <c r="H11" s="50">
        <f>ROUND((L90+M90*'1. PCA'!$I$5/1000+N90*'1. PCA'!$I$6/1000),3)</f>
        <v>2.3889999999999998</v>
      </c>
      <c r="I11" s="50">
        <f>ROUND((O90+P90*'1. PCA'!$I$5/1000+Q90*'1. PCA'!$I$6/1000),3)</f>
        <v>2.3879999999999999</v>
      </c>
      <c r="J11" s="50">
        <f>ROUND((R90+S90*'1. PCA'!$I$5/1000+T90*'1. PCA'!$I$6/1000),3)</f>
        <v>2.2970000000000002</v>
      </c>
      <c r="K11" s="50">
        <f>ROUND((U90+V90*'1. PCA'!$I$5/1000+W90*'1. PCA'!$I$6/1000),3)</f>
        <v>2.2919999999999998</v>
      </c>
      <c r="L11" s="50">
        <f>ROUND((X90+Y90*'1. PCA'!$I$5/1000+Z90*'1. PCA'!$I$6/1000),3)</f>
        <v>2.2959999999999998</v>
      </c>
      <c r="M11" s="50">
        <f>ROUND((AA90+AB90*'1. PCA'!$I$5/1000+AC90*'1. PCA'!$I$6/1000),3)</f>
        <v>2.2959999999999998</v>
      </c>
      <c r="N11" s="50">
        <f>ROUND((AD90+AE90*'1. PCA'!$I$5/1000+AF90*'1. PCA'!$I$6/1000),3)</f>
        <v>2.2959999999999998</v>
      </c>
      <c r="O11" s="50">
        <f>ROUND((AG90+AH90*'1. PCA'!$I$5/1000+AI90*'1. PCA'!$I$6/1000),3)</f>
        <v>2.2869999999999999</v>
      </c>
      <c r="P11" s="50">
        <f>ROUND((AJ90+AK90*'1. PCA'!$I$5/1000+AL90*'1. PCA'!$I$6/1000),3)</f>
        <v>2.27</v>
      </c>
      <c r="Q11" s="50">
        <f>ROUND((AM90+AN90*'1. PCA'!$I$5/1000+AO90*'1. PCA'!$I$6/1000),3)</f>
        <v>2.2469999999999999</v>
      </c>
      <c r="R11" s="89" t="s">
        <v>98</v>
      </c>
      <c r="S11" s="89" t="s">
        <v>98</v>
      </c>
      <c r="T11" s="89" t="s">
        <v>98</v>
      </c>
      <c r="U11" s="89" t="s">
        <v>98</v>
      </c>
      <c r="V11" s="49"/>
      <c r="W11" s="49"/>
      <c r="X11" s="49"/>
      <c r="Y11" s="49"/>
    </row>
    <row r="12" spans="1:55" ht="16.5" customHeight="1" x14ac:dyDescent="0.3">
      <c r="B12" s="2"/>
      <c r="D12" s="51"/>
      <c r="E12" s="140" t="s">
        <v>768</v>
      </c>
      <c r="F12" s="50">
        <f>ROUND((F91+G91*'1. PCA'!$I$5/1000+H91*'1. PCA'!$I$6/1000),3)</f>
        <v>2.371</v>
      </c>
      <c r="G12" s="50">
        <f>ROUND((I91+J91*'1. PCA'!$I$5/1000+K91*'1. PCA'!$I$6/1000),63)</f>
        <v>2.3711449999999998</v>
      </c>
      <c r="H12" s="50">
        <f>ROUND((L91+M91*'1. PCA'!$I$5/1000+N91*'1. PCA'!$I$6/1000),3)</f>
        <v>2.371</v>
      </c>
      <c r="I12" s="50">
        <f>ROUND((O91+P91*'1. PCA'!$I$5/1000+Q91*'1. PCA'!$I$6/1000),3)</f>
        <v>2.371</v>
      </c>
      <c r="J12" s="50">
        <f>ROUND((R91+S91*'1. PCA'!$I$5/1000+T91*'1. PCA'!$I$6/1000),3)</f>
        <v>2.2799999999999998</v>
      </c>
      <c r="K12" s="50">
        <f>ROUND((U91+V91*'1. PCA'!$I$5/1000+W91*'1. PCA'!$I$6/1000),3)</f>
        <v>2.2749999999999999</v>
      </c>
      <c r="L12" s="50">
        <f>ROUND((X91+Y91*'1. PCA'!$I$5/1000+Z91*'1. PCA'!$I$6/1000),3)</f>
        <v>2.2799999999999998</v>
      </c>
      <c r="M12" s="50">
        <f>ROUND((AA91+AB91*'1. PCA'!$I$5/1000+AC91*'1. PCA'!$I$6/1000),3)</f>
        <v>2.2789999999999999</v>
      </c>
      <c r="N12" s="50">
        <f>ROUND((AD91+AE91*'1. PCA'!$I$5/1000+AF91*'1. PCA'!$I$6/1000),3)</f>
        <v>2.2799999999999998</v>
      </c>
      <c r="O12" s="50">
        <f>ROUND((AG91+AH91*'1. PCA'!$I$5/1000+AI91*'1. PCA'!$I$6/1000),3)</f>
        <v>2.2709999999999999</v>
      </c>
      <c r="P12" s="50">
        <f>ROUND((AJ91+AK91*'1. PCA'!$I$5/1000+AL91*'1. PCA'!$I$6/1000),3)</f>
        <v>2.2530000000000001</v>
      </c>
      <c r="Q12" s="50">
        <f>ROUND((AM91+AN91*'1. PCA'!$I$5/1000+AO91*'1. PCA'!$I$6/1000),3)</f>
        <v>2.23</v>
      </c>
      <c r="R12" s="89" t="s">
        <v>98</v>
      </c>
      <c r="S12" s="89" t="s">
        <v>98</v>
      </c>
      <c r="T12" s="89" t="s">
        <v>98</v>
      </c>
      <c r="U12" s="89" t="s">
        <v>98</v>
      </c>
      <c r="V12" s="49"/>
      <c r="W12" s="49"/>
      <c r="X12" s="49"/>
      <c r="Y12" s="49"/>
    </row>
    <row r="13" spans="1:55" ht="16.5" customHeight="1" x14ac:dyDescent="0.3">
      <c r="B13" s="2"/>
      <c r="D13" s="54"/>
      <c r="E13" s="140" t="s">
        <v>769</v>
      </c>
      <c r="F13" s="50">
        <f>ROUND((F92+G92*'1. PCA'!$I$5/1000+H92*'1. PCA'!$I$6/1000),3)</f>
        <v>2.4830000000000001</v>
      </c>
      <c r="G13" s="50">
        <f>ROUND((I92+J92*'1. PCA'!$I$5/1000+K92*'1. PCA'!$I$6/1000),63)</f>
        <v>2.4750290000000001</v>
      </c>
      <c r="H13" s="50">
        <f>ROUND((L92+M92*'1. PCA'!$I$5/1000+N92*'1. PCA'!$I$6/1000),3)</f>
        <v>2.4689999999999999</v>
      </c>
      <c r="I13" s="50">
        <f>ROUND((O92+P92*'1. PCA'!$I$5/1000+Q92*'1. PCA'!$I$6/1000),3)</f>
        <v>2.4660000000000002</v>
      </c>
      <c r="J13" s="50">
        <f>ROUND((R92+S92*'1. PCA'!$I$5/1000+T92*'1. PCA'!$I$6/1000),3)</f>
        <v>2.375</v>
      </c>
      <c r="K13" s="50">
        <f>ROUND((U92+V92*'1. PCA'!$I$5/1000+W92*'1. PCA'!$I$6/1000),3)</f>
        <v>2.3690000000000002</v>
      </c>
      <c r="L13" s="50">
        <f>ROUND((X92+Y92*'1. PCA'!$I$5/1000+Z92*'1. PCA'!$I$6/1000),3)</f>
        <v>2.3730000000000002</v>
      </c>
      <c r="M13" s="50">
        <f>ROUND((AA92+AB92*'1. PCA'!$I$5/1000+AC92*'1. PCA'!$I$6/1000),3)</f>
        <v>2.3730000000000002</v>
      </c>
      <c r="N13" s="50">
        <f>ROUND((AD92+AE92*'1. PCA'!$I$5/1000+AF92*'1. PCA'!$I$6/1000),3)</f>
        <v>2.3740000000000001</v>
      </c>
      <c r="O13" s="50">
        <f>ROUND((AG92+AH92*'1. PCA'!$I$5/1000+AI92*'1. PCA'!$I$6/1000),3)</f>
        <v>2.3639999999999999</v>
      </c>
      <c r="P13" s="50">
        <f>ROUND((AJ92+AK92*'1. PCA'!$I$5/1000+AL92*'1. PCA'!$I$6/1000),3)</f>
        <v>2.347</v>
      </c>
      <c r="Q13" s="50">
        <f>ROUND((AM92+AN92*'1. PCA'!$I$5/1000+AO92*'1. PCA'!$I$6/1000),3)</f>
        <v>2.3220000000000001</v>
      </c>
      <c r="R13" s="89" t="s">
        <v>98</v>
      </c>
      <c r="S13" s="89" t="s">
        <v>98</v>
      </c>
      <c r="T13" s="89" t="s">
        <v>98</v>
      </c>
      <c r="U13" s="89" t="s">
        <v>98</v>
      </c>
      <c r="V13" s="49"/>
      <c r="W13" s="49"/>
      <c r="X13" s="49"/>
      <c r="Y13" s="49"/>
    </row>
    <row r="14" spans="1:55" ht="16.5" customHeight="1" x14ac:dyDescent="0.3">
      <c r="B14" s="2"/>
      <c r="D14" s="53" t="s">
        <v>529</v>
      </c>
      <c r="E14" s="140" t="s">
        <v>766</v>
      </c>
      <c r="F14" s="55" t="s">
        <v>98</v>
      </c>
      <c r="G14" s="55" t="s">
        <v>98</v>
      </c>
      <c r="H14" s="55" t="s">
        <v>98</v>
      </c>
      <c r="I14" s="55" t="s">
        <v>98</v>
      </c>
      <c r="J14" s="55" t="s">
        <v>98</v>
      </c>
      <c r="K14" s="55" t="s">
        <v>98</v>
      </c>
      <c r="L14" s="55" t="s">
        <v>98</v>
      </c>
      <c r="M14" s="55" t="s">
        <v>98</v>
      </c>
      <c r="N14" s="55" t="s">
        <v>98</v>
      </c>
      <c r="O14" s="55" t="s">
        <v>98</v>
      </c>
      <c r="P14" s="55" t="s">
        <v>98</v>
      </c>
      <c r="Q14" s="55" t="s">
        <v>98</v>
      </c>
      <c r="R14" s="50">
        <f>ROUND((AP93+AQ93*'1. PCA'!$I$5/1000+AR93*'1. PCA'!$I$6/1000),3)</f>
        <v>2.25</v>
      </c>
      <c r="S14" s="50">
        <f>ROUND((AS93+AT93*'1. PCA'!$I$5/1000+AU93*'1. PCA'!$I$6/1000),3)</f>
        <v>2.25</v>
      </c>
      <c r="T14" s="50">
        <f>ROUND((AV93+AW93*'1. PCA'!$I$5/1000+AX93*'1. PCA'!$I$6/1000),3)</f>
        <v>2.2490000000000001</v>
      </c>
      <c r="U14" s="50">
        <f>ROUND((AY93+AZ93*'1. PCA'!$I$5/1000+BA93*'1. PCA'!$I$6/1000),3)</f>
        <v>2.25</v>
      </c>
      <c r="V14" s="49"/>
      <c r="W14" s="49"/>
      <c r="X14" s="49"/>
      <c r="Y14" s="49"/>
    </row>
    <row r="15" spans="1:55" ht="16.5" customHeight="1" x14ac:dyDescent="0.3">
      <c r="B15" s="2"/>
      <c r="D15" s="51"/>
      <c r="E15" s="140" t="s">
        <v>767</v>
      </c>
      <c r="F15" s="55" t="s">
        <v>98</v>
      </c>
      <c r="G15" s="55" t="s">
        <v>98</v>
      </c>
      <c r="H15" s="55" t="s">
        <v>98</v>
      </c>
      <c r="I15" s="55" t="s">
        <v>98</v>
      </c>
      <c r="J15" s="55" t="s">
        <v>98</v>
      </c>
      <c r="K15" s="55" t="s">
        <v>98</v>
      </c>
      <c r="L15" s="55" t="s">
        <v>98</v>
      </c>
      <c r="M15" s="55" t="s">
        <v>98</v>
      </c>
      <c r="N15" s="55" t="s">
        <v>98</v>
      </c>
      <c r="O15" s="55" t="s">
        <v>98</v>
      </c>
      <c r="P15" s="55" t="s">
        <v>98</v>
      </c>
      <c r="Q15" s="55" t="s">
        <v>98</v>
      </c>
      <c r="R15" s="50">
        <f>ROUND((AP94+AQ94*'1. PCA'!$I$5/1000+AR94*'1. PCA'!$I$6/1000),3)</f>
        <v>2.2690000000000001</v>
      </c>
      <c r="S15" s="50">
        <f>ROUND((AS94+AT94*'1. PCA'!$I$5/1000+AU94*'1. PCA'!$I$6/1000),3)</f>
        <v>2.266</v>
      </c>
      <c r="T15" s="50">
        <f>ROUND((AV94+AW94*'1. PCA'!$I$5/1000+AX94*'1. PCA'!$I$6/1000),3)</f>
        <v>2.2650000000000001</v>
      </c>
      <c r="U15" s="50">
        <f>ROUND((AY94+AZ94*'1. PCA'!$I$5/1000+BA94*'1. PCA'!$I$6/1000),3)</f>
        <v>2.2650000000000001</v>
      </c>
      <c r="V15" s="49"/>
      <c r="W15" s="49"/>
      <c r="X15" s="49"/>
      <c r="Y15" s="49"/>
    </row>
    <row r="16" spans="1:55" ht="16.5" customHeight="1" x14ac:dyDescent="0.3">
      <c r="B16" s="2"/>
      <c r="D16" s="51"/>
      <c r="E16" s="140" t="s">
        <v>768</v>
      </c>
      <c r="F16" s="55" t="s">
        <v>98</v>
      </c>
      <c r="G16" s="55" t="s">
        <v>98</v>
      </c>
      <c r="H16" s="55" t="s">
        <v>98</v>
      </c>
      <c r="I16" s="55" t="s">
        <v>98</v>
      </c>
      <c r="J16" s="55" t="s">
        <v>98</v>
      </c>
      <c r="K16" s="55" t="s">
        <v>98</v>
      </c>
      <c r="L16" s="55" t="s">
        <v>98</v>
      </c>
      <c r="M16" s="55" t="s">
        <v>98</v>
      </c>
      <c r="N16" s="55" t="s">
        <v>98</v>
      </c>
      <c r="O16" s="55" t="s">
        <v>98</v>
      </c>
      <c r="P16" s="55" t="s">
        <v>98</v>
      </c>
      <c r="Q16" s="55" t="s">
        <v>98</v>
      </c>
      <c r="R16" s="50">
        <f>ROUND((AP95+AQ95*'1. PCA'!$I$5/1000+AR95*'1. PCA'!$I$6/1000),3)</f>
        <v>2.2530000000000001</v>
      </c>
      <c r="S16" s="50">
        <f>ROUND((AS95+AT95*'1. PCA'!$I$5/1000+AU95*'1. PCA'!$I$6/1000),3)</f>
        <v>2.2530000000000001</v>
      </c>
      <c r="T16" s="50">
        <f>ROUND((AV95+AW95*'1. PCA'!$I$5/1000+AX95*'1. PCA'!$I$6/1000),3)</f>
        <v>2.2530000000000001</v>
      </c>
      <c r="U16" s="50">
        <f>ROUND((AY95+AZ95*'1. PCA'!$I$5/1000+BA95*'1. PCA'!$I$6/1000),3)</f>
        <v>2.2530000000000001</v>
      </c>
      <c r="V16" s="49"/>
      <c r="W16" s="49"/>
      <c r="X16" s="49"/>
      <c r="Y16" s="49"/>
    </row>
    <row r="17" spans="2:25" ht="16.5" customHeight="1" x14ac:dyDescent="0.3">
      <c r="B17" s="2"/>
      <c r="D17" s="51"/>
      <c r="E17" s="140" t="s">
        <v>769</v>
      </c>
      <c r="F17" s="55" t="s">
        <v>98</v>
      </c>
      <c r="G17" s="55" t="s">
        <v>98</v>
      </c>
      <c r="H17" s="55" t="s">
        <v>98</v>
      </c>
      <c r="I17" s="55" t="s">
        <v>98</v>
      </c>
      <c r="J17" s="55" t="s">
        <v>98</v>
      </c>
      <c r="K17" s="55" t="s">
        <v>98</v>
      </c>
      <c r="L17" s="55" t="s">
        <v>98</v>
      </c>
      <c r="M17" s="55" t="s">
        <v>98</v>
      </c>
      <c r="N17" s="55" t="s">
        <v>98</v>
      </c>
      <c r="O17" s="55" t="s">
        <v>98</v>
      </c>
      <c r="P17" s="55" t="s">
        <v>98</v>
      </c>
      <c r="Q17" s="55" t="s">
        <v>98</v>
      </c>
      <c r="R17" s="50">
        <f>ROUND((AP96+AQ96*'1. PCA'!$I$5/1000+AR96*'1. PCA'!$I$6/1000),3)</f>
        <v>2.3460000000000001</v>
      </c>
      <c r="S17" s="50">
        <f>ROUND((AS96+AT96*'1. PCA'!$I$5/1000+AU96*'1. PCA'!$I$6/1000),3)</f>
        <v>2.3439999999999999</v>
      </c>
      <c r="T17" s="50">
        <f>ROUND((AV96+AW96*'1. PCA'!$I$5/1000+AX96*'1. PCA'!$I$6/1000),3)</f>
        <v>2.343</v>
      </c>
      <c r="U17" s="50">
        <f>ROUND((AY96+AZ96*'1. PCA'!$I$5/1000+BA96*'1. PCA'!$I$6/1000),3)</f>
        <v>2.3420000000000001</v>
      </c>
      <c r="V17" s="49"/>
      <c r="W17" s="49"/>
      <c r="X17" s="49"/>
      <c r="Y17" s="49"/>
    </row>
    <row r="18" spans="2:25" ht="16.5" customHeight="1" x14ac:dyDescent="0.3">
      <c r="B18" s="2"/>
      <c r="D18" s="53" t="s">
        <v>530</v>
      </c>
      <c r="E18" s="140" t="s">
        <v>766</v>
      </c>
      <c r="F18" s="55" t="s">
        <v>98</v>
      </c>
      <c r="G18" s="55" t="s">
        <v>98</v>
      </c>
      <c r="H18" s="55" t="s">
        <v>98</v>
      </c>
      <c r="I18" s="55" t="s">
        <v>98</v>
      </c>
      <c r="J18" s="55" t="s">
        <v>98</v>
      </c>
      <c r="K18" s="55" t="s">
        <v>98</v>
      </c>
      <c r="L18" s="55" t="s">
        <v>98</v>
      </c>
      <c r="M18" s="55" t="s">
        <v>98</v>
      </c>
      <c r="N18" s="55" t="s">
        <v>98</v>
      </c>
      <c r="O18" s="55" t="s">
        <v>98</v>
      </c>
      <c r="P18" s="55" t="s">
        <v>98</v>
      </c>
      <c r="Q18" s="55" t="s">
        <v>98</v>
      </c>
      <c r="R18" s="50">
        <f>ROUND((AP97+AQ97*'1. PCA'!$I$5/1000+AR97*'1. PCA'!$I$6/1000),3)</f>
        <v>2.133</v>
      </c>
      <c r="S18" s="50">
        <f>ROUND((AS97+AT97*'1. PCA'!$I$5/1000+AU97*'1. PCA'!$I$6/1000),3)</f>
        <v>2.133</v>
      </c>
      <c r="T18" s="50">
        <f>ROUND((AV97+AW97*'1. PCA'!$I$5/1000+AX97*'1. PCA'!$I$6/1000),3)</f>
        <v>2.1320000000000001</v>
      </c>
      <c r="U18" s="50">
        <f>ROUND((AY97+AZ97*'1. PCA'!$I$5/1000+BA97*'1. PCA'!$I$6/1000),3)</f>
        <v>2.133</v>
      </c>
      <c r="V18" s="49"/>
      <c r="W18" s="49"/>
      <c r="X18" s="49"/>
      <c r="Y18" s="49"/>
    </row>
    <row r="19" spans="2:25" ht="16.5" customHeight="1" x14ac:dyDescent="0.3">
      <c r="B19" s="2"/>
      <c r="D19" s="51"/>
      <c r="E19" s="140" t="s">
        <v>767</v>
      </c>
      <c r="F19" s="55" t="s">
        <v>98</v>
      </c>
      <c r="G19" s="55" t="s">
        <v>98</v>
      </c>
      <c r="H19" s="55" t="s">
        <v>98</v>
      </c>
      <c r="I19" s="55" t="s">
        <v>98</v>
      </c>
      <c r="J19" s="55" t="s">
        <v>98</v>
      </c>
      <c r="K19" s="55" t="s">
        <v>98</v>
      </c>
      <c r="L19" s="55" t="s">
        <v>98</v>
      </c>
      <c r="M19" s="55" t="s">
        <v>98</v>
      </c>
      <c r="N19" s="55" t="s">
        <v>98</v>
      </c>
      <c r="O19" s="55" t="s">
        <v>98</v>
      </c>
      <c r="P19" s="55" t="s">
        <v>98</v>
      </c>
      <c r="Q19" s="55" t="s">
        <v>98</v>
      </c>
      <c r="R19" s="50">
        <f>ROUND((AP98+AQ98*'1. PCA'!$I$5/1000+AR98*'1. PCA'!$I$6/1000),3)</f>
        <v>2.1520000000000001</v>
      </c>
      <c r="S19" s="50">
        <f>ROUND((AS98+AT98*'1. PCA'!$I$5/1000+AU98*'1. PCA'!$I$6/1000),3)</f>
        <v>2.149</v>
      </c>
      <c r="T19" s="50">
        <f>ROUND((AV98+AW98*'1. PCA'!$I$5/1000+AX98*'1. PCA'!$I$6/1000),3)</f>
        <v>2.1480000000000001</v>
      </c>
      <c r="U19" s="50">
        <f>ROUND((AY98+AZ98*'1. PCA'!$I$5/1000+BA98*'1. PCA'!$I$6/1000),3)</f>
        <v>2.1480000000000001</v>
      </c>
      <c r="V19" s="49"/>
      <c r="W19" s="49"/>
      <c r="X19" s="49"/>
      <c r="Y19" s="49"/>
    </row>
    <row r="20" spans="2:25" ht="16.5" customHeight="1" x14ac:dyDescent="0.3">
      <c r="B20" s="2"/>
      <c r="D20" s="51"/>
      <c r="E20" s="140" t="s">
        <v>768</v>
      </c>
      <c r="F20" s="55" t="s">
        <v>98</v>
      </c>
      <c r="G20" s="55" t="s">
        <v>98</v>
      </c>
      <c r="H20" s="55" t="s">
        <v>98</v>
      </c>
      <c r="I20" s="55" t="s">
        <v>98</v>
      </c>
      <c r="J20" s="55" t="s">
        <v>98</v>
      </c>
      <c r="K20" s="55" t="s">
        <v>98</v>
      </c>
      <c r="L20" s="55" t="s">
        <v>98</v>
      </c>
      <c r="M20" s="55" t="s">
        <v>98</v>
      </c>
      <c r="N20" s="55" t="s">
        <v>98</v>
      </c>
      <c r="O20" s="55" t="s">
        <v>98</v>
      </c>
      <c r="P20" s="55" t="s">
        <v>98</v>
      </c>
      <c r="Q20" s="55" t="s">
        <v>98</v>
      </c>
      <c r="R20" s="50">
        <f>ROUND((AP99+AQ99*'1. PCA'!$I$5/1000+AR99*'1. PCA'!$I$6/1000),3)</f>
        <v>2.1360000000000001</v>
      </c>
      <c r="S20" s="50">
        <f>ROUND((AS99+AT99*'1. PCA'!$I$5/1000+AU99*'1. PCA'!$I$6/1000),3)</f>
        <v>2.1360000000000001</v>
      </c>
      <c r="T20" s="50">
        <f>ROUND((AV99+AW99*'1. PCA'!$I$5/1000+AX99*'1. PCA'!$I$6/1000),3)</f>
        <v>2.1360000000000001</v>
      </c>
      <c r="U20" s="50">
        <f>ROUND((AY99+AZ99*'1. PCA'!$I$5/1000+BA99*'1. PCA'!$I$6/1000),3)</f>
        <v>2.1360000000000001</v>
      </c>
      <c r="V20" s="49"/>
      <c r="W20" s="49"/>
      <c r="X20" s="49"/>
      <c r="Y20" s="49"/>
    </row>
    <row r="21" spans="2:25" ht="16.5" customHeight="1" x14ac:dyDescent="0.3">
      <c r="B21" s="2"/>
      <c r="D21" s="54"/>
      <c r="E21" s="140" t="s">
        <v>769</v>
      </c>
      <c r="F21" s="55" t="s">
        <v>98</v>
      </c>
      <c r="G21" s="55" t="s">
        <v>98</v>
      </c>
      <c r="H21" s="55" t="s">
        <v>98</v>
      </c>
      <c r="I21" s="55" t="s">
        <v>98</v>
      </c>
      <c r="J21" s="55" t="s">
        <v>98</v>
      </c>
      <c r="K21" s="55" t="s">
        <v>98</v>
      </c>
      <c r="L21" s="55" t="s">
        <v>98</v>
      </c>
      <c r="M21" s="55" t="s">
        <v>98</v>
      </c>
      <c r="N21" s="55" t="s">
        <v>98</v>
      </c>
      <c r="O21" s="55" t="s">
        <v>98</v>
      </c>
      <c r="P21" s="55" t="s">
        <v>98</v>
      </c>
      <c r="Q21" s="55" t="s">
        <v>98</v>
      </c>
      <c r="R21" s="50">
        <f>ROUND((AP100+AQ100*'1. PCA'!$I$5/1000+AR100*'1. PCA'!$I$6/1000),3)</f>
        <v>2.2280000000000002</v>
      </c>
      <c r="S21" s="50">
        <f>ROUND((AS100+AT100*'1. PCA'!$I$5/1000+AU100*'1. PCA'!$I$6/1000),3)</f>
        <v>2.226</v>
      </c>
      <c r="T21" s="50">
        <f>ROUND((AV100+AW100*'1. PCA'!$I$5/1000+AX100*'1. PCA'!$I$6/1000),3)</f>
        <v>2.2250000000000001</v>
      </c>
      <c r="U21" s="50">
        <f>ROUND((AY100+AZ100*'1. PCA'!$I$5/1000+BA100*'1. PCA'!$I$6/1000),3)</f>
        <v>2.2240000000000002</v>
      </c>
      <c r="V21" s="49"/>
      <c r="W21" s="49"/>
      <c r="X21" s="49"/>
      <c r="Y21" s="49"/>
    </row>
    <row r="22" spans="2:25" ht="16.5" customHeight="1" x14ac:dyDescent="0.3">
      <c r="B22" s="2"/>
      <c r="D22" s="53" t="s">
        <v>531</v>
      </c>
      <c r="E22" s="140" t="s">
        <v>766</v>
      </c>
      <c r="F22" s="55" t="s">
        <v>98</v>
      </c>
      <c r="G22" s="55" t="s">
        <v>98</v>
      </c>
      <c r="H22" s="55" t="s">
        <v>98</v>
      </c>
      <c r="I22" s="55" t="s">
        <v>98</v>
      </c>
      <c r="J22" s="55" t="s">
        <v>98</v>
      </c>
      <c r="K22" s="55" t="s">
        <v>98</v>
      </c>
      <c r="L22" s="55" t="s">
        <v>98</v>
      </c>
      <c r="M22" s="55" t="s">
        <v>98</v>
      </c>
      <c r="N22" s="55" t="s">
        <v>98</v>
      </c>
      <c r="O22" s="55" t="s">
        <v>98</v>
      </c>
      <c r="P22" s="55" t="s">
        <v>98</v>
      </c>
      <c r="Q22" s="55" t="s">
        <v>98</v>
      </c>
      <c r="R22" s="50">
        <f>ROUND((AP101+AQ101*'1. PCA'!$I$5/1000+AR101*'1. PCA'!$I$6/1000),3)</f>
        <v>0.373</v>
      </c>
      <c r="S22" s="50">
        <f>ROUND((AS101+AT101*'1. PCA'!$I$5/1000+AU101*'1. PCA'!$I$6/1000),3)</f>
        <v>0.373</v>
      </c>
      <c r="T22" s="50">
        <f>ROUND((AV101+AW101*'1. PCA'!$I$5/1000+AX101*'1. PCA'!$I$6/1000),3)</f>
        <v>0.372</v>
      </c>
      <c r="U22" s="50">
        <f>ROUND((AY101+AZ101*'1. PCA'!$I$5/1000+BA101*'1. PCA'!$I$6/1000),3)</f>
        <v>0.373</v>
      </c>
      <c r="V22" s="49"/>
      <c r="W22" s="49"/>
      <c r="X22" s="49"/>
      <c r="Y22" s="49"/>
    </row>
    <row r="23" spans="2:25" ht="16.5" customHeight="1" x14ac:dyDescent="0.3">
      <c r="B23" s="2"/>
      <c r="D23" s="51"/>
      <c r="E23" s="140" t="s">
        <v>767</v>
      </c>
      <c r="F23" s="55" t="s">
        <v>98</v>
      </c>
      <c r="G23" s="55" t="s">
        <v>98</v>
      </c>
      <c r="H23" s="55" t="s">
        <v>98</v>
      </c>
      <c r="I23" s="55" t="s">
        <v>98</v>
      </c>
      <c r="J23" s="55" t="s">
        <v>98</v>
      </c>
      <c r="K23" s="55" t="s">
        <v>98</v>
      </c>
      <c r="L23" s="55" t="s">
        <v>98</v>
      </c>
      <c r="M23" s="55" t="s">
        <v>98</v>
      </c>
      <c r="N23" s="55" t="s">
        <v>98</v>
      </c>
      <c r="O23" s="55" t="s">
        <v>98</v>
      </c>
      <c r="P23" s="55" t="s">
        <v>98</v>
      </c>
      <c r="Q23" s="55" t="s">
        <v>98</v>
      </c>
      <c r="R23" s="50">
        <f>ROUND((AP102+AQ102*'1. PCA'!$I$5/1000+AR102*'1. PCA'!$I$6/1000),3)</f>
        <v>0.39200000000000002</v>
      </c>
      <c r="S23" s="50">
        <f>ROUND((AS102+AT102*'1. PCA'!$I$5/1000+AU102*'1. PCA'!$I$6/1000),3)</f>
        <v>0.38900000000000001</v>
      </c>
      <c r="T23" s="50">
        <f>ROUND((AV102+AW102*'1. PCA'!$I$5/1000+AX102*'1. PCA'!$I$6/1000),3)</f>
        <v>0.38800000000000001</v>
      </c>
      <c r="U23" s="50">
        <f>ROUND((AY102+AZ102*'1. PCA'!$I$5/1000+BA102*'1. PCA'!$I$6/1000),3)</f>
        <v>0.38800000000000001</v>
      </c>
      <c r="V23" s="49"/>
      <c r="W23" s="49"/>
      <c r="X23" s="49"/>
      <c r="Y23" s="49"/>
    </row>
    <row r="24" spans="2:25" ht="16.5" customHeight="1" x14ac:dyDescent="0.3">
      <c r="B24" s="2"/>
      <c r="D24" s="51"/>
      <c r="E24" s="140" t="s">
        <v>768</v>
      </c>
      <c r="F24" s="55" t="s">
        <v>98</v>
      </c>
      <c r="G24" s="55" t="s">
        <v>98</v>
      </c>
      <c r="H24" s="55" t="s">
        <v>98</v>
      </c>
      <c r="I24" s="55" t="s">
        <v>98</v>
      </c>
      <c r="J24" s="55" t="s">
        <v>98</v>
      </c>
      <c r="K24" s="55" t="s">
        <v>98</v>
      </c>
      <c r="L24" s="55" t="s">
        <v>98</v>
      </c>
      <c r="M24" s="55" t="s">
        <v>98</v>
      </c>
      <c r="N24" s="55" t="s">
        <v>98</v>
      </c>
      <c r="O24" s="55" t="s">
        <v>98</v>
      </c>
      <c r="P24" s="55" t="s">
        <v>98</v>
      </c>
      <c r="Q24" s="55" t="s">
        <v>98</v>
      </c>
      <c r="R24" s="50">
        <f>ROUND((AP103+AQ103*'1. PCA'!$I$5/1000+AR103*'1. PCA'!$I$6/1000),3)</f>
        <v>0.376</v>
      </c>
      <c r="S24" s="50">
        <f>ROUND((AS103+AT103*'1. PCA'!$I$5/1000+AU103*'1. PCA'!$I$6/1000),3)</f>
        <v>0.376</v>
      </c>
      <c r="T24" s="50">
        <f>ROUND((AV103+AW103*'1. PCA'!$I$5/1000+AX103*'1. PCA'!$I$6/1000),3)</f>
        <v>0.376</v>
      </c>
      <c r="U24" s="50">
        <f>ROUND((AY103+AZ103*'1. PCA'!$I$5/1000+BA103*'1. PCA'!$I$6/1000),3)</f>
        <v>0.376</v>
      </c>
      <c r="V24" s="49"/>
      <c r="W24" s="49"/>
      <c r="X24" s="49"/>
      <c r="Y24" s="49"/>
    </row>
    <row r="25" spans="2:25" ht="16.5" customHeight="1" x14ac:dyDescent="0.3">
      <c r="B25" s="2"/>
      <c r="D25" s="54"/>
      <c r="E25" s="140" t="s">
        <v>769</v>
      </c>
      <c r="F25" s="55" t="s">
        <v>98</v>
      </c>
      <c r="G25" s="55" t="s">
        <v>98</v>
      </c>
      <c r="H25" s="55" t="s">
        <v>98</v>
      </c>
      <c r="I25" s="55" t="s">
        <v>98</v>
      </c>
      <c r="J25" s="55" t="s">
        <v>98</v>
      </c>
      <c r="K25" s="55" t="s">
        <v>98</v>
      </c>
      <c r="L25" s="55" t="s">
        <v>98</v>
      </c>
      <c r="M25" s="55" t="s">
        <v>98</v>
      </c>
      <c r="N25" s="55" t="s">
        <v>98</v>
      </c>
      <c r="O25" s="55" t="s">
        <v>98</v>
      </c>
      <c r="P25" s="55" t="s">
        <v>98</v>
      </c>
      <c r="Q25" s="55" t="s">
        <v>98</v>
      </c>
      <c r="R25" s="50">
        <f>ROUND((AP104+AQ104*'1. PCA'!$I$5/1000+AR104*'1. PCA'!$I$6/1000),3)</f>
        <v>0.46800000000000003</v>
      </c>
      <c r="S25" s="50">
        <f>ROUND((AS104+AT104*'1. PCA'!$I$5/1000+AU104*'1. PCA'!$I$6/1000),3)</f>
        <v>0.46600000000000003</v>
      </c>
      <c r="T25" s="50">
        <f>ROUND((AV104+AW104*'1. PCA'!$I$5/1000+AX104*'1. PCA'!$I$6/1000),3)</f>
        <v>0.46500000000000002</v>
      </c>
      <c r="U25" s="50">
        <f>ROUND((AY104+AZ104*'1. PCA'!$I$5/1000+BA104*'1. PCA'!$I$6/1000),3)</f>
        <v>0.46400000000000002</v>
      </c>
      <c r="V25" s="49"/>
      <c r="W25" s="49"/>
      <c r="X25" s="49"/>
      <c r="Y25" s="49"/>
    </row>
    <row r="26" spans="2:25" ht="16.5" customHeight="1" x14ac:dyDescent="0.3">
      <c r="B26" s="2"/>
      <c r="D26" s="51" t="s">
        <v>532</v>
      </c>
      <c r="E26" s="140" t="s">
        <v>766</v>
      </c>
      <c r="F26" s="55" t="s">
        <v>98</v>
      </c>
      <c r="G26" s="55" t="s">
        <v>98</v>
      </c>
      <c r="H26" s="55" t="s">
        <v>98</v>
      </c>
      <c r="I26" s="55" t="s">
        <v>98</v>
      </c>
      <c r="J26" s="55" t="s">
        <v>98</v>
      </c>
      <c r="K26" s="55" t="s">
        <v>98</v>
      </c>
      <c r="L26" s="55" t="s">
        <v>98</v>
      </c>
      <c r="M26" s="55" t="s">
        <v>98</v>
      </c>
      <c r="N26" s="55" t="s">
        <v>98</v>
      </c>
      <c r="O26" s="55" t="s">
        <v>98</v>
      </c>
      <c r="P26" s="55" t="s">
        <v>98</v>
      </c>
      <c r="Q26" s="55" t="s">
        <v>98</v>
      </c>
      <c r="R26" s="50">
        <f>ROUND((AP105+AQ105*'1. PCA'!$I$5/1000+AR105*'1. PCA'!$I$6/1000),3)</f>
        <v>2.1000000000000001E-2</v>
      </c>
      <c r="S26" s="50">
        <f>ROUND((AS105+AT105*'1. PCA'!$I$5/1000+AU105*'1. PCA'!$I$6/1000),3)</f>
        <v>2.1000000000000001E-2</v>
      </c>
      <c r="T26" s="50">
        <f>ROUND((AV105+AW105*'1. PCA'!$I$5/1000+AX105*'1. PCA'!$I$6/1000),3)</f>
        <v>0.02</v>
      </c>
      <c r="U26" s="50">
        <f>ROUND((AY105+AZ105*'1. PCA'!$I$5/1000+BA105*'1. PCA'!$I$6/1000),3)</f>
        <v>2.1000000000000001E-2</v>
      </c>
      <c r="V26" s="49"/>
      <c r="W26" s="49"/>
      <c r="X26" s="49"/>
      <c r="Y26" s="49"/>
    </row>
    <row r="27" spans="2:25" ht="16.5" customHeight="1" x14ac:dyDescent="0.3">
      <c r="B27" s="2"/>
      <c r="D27" s="51"/>
      <c r="E27" s="140" t="s">
        <v>767</v>
      </c>
      <c r="F27" s="55" t="s">
        <v>98</v>
      </c>
      <c r="G27" s="55" t="s">
        <v>98</v>
      </c>
      <c r="H27" s="55" t="s">
        <v>98</v>
      </c>
      <c r="I27" s="55" t="s">
        <v>98</v>
      </c>
      <c r="J27" s="55" t="s">
        <v>98</v>
      </c>
      <c r="K27" s="55" t="s">
        <v>98</v>
      </c>
      <c r="L27" s="55" t="s">
        <v>98</v>
      </c>
      <c r="M27" s="55" t="s">
        <v>98</v>
      </c>
      <c r="N27" s="55" t="s">
        <v>98</v>
      </c>
      <c r="O27" s="55" t="s">
        <v>98</v>
      </c>
      <c r="P27" s="55" t="s">
        <v>98</v>
      </c>
      <c r="Q27" s="55" t="s">
        <v>98</v>
      </c>
      <c r="R27" s="50">
        <f>ROUND((AP106+AQ106*'1. PCA'!$I$5/1000+AR106*'1. PCA'!$I$6/1000),3)</f>
        <v>0.04</v>
      </c>
      <c r="S27" s="50">
        <f>ROUND((AS106+AT106*'1. PCA'!$I$5/1000+AU106*'1. PCA'!$I$6/1000),3)</f>
        <v>3.6999999999999998E-2</v>
      </c>
      <c r="T27" s="50">
        <f>ROUND((AV106+AW106*'1. PCA'!$I$5/1000+AX106*'1. PCA'!$I$6/1000),3)</f>
        <v>3.5999999999999997E-2</v>
      </c>
      <c r="U27" s="50">
        <f>ROUND((AY106+AZ106*'1. PCA'!$I$5/1000+BA106*'1. PCA'!$I$6/1000),3)</f>
        <v>3.5999999999999997E-2</v>
      </c>
      <c r="V27" s="49"/>
      <c r="W27" s="49"/>
      <c r="X27" s="49"/>
      <c r="Y27" s="49"/>
    </row>
    <row r="28" spans="2:25" ht="16.5" customHeight="1" x14ac:dyDescent="0.3">
      <c r="B28" s="2"/>
      <c r="D28" s="51"/>
      <c r="E28" s="140" t="s">
        <v>768</v>
      </c>
      <c r="F28" s="55" t="s">
        <v>98</v>
      </c>
      <c r="G28" s="55" t="s">
        <v>98</v>
      </c>
      <c r="H28" s="55" t="s">
        <v>98</v>
      </c>
      <c r="I28" s="55" t="s">
        <v>98</v>
      </c>
      <c r="J28" s="55" t="s">
        <v>98</v>
      </c>
      <c r="K28" s="55" t="s">
        <v>98</v>
      </c>
      <c r="L28" s="55" t="s">
        <v>98</v>
      </c>
      <c r="M28" s="55" t="s">
        <v>98</v>
      </c>
      <c r="N28" s="55" t="s">
        <v>98</v>
      </c>
      <c r="O28" s="55" t="s">
        <v>98</v>
      </c>
      <c r="P28" s="55" t="s">
        <v>98</v>
      </c>
      <c r="Q28" s="55" t="s">
        <v>98</v>
      </c>
      <c r="R28" s="50">
        <f>ROUND((AP107+AQ107*'1. PCA'!$I$5/1000+AR107*'1. PCA'!$I$6/1000),3)</f>
        <v>2.4E-2</v>
      </c>
      <c r="S28" s="50">
        <f>ROUND((AS107+AT107*'1. PCA'!$I$5/1000+AU107*'1. PCA'!$I$6/1000),3)</f>
        <v>2.4E-2</v>
      </c>
      <c r="T28" s="50">
        <f>ROUND((AV107+AW107*'1. PCA'!$I$5/1000+AX107*'1. PCA'!$I$6/1000),3)</f>
        <v>2.4E-2</v>
      </c>
      <c r="U28" s="50">
        <f>ROUND((AY107+AZ107*'1. PCA'!$I$5/1000+BA107*'1. PCA'!$I$6/1000),3)</f>
        <v>2.4E-2</v>
      </c>
      <c r="V28" s="49"/>
      <c r="W28" s="49"/>
      <c r="X28" s="49"/>
      <c r="Y28" s="49"/>
    </row>
    <row r="29" spans="2:25" ht="16.5" customHeight="1" x14ac:dyDescent="0.3">
      <c r="B29" s="2"/>
      <c r="D29" s="51"/>
      <c r="E29" s="140" t="s">
        <v>769</v>
      </c>
      <c r="F29" s="55" t="s">
        <v>98</v>
      </c>
      <c r="G29" s="55" t="s">
        <v>98</v>
      </c>
      <c r="H29" s="55" t="s">
        <v>98</v>
      </c>
      <c r="I29" s="55" t="s">
        <v>98</v>
      </c>
      <c r="J29" s="55" t="s">
        <v>98</v>
      </c>
      <c r="K29" s="55" t="s">
        <v>98</v>
      </c>
      <c r="L29" s="55" t="s">
        <v>98</v>
      </c>
      <c r="M29" s="55" t="s">
        <v>98</v>
      </c>
      <c r="N29" s="55" t="s">
        <v>98</v>
      </c>
      <c r="O29" s="55" t="s">
        <v>98</v>
      </c>
      <c r="P29" s="55" t="s">
        <v>98</v>
      </c>
      <c r="Q29" s="55" t="s">
        <v>98</v>
      </c>
      <c r="R29" s="50">
        <f>ROUND((AP108+AQ108*'1. PCA'!$I$5/1000+AR108*'1. PCA'!$I$6/1000),3)</f>
        <v>0.11600000000000001</v>
      </c>
      <c r="S29" s="50">
        <f>ROUND((AS108+AT108*'1. PCA'!$I$5/1000+AU108*'1. PCA'!$I$6/1000),3)</f>
        <v>0.114</v>
      </c>
      <c r="T29" s="50">
        <f>ROUND((AV108+AW108*'1. PCA'!$I$5/1000+AX108*'1. PCA'!$I$6/1000),3)</f>
        <v>0.113</v>
      </c>
      <c r="U29" s="50">
        <f>ROUND((AY108+AZ108*'1. PCA'!$I$5/1000+BA108*'1. PCA'!$I$6/1000),3)</f>
        <v>0.112</v>
      </c>
      <c r="V29" s="49"/>
      <c r="W29" s="49"/>
      <c r="X29" s="49"/>
      <c r="Y29" s="49"/>
    </row>
    <row r="30" spans="2:25" ht="16.5" customHeight="1" x14ac:dyDescent="0.3">
      <c r="B30" s="2"/>
      <c r="D30" s="53" t="s">
        <v>770</v>
      </c>
      <c r="E30" s="140" t="s">
        <v>766</v>
      </c>
      <c r="F30" s="50">
        <f>ROUND((F109+G109*'1. PCA'!$I$5/1000+H109*'1. PCA'!$I$6/1000),3)</f>
        <v>2.694</v>
      </c>
      <c r="G30" s="50">
        <f>ROUND((I109+J109*'1. PCA'!$I$5/1000+K109*'1. PCA'!$I$6/1000),63)</f>
        <v>2.694477</v>
      </c>
      <c r="H30" s="50">
        <f>ROUND((L109+M109*'1. PCA'!$I$5/1000+N109*'1. PCA'!$I$6/1000),3)</f>
        <v>2.6949999999999998</v>
      </c>
      <c r="I30" s="50">
        <f>ROUND((O109+P109*'1. PCA'!$I$5/1000+Q109*'1. PCA'!$I$6/1000),3)</f>
        <v>2.6949999999999998</v>
      </c>
      <c r="J30" s="50">
        <f>ROUND((R109+S109*'1. PCA'!$I$5/1000+T109*'1. PCA'!$I$6/1000),3)</f>
        <v>2.5449999999999999</v>
      </c>
      <c r="K30" s="50">
        <f>ROUND((U109+V109*'1. PCA'!$I$5/1000+W109*'1. PCA'!$I$6/1000),3)</f>
        <v>2.52</v>
      </c>
      <c r="L30" s="50">
        <f>ROUND((X109+Y109*'1. PCA'!$I$5/1000+Z109*'1. PCA'!$I$6/1000),3)</f>
        <v>2.5950000000000002</v>
      </c>
      <c r="M30" s="50">
        <f>ROUND((AA109+AB109*'1. PCA'!$I$5/1000+AC109*'1. PCA'!$I$6/1000),3)</f>
        <v>2.593</v>
      </c>
      <c r="N30" s="50">
        <f>ROUND((AD109+AE109*'1. PCA'!$I$5/1000+AF109*'1. PCA'!$I$6/1000),3)</f>
        <v>2.593</v>
      </c>
      <c r="O30" s="50">
        <f>ROUND((AG109+AH109*'1. PCA'!$I$5/1000+AI109*'1. PCA'!$I$6/1000),3)</f>
        <v>2.5870000000000002</v>
      </c>
      <c r="P30" s="50">
        <f>ROUND((AJ109+AK109*'1. PCA'!$I$5/1000+AL109*'1. PCA'!$I$6/1000),3)</f>
        <v>2.569</v>
      </c>
      <c r="Q30" s="50">
        <f>ROUND((AM109+AN109*'1. PCA'!$I$5/1000+AO109*'1. PCA'!$I$6/1000),3)</f>
        <v>2.544</v>
      </c>
      <c r="R30" s="55" t="s">
        <v>98</v>
      </c>
      <c r="S30" s="55" t="s">
        <v>98</v>
      </c>
      <c r="T30" s="55" t="s">
        <v>98</v>
      </c>
      <c r="U30" s="55" t="s">
        <v>98</v>
      </c>
      <c r="V30" s="49"/>
      <c r="W30" s="49"/>
      <c r="X30" s="49"/>
      <c r="Y30" s="49"/>
    </row>
    <row r="31" spans="2:25" ht="16.5" customHeight="1" x14ac:dyDescent="0.3">
      <c r="B31" s="2"/>
      <c r="D31" s="51"/>
      <c r="E31" s="140" t="s">
        <v>767</v>
      </c>
      <c r="F31" s="50">
        <f>ROUND((F110+G110*'1. PCA'!$I$5/1000+H110*'1. PCA'!$I$6/1000),3)</f>
        <v>2.6789999999999998</v>
      </c>
      <c r="G31" s="50">
        <f>ROUND((I110+J110*'1. PCA'!$I$5/1000+K110*'1. PCA'!$I$6/1000),63)</f>
        <v>2.679227</v>
      </c>
      <c r="H31" s="50">
        <f>ROUND((L110+M110*'1. PCA'!$I$5/1000+N110*'1. PCA'!$I$6/1000),3)</f>
        <v>2.6789999999999998</v>
      </c>
      <c r="I31" s="50">
        <f>ROUND((O110+P110*'1. PCA'!$I$5/1000+Q110*'1. PCA'!$I$6/1000),3)</f>
        <v>2.681</v>
      </c>
      <c r="J31" s="50">
        <f>ROUND((R110+S110*'1. PCA'!$I$5/1000+T110*'1. PCA'!$I$6/1000),3)</f>
        <v>2.5299999999999998</v>
      </c>
      <c r="K31" s="50">
        <f>ROUND((U110+V110*'1. PCA'!$I$5/1000+W110*'1. PCA'!$I$6/1000),3)</f>
        <v>2.5059999999999998</v>
      </c>
      <c r="L31" s="50">
        <f>ROUND((X110+Y110*'1. PCA'!$I$5/1000+Z110*'1. PCA'!$I$6/1000),3)</f>
        <v>2.58</v>
      </c>
      <c r="M31" s="50">
        <f>ROUND((AA110+AB110*'1. PCA'!$I$5/1000+AC110*'1. PCA'!$I$6/1000),3)</f>
        <v>2.5790000000000002</v>
      </c>
      <c r="N31" s="50">
        <f>ROUND((AD110+AE110*'1. PCA'!$I$5/1000+AF110*'1. PCA'!$I$6/1000),3)</f>
        <v>2.5790000000000002</v>
      </c>
      <c r="O31" s="50">
        <f>ROUND((AG110+AH110*'1. PCA'!$I$5/1000+AI110*'1. PCA'!$I$6/1000),3)</f>
        <v>2.5739999999999998</v>
      </c>
      <c r="P31" s="50">
        <f>ROUND((AJ110+AK110*'1. PCA'!$I$5/1000+AL110*'1. PCA'!$I$6/1000),3)</f>
        <v>2.556</v>
      </c>
      <c r="Q31" s="50">
        <f>ROUND((AM110+AN110*'1. PCA'!$I$5/1000+AO110*'1. PCA'!$I$6/1000),3)</f>
        <v>2.5310000000000001</v>
      </c>
      <c r="R31" s="55" t="s">
        <v>98</v>
      </c>
      <c r="S31" s="55" t="s">
        <v>98</v>
      </c>
      <c r="T31" s="55" t="s">
        <v>98</v>
      </c>
      <c r="U31" s="55" t="s">
        <v>98</v>
      </c>
      <c r="V31" s="49"/>
      <c r="W31" s="49"/>
      <c r="X31" s="49"/>
      <c r="Y31" s="49"/>
    </row>
    <row r="32" spans="2:25" ht="16.5" customHeight="1" x14ac:dyDescent="0.3">
      <c r="B32" s="2"/>
      <c r="D32" s="51"/>
      <c r="E32" s="140" t="s">
        <v>768</v>
      </c>
      <c r="F32" s="50">
        <f>ROUND((F111+G111*'1. PCA'!$I$5/1000+H111*'1. PCA'!$I$6/1000),3)</f>
        <v>2.6749999999999998</v>
      </c>
      <c r="G32" s="50">
        <f>ROUND((I111+J111*'1. PCA'!$I$5/1000+K111*'1. PCA'!$I$6/1000),63)</f>
        <v>2.6751290000000001</v>
      </c>
      <c r="H32" s="50">
        <f>ROUND((L111+M111*'1. PCA'!$I$5/1000+N111*'1. PCA'!$I$6/1000),3)</f>
        <v>2.6760000000000002</v>
      </c>
      <c r="I32" s="50">
        <f>ROUND((O111+P111*'1. PCA'!$I$5/1000+Q111*'1. PCA'!$I$6/1000),3)</f>
        <v>2.6779999999999999</v>
      </c>
      <c r="J32" s="50">
        <f>ROUND((R111+S111*'1. PCA'!$I$5/1000+T111*'1. PCA'!$I$6/1000),3)</f>
        <v>2.5289999999999999</v>
      </c>
      <c r="K32" s="50">
        <f>ROUND((U111+V111*'1. PCA'!$I$5/1000+W111*'1. PCA'!$I$6/1000),3)</f>
        <v>2.5049999999999999</v>
      </c>
      <c r="L32" s="50">
        <f>ROUND((X111+Y111*'1. PCA'!$I$5/1000+Z111*'1. PCA'!$I$6/1000),3)</f>
        <v>2.58</v>
      </c>
      <c r="M32" s="50">
        <f>ROUND((AA111+AB111*'1. PCA'!$I$5/1000+AC111*'1. PCA'!$I$6/1000),3)</f>
        <v>2.58</v>
      </c>
      <c r="N32" s="50">
        <f>ROUND((AD111+AE111*'1. PCA'!$I$5/1000+AF111*'1. PCA'!$I$6/1000),3)</f>
        <v>2.58</v>
      </c>
      <c r="O32" s="50">
        <f>ROUND((AG111+AH111*'1. PCA'!$I$5/1000+AI111*'1. PCA'!$I$6/1000),3)</f>
        <v>2.577</v>
      </c>
      <c r="P32" s="50">
        <f>ROUND((AJ111+AK111*'1. PCA'!$I$5/1000+AL111*'1. PCA'!$I$6/1000),3)</f>
        <v>2.56</v>
      </c>
      <c r="Q32" s="50">
        <f>ROUND((AM111+AN111*'1. PCA'!$I$5/1000+AO111*'1. PCA'!$I$6/1000),3)</f>
        <v>2.5379999999999998</v>
      </c>
      <c r="R32" s="55" t="s">
        <v>98</v>
      </c>
      <c r="S32" s="55" t="s">
        <v>98</v>
      </c>
      <c r="T32" s="55" t="s">
        <v>98</v>
      </c>
      <c r="U32" s="55" t="s">
        <v>98</v>
      </c>
      <c r="V32" s="49"/>
      <c r="W32" s="49"/>
      <c r="X32" s="49"/>
      <c r="Y32" s="49"/>
    </row>
    <row r="33" spans="2:25" ht="16.5" customHeight="1" x14ac:dyDescent="0.3">
      <c r="B33" s="2"/>
      <c r="D33" s="53" t="s">
        <v>533</v>
      </c>
      <c r="E33" s="140" t="s">
        <v>766</v>
      </c>
      <c r="F33" s="55" t="s">
        <v>98</v>
      </c>
      <c r="G33" s="55" t="s">
        <v>98</v>
      </c>
      <c r="H33" s="55" t="s">
        <v>98</v>
      </c>
      <c r="I33" s="55" t="s">
        <v>98</v>
      </c>
      <c r="J33" s="55" t="s">
        <v>98</v>
      </c>
      <c r="K33" s="55" t="s">
        <v>98</v>
      </c>
      <c r="L33" s="55" t="s">
        <v>98</v>
      </c>
      <c r="M33" s="55" t="s">
        <v>98</v>
      </c>
      <c r="N33" s="55" t="s">
        <v>98</v>
      </c>
      <c r="O33" s="55" t="s">
        <v>98</v>
      </c>
      <c r="P33" s="55" t="s">
        <v>98</v>
      </c>
      <c r="Q33" s="55" t="s">
        <v>98</v>
      </c>
      <c r="R33" s="50">
        <f>ROUND((AP112+AQ112*'1. PCA'!$I$5/1000+AR112*'1. PCA'!$I$6/1000),3)</f>
        <v>2.52</v>
      </c>
      <c r="S33" s="50">
        <f>ROUND((AS112+AT112*'1. PCA'!$I$5/1000+AU112*'1. PCA'!$I$6/1000),3)</f>
        <v>2.52</v>
      </c>
      <c r="T33" s="50">
        <f>ROUND((AV112+AW112*'1. PCA'!$I$5/1000+AX112*'1. PCA'!$I$6/1000),3)</f>
        <v>2.52</v>
      </c>
      <c r="U33" s="50">
        <f>ROUND((AY112+AZ112*'1. PCA'!$I$5/1000+BA112*'1. PCA'!$I$6/1000),3)</f>
        <v>2.5190000000000001</v>
      </c>
      <c r="V33" s="49"/>
      <c r="W33" s="49"/>
      <c r="X33" s="49"/>
      <c r="Y33" s="49"/>
    </row>
    <row r="34" spans="2:25" ht="16.5" customHeight="1" x14ac:dyDescent="0.3">
      <c r="B34" s="2"/>
      <c r="D34" s="51"/>
      <c r="E34" s="140" t="s">
        <v>767</v>
      </c>
      <c r="F34" s="55" t="s">
        <v>98</v>
      </c>
      <c r="G34" s="55" t="s">
        <v>98</v>
      </c>
      <c r="H34" s="55" t="s">
        <v>98</v>
      </c>
      <c r="I34" s="55" t="s">
        <v>98</v>
      </c>
      <c r="J34" s="55" t="s">
        <v>98</v>
      </c>
      <c r="K34" s="55" t="s">
        <v>98</v>
      </c>
      <c r="L34" s="55" t="s">
        <v>98</v>
      </c>
      <c r="M34" s="55" t="s">
        <v>98</v>
      </c>
      <c r="N34" s="55" t="s">
        <v>98</v>
      </c>
      <c r="O34" s="55" t="s">
        <v>98</v>
      </c>
      <c r="P34" s="55" t="s">
        <v>98</v>
      </c>
      <c r="Q34" s="55" t="s">
        <v>98</v>
      </c>
      <c r="R34" s="50">
        <f>ROUND((AP113+AQ113*'1. PCA'!$I$5/1000+AR113*'1. PCA'!$I$6/1000),3)</f>
        <v>2.5059999999999998</v>
      </c>
      <c r="S34" s="50">
        <f>ROUND((AS113+AT113*'1. PCA'!$I$5/1000+AU113*'1. PCA'!$I$6/1000),3)</f>
        <v>2.5059999999999998</v>
      </c>
      <c r="T34" s="50">
        <f>ROUND((AV113+AW113*'1. PCA'!$I$5/1000+AX113*'1. PCA'!$I$6/1000),3)</f>
        <v>2.5059999999999998</v>
      </c>
      <c r="U34" s="50">
        <f>ROUND((AY113+AZ113*'1. PCA'!$I$5/1000+BA113*'1. PCA'!$I$6/1000),3)</f>
        <v>2.5049999999999999</v>
      </c>
      <c r="V34" s="49"/>
      <c r="W34" s="49"/>
      <c r="X34" s="49"/>
      <c r="Y34" s="49"/>
    </row>
    <row r="35" spans="2:25" ht="16.5" customHeight="1" x14ac:dyDescent="0.3">
      <c r="B35" s="2"/>
      <c r="D35" s="51"/>
      <c r="E35" s="140" t="s">
        <v>768</v>
      </c>
      <c r="F35" s="55" t="s">
        <v>98</v>
      </c>
      <c r="G35" s="55" t="s">
        <v>98</v>
      </c>
      <c r="H35" s="55" t="s">
        <v>98</v>
      </c>
      <c r="I35" s="55" t="s">
        <v>98</v>
      </c>
      <c r="J35" s="55" t="s">
        <v>98</v>
      </c>
      <c r="K35" s="55" t="s">
        <v>98</v>
      </c>
      <c r="L35" s="55" t="s">
        <v>98</v>
      </c>
      <c r="M35" s="55" t="s">
        <v>98</v>
      </c>
      <c r="N35" s="55" t="s">
        <v>98</v>
      </c>
      <c r="O35" s="55" t="s">
        <v>98</v>
      </c>
      <c r="P35" s="55" t="s">
        <v>98</v>
      </c>
      <c r="Q35" s="55" t="s">
        <v>98</v>
      </c>
      <c r="R35" s="50">
        <f>ROUND((AP114+AQ114*'1. PCA'!$I$5/1000+AR114*'1. PCA'!$I$6/1000),3)</f>
        <v>2.5150000000000001</v>
      </c>
      <c r="S35" s="50">
        <f>ROUND((AS114+AT114*'1. PCA'!$I$5/1000+AU114*'1. PCA'!$I$6/1000),3)</f>
        <v>2.5169999999999999</v>
      </c>
      <c r="T35" s="50">
        <f>ROUND((AV114+AW114*'1. PCA'!$I$5/1000+AX114*'1. PCA'!$I$6/1000),3)</f>
        <v>2.5179999999999998</v>
      </c>
      <c r="U35" s="50">
        <f>ROUND((AY114+AZ114*'1. PCA'!$I$5/1000+BA114*'1. PCA'!$I$6/1000),3)</f>
        <v>2.5190000000000001</v>
      </c>
      <c r="V35" s="49"/>
      <c r="W35" s="49"/>
      <c r="X35" s="49"/>
      <c r="Y35" s="49"/>
    </row>
    <row r="36" spans="2:25" ht="16.5" customHeight="1" x14ac:dyDescent="0.3">
      <c r="B36" s="2"/>
      <c r="D36" s="53" t="s">
        <v>534</v>
      </c>
      <c r="E36" s="140" t="s">
        <v>766</v>
      </c>
      <c r="F36" s="55" t="s">
        <v>98</v>
      </c>
      <c r="G36" s="55" t="s">
        <v>98</v>
      </c>
      <c r="H36" s="55" t="s">
        <v>98</v>
      </c>
      <c r="I36" s="55" t="s">
        <v>98</v>
      </c>
      <c r="J36" s="55" t="s">
        <v>98</v>
      </c>
      <c r="K36" s="55" t="s">
        <v>98</v>
      </c>
      <c r="L36" s="55" t="s">
        <v>98</v>
      </c>
      <c r="M36" s="55" t="s">
        <v>98</v>
      </c>
      <c r="N36" s="55" t="s">
        <v>98</v>
      </c>
      <c r="O36" s="55" t="s">
        <v>98</v>
      </c>
      <c r="P36" s="55" t="s">
        <v>98</v>
      </c>
      <c r="Q36" s="55" t="s">
        <v>98</v>
      </c>
      <c r="R36" s="50">
        <f>ROUND((AP115+AQ115*'1. PCA'!$I$5/1000+AR115*'1. PCA'!$I$6/1000),3)</f>
        <v>2.444</v>
      </c>
      <c r="S36" s="50">
        <f>ROUND((AS115+AT115*'1. PCA'!$I$5/1000+AU115*'1. PCA'!$I$6/1000),3)</f>
        <v>2.444</v>
      </c>
      <c r="T36" s="50">
        <f>ROUND((AV115+AW115*'1. PCA'!$I$5/1000+AX115*'1. PCA'!$I$6/1000),3)</f>
        <v>2.444</v>
      </c>
      <c r="U36" s="50">
        <f>ROUND((AY115+AZ115*'1. PCA'!$I$5/1000+BA115*'1. PCA'!$I$6/1000),3)</f>
        <v>2.4430000000000001</v>
      </c>
      <c r="V36" s="49"/>
      <c r="W36" s="49"/>
      <c r="X36" s="49"/>
      <c r="Y36" s="49"/>
    </row>
    <row r="37" spans="2:25" ht="16.5" customHeight="1" x14ac:dyDescent="0.3">
      <c r="B37" s="2"/>
      <c r="D37" s="51"/>
      <c r="E37" s="140" t="s">
        <v>767</v>
      </c>
      <c r="F37" s="55" t="s">
        <v>98</v>
      </c>
      <c r="G37" s="55" t="s">
        <v>98</v>
      </c>
      <c r="H37" s="55" t="s">
        <v>98</v>
      </c>
      <c r="I37" s="55" t="s">
        <v>98</v>
      </c>
      <c r="J37" s="55" t="s">
        <v>98</v>
      </c>
      <c r="K37" s="55" t="s">
        <v>98</v>
      </c>
      <c r="L37" s="55" t="s">
        <v>98</v>
      </c>
      <c r="M37" s="55" t="s">
        <v>98</v>
      </c>
      <c r="N37" s="55" t="s">
        <v>98</v>
      </c>
      <c r="O37" s="55" t="s">
        <v>98</v>
      </c>
      <c r="P37" s="55" t="s">
        <v>98</v>
      </c>
      <c r="Q37" s="55" t="s">
        <v>98</v>
      </c>
      <c r="R37" s="50">
        <f>ROUND((AP116+AQ116*'1. PCA'!$I$5/1000+AR116*'1. PCA'!$I$6/1000),3)</f>
        <v>2.4300000000000002</v>
      </c>
      <c r="S37" s="50">
        <f>ROUND((AS116+AT116*'1. PCA'!$I$5/1000+AU116*'1. PCA'!$I$6/1000),3)</f>
        <v>2.4300000000000002</v>
      </c>
      <c r="T37" s="50">
        <f>ROUND((AV116+AW116*'1. PCA'!$I$5/1000+AX116*'1. PCA'!$I$6/1000),3)</f>
        <v>2.4300000000000002</v>
      </c>
      <c r="U37" s="50">
        <f>ROUND((AY116+AZ116*'1. PCA'!$I$5/1000+BA116*'1. PCA'!$I$6/1000),3)</f>
        <v>2.4289999999999998</v>
      </c>
      <c r="V37" s="49"/>
      <c r="W37" s="49"/>
      <c r="X37" s="49"/>
      <c r="Y37" s="49"/>
    </row>
    <row r="38" spans="2:25" ht="16.5" customHeight="1" x14ac:dyDescent="0.3">
      <c r="B38" s="2"/>
      <c r="D38" s="51"/>
      <c r="E38" s="140" t="s">
        <v>768</v>
      </c>
      <c r="F38" s="55" t="s">
        <v>98</v>
      </c>
      <c r="G38" s="55" t="s">
        <v>98</v>
      </c>
      <c r="H38" s="55" t="s">
        <v>98</v>
      </c>
      <c r="I38" s="55" t="s">
        <v>98</v>
      </c>
      <c r="J38" s="55" t="s">
        <v>98</v>
      </c>
      <c r="K38" s="55" t="s">
        <v>98</v>
      </c>
      <c r="L38" s="55" t="s">
        <v>98</v>
      </c>
      <c r="M38" s="55" t="s">
        <v>98</v>
      </c>
      <c r="N38" s="55" t="s">
        <v>98</v>
      </c>
      <c r="O38" s="55" t="s">
        <v>98</v>
      </c>
      <c r="P38" s="55" t="s">
        <v>98</v>
      </c>
      <c r="Q38" s="55" t="s">
        <v>98</v>
      </c>
      <c r="R38" s="50">
        <f>ROUND((AP117+AQ117*'1. PCA'!$I$5/1000+AR117*'1. PCA'!$I$6/1000),3)</f>
        <v>2.4390000000000001</v>
      </c>
      <c r="S38" s="50">
        <f>ROUND((AS117+AT117*'1. PCA'!$I$5/1000+AU117*'1. PCA'!$I$6/1000),3)</f>
        <v>2.4409999999999998</v>
      </c>
      <c r="T38" s="50">
        <f>ROUND((AV117+AW117*'1. PCA'!$I$5/1000+AX117*'1. PCA'!$I$6/1000),3)</f>
        <v>2.4420000000000002</v>
      </c>
      <c r="U38" s="50">
        <f>ROUND((AY117+AZ117*'1. PCA'!$I$5/1000+BA117*'1. PCA'!$I$6/1000),3)</f>
        <v>2.4430000000000001</v>
      </c>
      <c r="V38" s="49"/>
      <c r="W38" s="49"/>
      <c r="X38" s="49"/>
      <c r="Y38" s="49"/>
    </row>
    <row r="39" spans="2:25" ht="16.5" customHeight="1" x14ac:dyDescent="0.3">
      <c r="B39" s="2"/>
      <c r="D39" s="53" t="s">
        <v>535</v>
      </c>
      <c r="E39" s="140" t="s">
        <v>766</v>
      </c>
      <c r="F39" s="55" t="s">
        <v>98</v>
      </c>
      <c r="G39" s="55" t="s">
        <v>98</v>
      </c>
      <c r="H39" s="55" t="s">
        <v>98</v>
      </c>
      <c r="I39" s="55" t="s">
        <v>98</v>
      </c>
      <c r="J39" s="55" t="s">
        <v>98</v>
      </c>
      <c r="K39" s="55" t="s">
        <v>98</v>
      </c>
      <c r="L39" s="55" t="s">
        <v>98</v>
      </c>
      <c r="M39" s="55" t="s">
        <v>98</v>
      </c>
      <c r="N39" s="55" t="s">
        <v>98</v>
      </c>
      <c r="O39" s="55" t="s">
        <v>98</v>
      </c>
      <c r="P39" s="55" t="s">
        <v>98</v>
      </c>
      <c r="Q39" s="55" t="s">
        <v>98</v>
      </c>
      <c r="R39" s="50">
        <f>ROUND((AP118+AQ118*'1. PCA'!$I$5/1000+AR118*'1. PCA'!$I$6/1000),3)</f>
        <v>2.1920000000000002</v>
      </c>
      <c r="S39" s="50">
        <f>ROUND((AS118+AT118*'1. PCA'!$I$5/1000+AU118*'1. PCA'!$I$6/1000),3)</f>
        <v>2.1920000000000002</v>
      </c>
      <c r="T39" s="50">
        <f>ROUND((AV118+AW118*'1. PCA'!$I$5/1000+AX118*'1. PCA'!$I$6/1000),3)</f>
        <v>2.1920000000000002</v>
      </c>
      <c r="U39" s="50">
        <f>ROUND((AY118+AZ118*'1. PCA'!$I$5/1000+BA118*'1. PCA'!$I$6/1000),3)</f>
        <v>2.1909999999999998</v>
      </c>
      <c r="V39" s="49"/>
      <c r="W39" s="49"/>
      <c r="X39" s="49"/>
      <c r="Y39" s="49"/>
    </row>
    <row r="40" spans="2:25" ht="16.5" customHeight="1" x14ac:dyDescent="0.3">
      <c r="B40" s="2"/>
      <c r="D40" s="51"/>
      <c r="E40" s="140" t="s">
        <v>767</v>
      </c>
      <c r="F40" s="55" t="s">
        <v>98</v>
      </c>
      <c r="G40" s="55" t="s">
        <v>98</v>
      </c>
      <c r="H40" s="55" t="s">
        <v>98</v>
      </c>
      <c r="I40" s="55" t="s">
        <v>98</v>
      </c>
      <c r="J40" s="55" t="s">
        <v>98</v>
      </c>
      <c r="K40" s="55" t="s">
        <v>98</v>
      </c>
      <c r="L40" s="55" t="s">
        <v>98</v>
      </c>
      <c r="M40" s="55" t="s">
        <v>98</v>
      </c>
      <c r="N40" s="55" t="s">
        <v>98</v>
      </c>
      <c r="O40" s="55" t="s">
        <v>98</v>
      </c>
      <c r="P40" s="55" t="s">
        <v>98</v>
      </c>
      <c r="Q40" s="55" t="s">
        <v>98</v>
      </c>
      <c r="R40" s="50">
        <f>ROUND((AP119+AQ119*'1. PCA'!$I$5/1000+AR119*'1. PCA'!$I$6/1000),3)</f>
        <v>2.1779999999999999</v>
      </c>
      <c r="S40" s="50">
        <f>ROUND((AS119+AT119*'1. PCA'!$I$5/1000+AU119*'1. PCA'!$I$6/1000),3)</f>
        <v>2.1779999999999999</v>
      </c>
      <c r="T40" s="50">
        <f>ROUND((AV119+AW119*'1. PCA'!$I$5/1000+AX119*'1. PCA'!$I$6/1000),3)</f>
        <v>2.1779999999999999</v>
      </c>
      <c r="U40" s="50">
        <f>ROUND((AY119+AZ119*'1. PCA'!$I$5/1000+BA119*'1. PCA'!$I$6/1000),3)</f>
        <v>2.177</v>
      </c>
      <c r="V40" s="49"/>
      <c r="W40" s="49"/>
      <c r="X40" s="49"/>
      <c r="Y40" s="49"/>
    </row>
    <row r="41" spans="2:25" ht="16.5" customHeight="1" x14ac:dyDescent="0.3">
      <c r="B41" s="2"/>
      <c r="D41" s="51"/>
      <c r="E41" s="140" t="s">
        <v>768</v>
      </c>
      <c r="F41" s="55" t="s">
        <v>98</v>
      </c>
      <c r="G41" s="55" t="s">
        <v>98</v>
      </c>
      <c r="H41" s="55" t="s">
        <v>98</v>
      </c>
      <c r="I41" s="55" t="s">
        <v>98</v>
      </c>
      <c r="J41" s="55" t="s">
        <v>98</v>
      </c>
      <c r="K41" s="55" t="s">
        <v>98</v>
      </c>
      <c r="L41" s="55" t="s">
        <v>98</v>
      </c>
      <c r="M41" s="55" t="s">
        <v>98</v>
      </c>
      <c r="N41" s="55" t="s">
        <v>98</v>
      </c>
      <c r="O41" s="55" t="s">
        <v>98</v>
      </c>
      <c r="P41" s="55" t="s">
        <v>98</v>
      </c>
      <c r="Q41" s="55" t="s">
        <v>98</v>
      </c>
      <c r="R41" s="50">
        <f>ROUND((AP120+AQ120*'1. PCA'!$I$5/1000+AR120*'1. PCA'!$I$6/1000),3)</f>
        <v>2.1869999999999998</v>
      </c>
      <c r="S41" s="50">
        <f>ROUND((AS120+AT120*'1. PCA'!$I$5/1000+AU120*'1. PCA'!$I$6/1000),3)</f>
        <v>2.1890000000000001</v>
      </c>
      <c r="T41" s="50">
        <f>ROUND((AV120+AW120*'1. PCA'!$I$5/1000+AX120*'1. PCA'!$I$6/1000),3)</f>
        <v>2.19</v>
      </c>
      <c r="U41" s="50">
        <f>ROUND((AY120+AZ120*'1. PCA'!$I$5/1000+BA120*'1. PCA'!$I$6/1000),3)</f>
        <v>2.1909999999999998</v>
      </c>
      <c r="V41" s="49"/>
      <c r="W41" s="49"/>
      <c r="X41" s="49"/>
      <c r="Y41" s="49"/>
    </row>
    <row r="42" spans="2:25" ht="16.5" customHeight="1" x14ac:dyDescent="0.3">
      <c r="B42" s="2"/>
      <c r="D42" s="53" t="s">
        <v>536</v>
      </c>
      <c r="E42" s="140" t="s">
        <v>766</v>
      </c>
      <c r="F42" s="55" t="s">
        <v>98</v>
      </c>
      <c r="G42" s="55" t="s">
        <v>98</v>
      </c>
      <c r="H42" s="55" t="s">
        <v>98</v>
      </c>
      <c r="I42" s="55" t="s">
        <v>98</v>
      </c>
      <c r="J42" s="55" t="s">
        <v>98</v>
      </c>
      <c r="K42" s="55" t="s">
        <v>98</v>
      </c>
      <c r="L42" s="55" t="s">
        <v>98</v>
      </c>
      <c r="M42" s="55" t="s">
        <v>98</v>
      </c>
      <c r="N42" s="55" t="s">
        <v>98</v>
      </c>
      <c r="O42" s="55" t="s">
        <v>98</v>
      </c>
      <c r="P42" s="55" t="s">
        <v>98</v>
      </c>
      <c r="Q42" s="55" t="s">
        <v>98</v>
      </c>
      <c r="R42" s="50">
        <f>ROUND((AP121+AQ121*'1. PCA'!$I$5/1000+AR121*'1. PCA'!$I$6/1000),3)</f>
        <v>1.94</v>
      </c>
      <c r="S42" s="50">
        <f>ROUND((AS121+AT121*'1. PCA'!$I$5/1000+AU121*'1. PCA'!$I$6/1000),3)</f>
        <v>1.94</v>
      </c>
      <c r="T42" s="50">
        <f>ROUND((AV121+AW121*'1. PCA'!$I$5/1000+AX121*'1. PCA'!$I$6/1000),3)</f>
        <v>1.94</v>
      </c>
      <c r="U42" s="50">
        <f>ROUND((AY121+AZ121*'1. PCA'!$I$5/1000+BA121*'1. PCA'!$I$6/1000),3)</f>
        <v>1.9390000000000001</v>
      </c>
      <c r="V42" s="49"/>
      <c r="W42" s="49"/>
      <c r="X42" s="49"/>
      <c r="Y42" s="49"/>
    </row>
    <row r="43" spans="2:25" ht="16.5" customHeight="1" x14ac:dyDescent="0.3">
      <c r="B43" s="2"/>
      <c r="D43" s="51"/>
      <c r="E43" s="140" t="s">
        <v>767</v>
      </c>
      <c r="F43" s="55" t="s">
        <v>98</v>
      </c>
      <c r="G43" s="55" t="s">
        <v>98</v>
      </c>
      <c r="H43" s="55" t="s">
        <v>98</v>
      </c>
      <c r="I43" s="55" t="s">
        <v>98</v>
      </c>
      <c r="J43" s="55" t="s">
        <v>98</v>
      </c>
      <c r="K43" s="55" t="s">
        <v>98</v>
      </c>
      <c r="L43" s="55" t="s">
        <v>98</v>
      </c>
      <c r="M43" s="55" t="s">
        <v>98</v>
      </c>
      <c r="N43" s="55" t="s">
        <v>98</v>
      </c>
      <c r="O43" s="55" t="s">
        <v>98</v>
      </c>
      <c r="P43" s="55" t="s">
        <v>98</v>
      </c>
      <c r="Q43" s="55" t="s">
        <v>98</v>
      </c>
      <c r="R43" s="50">
        <f>ROUND((AP122+AQ122*'1. PCA'!$I$5/1000+AR122*'1. PCA'!$I$6/1000),3)</f>
        <v>1.9259999999999999</v>
      </c>
      <c r="S43" s="50">
        <f>ROUND((AS122+AT122*'1. PCA'!$I$5/1000+AU122*'1. PCA'!$I$6/1000),3)</f>
        <v>1.9259999999999999</v>
      </c>
      <c r="T43" s="50">
        <f>ROUND((AV122+AW122*'1. PCA'!$I$5/1000+AX122*'1. PCA'!$I$6/1000),3)</f>
        <v>1.9259999999999999</v>
      </c>
      <c r="U43" s="50">
        <f>ROUND((AY122+AZ122*'1. PCA'!$I$5/1000+BA122*'1. PCA'!$I$6/1000),3)</f>
        <v>1.925</v>
      </c>
      <c r="V43" s="49"/>
      <c r="W43" s="49"/>
      <c r="X43" s="49"/>
      <c r="Y43" s="49"/>
    </row>
    <row r="44" spans="2:25" ht="16.5" customHeight="1" x14ac:dyDescent="0.3">
      <c r="B44" s="2"/>
      <c r="D44" s="54"/>
      <c r="E44" s="140" t="s">
        <v>768</v>
      </c>
      <c r="F44" s="55" t="s">
        <v>98</v>
      </c>
      <c r="G44" s="55" t="s">
        <v>98</v>
      </c>
      <c r="H44" s="55" t="s">
        <v>98</v>
      </c>
      <c r="I44" s="55" t="s">
        <v>98</v>
      </c>
      <c r="J44" s="55" t="s">
        <v>98</v>
      </c>
      <c r="K44" s="55" t="s">
        <v>98</v>
      </c>
      <c r="L44" s="55" t="s">
        <v>98</v>
      </c>
      <c r="M44" s="55" t="s">
        <v>98</v>
      </c>
      <c r="N44" s="55" t="s">
        <v>98</v>
      </c>
      <c r="O44" s="55" t="s">
        <v>98</v>
      </c>
      <c r="P44" s="55" t="s">
        <v>98</v>
      </c>
      <c r="Q44" s="55" t="s">
        <v>98</v>
      </c>
      <c r="R44" s="50">
        <f>ROUND((AP123+AQ123*'1. PCA'!$I$5/1000+AR123*'1. PCA'!$I$6/1000),3)</f>
        <v>1.9350000000000001</v>
      </c>
      <c r="S44" s="50">
        <f>ROUND((AS123+AT123*'1. PCA'!$I$5/1000+AU123*'1. PCA'!$I$6/1000),3)</f>
        <v>1.9370000000000001</v>
      </c>
      <c r="T44" s="50">
        <f>ROUND((AV123+AW123*'1. PCA'!$I$5/1000+AX123*'1. PCA'!$I$6/1000),3)</f>
        <v>1.9379999999999999</v>
      </c>
      <c r="U44" s="50">
        <f>ROUND((AY123+AZ123*'1. PCA'!$I$5/1000+BA123*'1. PCA'!$I$6/1000),3)</f>
        <v>1.9390000000000001</v>
      </c>
      <c r="V44" s="49"/>
      <c r="W44" s="49"/>
      <c r="X44" s="49"/>
      <c r="Y44" s="49"/>
    </row>
    <row r="45" spans="2:25" ht="16.5" customHeight="1" x14ac:dyDescent="0.3">
      <c r="B45" s="2"/>
      <c r="D45" s="53" t="s">
        <v>537</v>
      </c>
      <c r="E45" s="140" t="s">
        <v>766</v>
      </c>
      <c r="F45" s="55" t="s">
        <v>98</v>
      </c>
      <c r="G45" s="55" t="s">
        <v>98</v>
      </c>
      <c r="H45" s="55" t="s">
        <v>98</v>
      </c>
      <c r="I45" s="55" t="s">
        <v>98</v>
      </c>
      <c r="J45" s="55" t="s">
        <v>98</v>
      </c>
      <c r="K45" s="55" t="s">
        <v>98</v>
      </c>
      <c r="L45" s="55" t="s">
        <v>98</v>
      </c>
      <c r="M45" s="55" t="s">
        <v>98</v>
      </c>
      <c r="N45" s="55" t="s">
        <v>98</v>
      </c>
      <c r="O45" s="55" t="s">
        <v>98</v>
      </c>
      <c r="P45" s="55" t="s">
        <v>98</v>
      </c>
      <c r="Q45" s="55" t="s">
        <v>98</v>
      </c>
      <c r="R45" s="50">
        <f>ROUND((AP124+AQ124*'1. PCA'!$I$5/1000+AR124*'1. PCA'!$I$6/1000),3)</f>
        <v>0.17599999999999999</v>
      </c>
      <c r="S45" s="50">
        <f>ROUND((AS124+AT124*'1. PCA'!$I$5/1000+AU124*'1. PCA'!$I$6/1000),3)</f>
        <v>0.17599999999999999</v>
      </c>
      <c r="T45" s="50">
        <f>ROUND((AV124+AW124*'1. PCA'!$I$5/1000+AX124*'1. PCA'!$I$6/1000),3)</f>
        <v>0.17599999999999999</v>
      </c>
      <c r="U45" s="50">
        <f>ROUND((AY124+AZ124*'1. PCA'!$I$5/1000+BA124*'1. PCA'!$I$6/1000),3)</f>
        <v>0.17499999999999999</v>
      </c>
      <c r="V45" s="49"/>
      <c r="W45" s="49"/>
      <c r="X45" s="49"/>
      <c r="Y45" s="49"/>
    </row>
    <row r="46" spans="2:25" ht="16.5" customHeight="1" x14ac:dyDescent="0.3">
      <c r="B46" s="2"/>
      <c r="D46" s="51"/>
      <c r="E46" s="140" t="s">
        <v>767</v>
      </c>
      <c r="F46" s="55" t="s">
        <v>98</v>
      </c>
      <c r="G46" s="55" t="s">
        <v>98</v>
      </c>
      <c r="H46" s="55" t="s">
        <v>98</v>
      </c>
      <c r="I46" s="55" t="s">
        <v>98</v>
      </c>
      <c r="J46" s="55" t="s">
        <v>98</v>
      </c>
      <c r="K46" s="55" t="s">
        <v>98</v>
      </c>
      <c r="L46" s="55" t="s">
        <v>98</v>
      </c>
      <c r="M46" s="55" t="s">
        <v>98</v>
      </c>
      <c r="N46" s="55" t="s">
        <v>98</v>
      </c>
      <c r="O46" s="55" t="s">
        <v>98</v>
      </c>
      <c r="P46" s="55" t="s">
        <v>98</v>
      </c>
      <c r="Q46" s="55" t="s">
        <v>98</v>
      </c>
      <c r="R46" s="50">
        <f>ROUND((AP125+AQ125*'1. PCA'!$I$5/1000+AR125*'1. PCA'!$I$6/1000),3)</f>
        <v>0.16200000000000001</v>
      </c>
      <c r="S46" s="50">
        <f>ROUND((AS125+AT125*'1. PCA'!$I$5/1000+AU125*'1. PCA'!$I$6/1000),3)</f>
        <v>0.16200000000000001</v>
      </c>
      <c r="T46" s="50">
        <f>ROUND((AV125+AW125*'1. PCA'!$I$5/1000+AX125*'1. PCA'!$I$6/1000),3)</f>
        <v>0.16200000000000001</v>
      </c>
      <c r="U46" s="50">
        <f>ROUND((AY125+AZ125*'1. PCA'!$I$5/1000+BA125*'1. PCA'!$I$6/1000),3)</f>
        <v>0.161</v>
      </c>
      <c r="V46" s="49"/>
      <c r="W46" s="49"/>
      <c r="X46" s="49"/>
      <c r="Y46" s="49"/>
    </row>
    <row r="47" spans="2:25" ht="16.5" customHeight="1" x14ac:dyDescent="0.3">
      <c r="B47" s="2"/>
      <c r="D47" s="54"/>
      <c r="E47" s="140" t="s">
        <v>768</v>
      </c>
      <c r="F47" s="55" t="s">
        <v>98</v>
      </c>
      <c r="G47" s="55" t="s">
        <v>98</v>
      </c>
      <c r="H47" s="55" t="s">
        <v>98</v>
      </c>
      <c r="I47" s="55" t="s">
        <v>98</v>
      </c>
      <c r="J47" s="55" t="s">
        <v>98</v>
      </c>
      <c r="K47" s="55" t="s">
        <v>98</v>
      </c>
      <c r="L47" s="55" t="s">
        <v>98</v>
      </c>
      <c r="M47" s="55" t="s">
        <v>98</v>
      </c>
      <c r="N47" s="55" t="s">
        <v>98</v>
      </c>
      <c r="O47" s="55" t="s">
        <v>98</v>
      </c>
      <c r="P47" s="55" t="s">
        <v>98</v>
      </c>
      <c r="Q47" s="55" t="s">
        <v>98</v>
      </c>
      <c r="R47" s="50">
        <f>ROUND((AP126+AQ126*'1. PCA'!$I$5/1000+AR126*'1. PCA'!$I$6/1000),3)</f>
        <v>0.17100000000000001</v>
      </c>
      <c r="S47" s="50">
        <f>ROUND((AS126+AT126*'1. PCA'!$I$5/1000+AU126*'1. PCA'!$I$6/1000),3)</f>
        <v>0.17299999999999999</v>
      </c>
      <c r="T47" s="50">
        <f>ROUND((AV126+AW126*'1. PCA'!$I$5/1000+AX126*'1. PCA'!$I$6/1000),3)</f>
        <v>0.17399999999999999</v>
      </c>
      <c r="U47" s="50">
        <f>ROUND((AY126+AZ126*'1. PCA'!$I$5/1000+BA126*'1. PCA'!$I$6/1000),3)</f>
        <v>0.17499999999999999</v>
      </c>
      <c r="V47" s="49"/>
      <c r="W47" s="49"/>
      <c r="X47" s="49"/>
      <c r="Y47" s="49"/>
    </row>
    <row r="48" spans="2:25" ht="16.5" customHeight="1" x14ac:dyDescent="0.3">
      <c r="B48" s="2"/>
      <c r="D48" s="52" t="s">
        <v>369</v>
      </c>
      <c r="E48" s="140" t="s">
        <v>766</v>
      </c>
      <c r="F48" s="50">
        <f>ROUND((F127+G127*'1. PCA'!$I$5/1000+H127*'1. PCA'!$I$6/1000),3)</f>
        <v>1.68</v>
      </c>
      <c r="G48" s="50">
        <f>ROUND((I127+J127*'1. PCA'!$I$5/1000+K127*'1. PCA'!$I$6/1000),63)</f>
        <v>1.680131</v>
      </c>
      <c r="H48" s="50">
        <f>ROUND((L127+M127*'1. PCA'!$I$5/1000+N127*'1. PCA'!$I$6/1000),3)</f>
        <v>1.68</v>
      </c>
      <c r="I48" s="50">
        <f>ROUND((O127+P127*'1. PCA'!$I$5/1000+Q127*'1. PCA'!$I$6/1000),3)</f>
        <v>1.68</v>
      </c>
      <c r="J48" s="50">
        <f>ROUND((R127+S127*'1. PCA'!$I$5/1000+T127*'1. PCA'!$I$6/1000),3)</f>
        <v>1.68</v>
      </c>
      <c r="K48" s="50">
        <f>ROUND((U127+V127*'1. PCA'!$I$5/1000+W127*'1. PCA'!$I$6/1000),3)</f>
        <v>1.679</v>
      </c>
      <c r="L48" s="50">
        <f>ROUND((X127+Y127*'1. PCA'!$I$5/1000+Z127*'1. PCA'!$I$6/1000),3)</f>
        <v>1.679</v>
      </c>
      <c r="M48" s="50">
        <f>ROUND((AA127+AB127*'1. PCA'!$I$5/1000+AC127*'1. PCA'!$I$6/1000),3)</f>
        <v>1.6779999999999999</v>
      </c>
      <c r="N48" s="50">
        <f>ROUND((AD127+AE127*'1. PCA'!$I$5/1000+AF127*'1. PCA'!$I$6/1000),3)</f>
        <v>1.665</v>
      </c>
      <c r="O48" s="50">
        <f>ROUND((AG127+AH127*'1. PCA'!$I$5/1000+AI127*'1. PCA'!$I$6/1000),3)</f>
        <v>1.6639999999999999</v>
      </c>
      <c r="P48" s="50">
        <f>ROUND((AJ127+AK127*'1. PCA'!$I$5/1000+AL127*'1. PCA'!$I$6/1000),3)</f>
        <v>1.6639999999999999</v>
      </c>
      <c r="Q48" s="50">
        <f>ROUND((AM127+AN127*'1. PCA'!$I$5/1000+AO127*'1. PCA'!$I$6/1000),3)</f>
        <v>1.6639999999999999</v>
      </c>
      <c r="R48" s="50">
        <f>ROUND((AP127+AQ127*'1. PCA'!$I$5/1000+AR127*'1. PCA'!$I$6/1000),3)</f>
        <v>1.663</v>
      </c>
      <c r="S48" s="50">
        <f>ROUND((AS127+AT127*'1. PCA'!$I$5/1000+AU127*'1. PCA'!$I$6/1000),3)</f>
        <v>1.6619999999999999</v>
      </c>
      <c r="T48" s="50">
        <f>ROUND((AV127+AW127*'1. PCA'!$I$5/1000+AX127*'1. PCA'!$I$6/1000),3)</f>
        <v>1.6619999999999999</v>
      </c>
      <c r="U48" s="50">
        <f>ROUND((AY127+AZ127*'1. PCA'!$I$5/1000+BA127*'1. PCA'!$I$6/1000),3)</f>
        <v>1.6619999999999999</v>
      </c>
      <c r="V48" s="49"/>
      <c r="W48" s="49"/>
      <c r="X48" s="49"/>
      <c r="Y48" s="49"/>
    </row>
    <row r="49" spans="1:55" ht="16.5" customHeight="1" x14ac:dyDescent="0.3">
      <c r="B49" s="2"/>
      <c r="D49" s="53" t="s">
        <v>476</v>
      </c>
      <c r="E49" s="140" t="s">
        <v>766</v>
      </c>
      <c r="F49" s="50">
        <f>ROUND((F128+G128*'1. PCA'!$I$5/1000+H128*'1. PCA'!$I$6/1000),3)</f>
        <v>2.794</v>
      </c>
      <c r="G49" s="50">
        <f>ROUND((I128+J128*'1. PCA'!$I$5/1000+K128*'1. PCA'!$I$6/1000),63)</f>
        <v>2.7836419999999999</v>
      </c>
      <c r="H49" s="50">
        <f>ROUND((L128+M128*'1. PCA'!$I$5/1000+N128*'1. PCA'!$I$6/1000),3)</f>
        <v>2.7549999999999999</v>
      </c>
      <c r="I49" s="50">
        <f>ROUND((O128+P128*'1. PCA'!$I$5/1000+Q128*'1. PCA'!$I$6/1000),3)</f>
        <v>2.79</v>
      </c>
      <c r="J49" s="50">
        <f>ROUND((R128+S128*'1. PCA'!$I$5/1000+T128*'1. PCA'!$I$6/1000),3)</f>
        <v>2.7890000000000001</v>
      </c>
      <c r="K49" s="50">
        <f>ROUND((U128+V128*'1. PCA'!$I$5/1000+W128*'1. PCA'!$I$6/1000),3)</f>
        <v>2.77</v>
      </c>
      <c r="L49" s="50">
        <f>ROUND((X128+Y128*'1. PCA'!$I$5/1000+Z128*'1. PCA'!$I$6/1000),3)</f>
        <v>2.7719999999999998</v>
      </c>
      <c r="M49" s="50">
        <f>ROUND((AA128+AB128*'1. PCA'!$I$5/1000+AC128*'1. PCA'!$I$6/1000),3)</f>
        <v>2.7549999999999999</v>
      </c>
      <c r="N49" s="50">
        <f>ROUND((AD128+AE128*'1. PCA'!$I$5/1000+AF128*'1. PCA'!$I$6/1000),3)</f>
        <v>2.738</v>
      </c>
      <c r="O49" s="50">
        <f>ROUND((AG128+AH128*'1. PCA'!$I$5/1000+AI128*'1. PCA'!$I$6/1000),3)</f>
        <v>2.7469999999999999</v>
      </c>
      <c r="P49" s="50">
        <f>ROUND((AJ128+AK128*'1. PCA'!$I$5/1000+AL128*'1. PCA'!$I$6/1000),3)</f>
        <v>2.7469999999999999</v>
      </c>
      <c r="Q49" s="50">
        <f>ROUND((AM128+AN128*'1. PCA'!$I$5/1000+AO128*'1. PCA'!$I$6/1000),3)</f>
        <v>2.7530000000000001</v>
      </c>
      <c r="R49" s="50">
        <f>ROUND((AP128+AQ128*'1. PCA'!$I$5/1000+AR128*'1. PCA'!$I$6/1000),3)</f>
        <v>2.7389999999999999</v>
      </c>
      <c r="S49" s="50">
        <f>ROUND((AS128+AT128*'1. PCA'!$I$5/1000+AU128*'1. PCA'!$I$6/1000),3)</f>
        <v>2.7639999999999998</v>
      </c>
      <c r="T49" s="50">
        <f>ROUND((AV128+AW128*'1. PCA'!$I$5/1000+AX128*'1. PCA'!$I$6/1000),3)</f>
        <v>2.7650000000000001</v>
      </c>
      <c r="U49" s="50">
        <f>ROUND((AY128+AZ128*'1. PCA'!$I$5/1000+BA128*'1. PCA'!$I$6/1000),3)</f>
        <v>2.7549999999999999</v>
      </c>
      <c r="V49" s="49"/>
      <c r="W49" s="49"/>
      <c r="X49" s="49"/>
      <c r="Y49" s="49"/>
    </row>
    <row r="50" spans="1:55" ht="16.5" customHeight="1" x14ac:dyDescent="0.3">
      <c r="B50" s="2"/>
      <c r="D50" s="116"/>
      <c r="E50" s="141" t="s">
        <v>768</v>
      </c>
      <c r="F50" s="50">
        <f>ROUND((F129+G129*'1. PCA'!$I$5/1000+H129*'1. PCA'!$I$6/1000),3)</f>
        <v>2.8479999999999999</v>
      </c>
      <c r="G50" s="50">
        <f>ROUND((I129+J129*'1. PCA'!$I$5/1000+K129*'1. PCA'!$I$6/1000),63)</f>
        <v>2.8304520000000002</v>
      </c>
      <c r="H50" s="50">
        <f>ROUND((L129+M129*'1. PCA'!$I$5/1000+N129*'1. PCA'!$I$6/1000),3)</f>
        <v>2.8029999999999999</v>
      </c>
      <c r="I50" s="50">
        <f>ROUND((O129+P129*'1. PCA'!$I$5/1000+Q129*'1. PCA'!$I$6/1000),3)</f>
        <v>2.81</v>
      </c>
      <c r="J50" s="50">
        <f>ROUND((R129+S129*'1. PCA'!$I$5/1000+T129*'1. PCA'!$I$6/1000),3)</f>
        <v>2.8149999999999999</v>
      </c>
      <c r="K50" s="50">
        <f>ROUND((U129+V129*'1. PCA'!$I$5/1000+W129*'1. PCA'!$I$6/1000),3)</f>
        <v>2.794</v>
      </c>
      <c r="L50" s="50">
        <f>ROUND((X129+Y129*'1. PCA'!$I$5/1000+Z129*'1. PCA'!$I$6/1000),3)</f>
        <v>2.7839999999999998</v>
      </c>
      <c r="M50" s="50">
        <f>ROUND((AA129+AB129*'1. PCA'!$I$5/1000+AC129*'1. PCA'!$I$6/1000),3)</f>
        <v>2.7829999999999999</v>
      </c>
      <c r="N50" s="50">
        <f>ROUND((AD129+AE129*'1. PCA'!$I$5/1000+AF129*'1. PCA'!$I$6/1000),3)</f>
        <v>2.766</v>
      </c>
      <c r="O50" s="50">
        <f>ROUND((AG129+AH129*'1. PCA'!$I$5/1000+AI129*'1. PCA'!$I$6/1000),3)</f>
        <v>2.7749999999999999</v>
      </c>
      <c r="P50" s="50">
        <f>ROUND((AJ129+AK129*'1. PCA'!$I$5/1000+AL129*'1. PCA'!$I$6/1000),3)</f>
        <v>2.774</v>
      </c>
      <c r="Q50" s="50">
        <f>ROUND((AM129+AN129*'1. PCA'!$I$5/1000+AO129*'1. PCA'!$I$6/1000),3)</f>
        <v>2.7810000000000001</v>
      </c>
      <c r="R50" s="50">
        <f>ROUND((AP129+AQ129*'1. PCA'!$I$5/1000+AR129*'1. PCA'!$I$6/1000),3)</f>
        <v>2.7669999999999999</v>
      </c>
      <c r="S50" s="50">
        <f>ROUND((AS129+AT129*'1. PCA'!$I$5/1000+AU129*'1. PCA'!$I$6/1000),3)</f>
        <v>2.7919999999999998</v>
      </c>
      <c r="T50" s="50">
        <f>ROUND((AV129+AW129*'1. PCA'!$I$5/1000+AX129*'1. PCA'!$I$6/1000),3)</f>
        <v>2.794</v>
      </c>
      <c r="U50" s="50">
        <f>ROUND((AY129+AZ129*'1. PCA'!$I$5/1000+BA129*'1. PCA'!$I$6/1000),3)</f>
        <v>2.7829999999999999</v>
      </c>
      <c r="V50" s="49"/>
      <c r="W50" s="49"/>
      <c r="X50" s="49"/>
      <c r="Y50" s="49"/>
    </row>
    <row r="51" spans="1:55" ht="16.5" customHeight="1" x14ac:dyDescent="0.3">
      <c r="B51" s="2"/>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49"/>
      <c r="AP51" s="49"/>
      <c r="AQ51" s="49"/>
      <c r="AR51" s="49"/>
      <c r="AS51" s="49"/>
      <c r="AT51" s="49"/>
      <c r="AU51" s="49"/>
      <c r="AV51" s="49"/>
      <c r="AW51" s="49"/>
      <c r="AX51" s="49"/>
      <c r="AY51" s="49"/>
      <c r="AZ51" s="49"/>
      <c r="BA51" s="49"/>
      <c r="BB51" s="49"/>
      <c r="BC51" s="49"/>
    </row>
    <row r="52" spans="1:55" s="136" customFormat="1" x14ac:dyDescent="0.3">
      <c r="A52" s="48"/>
      <c r="B52" s="2"/>
      <c r="D52" s="139" t="s">
        <v>494</v>
      </c>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row>
    <row r="53" spans="1:55" s="136" customFormat="1" x14ac:dyDescent="0.3">
      <c r="A53" s="48"/>
      <c r="B53" s="2"/>
      <c r="D53" s="183" t="s">
        <v>879</v>
      </c>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row>
    <row r="54" spans="1:55" s="136" customFormat="1" x14ac:dyDescent="0.3">
      <c r="A54" s="48"/>
      <c r="B54" s="2"/>
      <c r="D54" s="181" t="s">
        <v>874</v>
      </c>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row>
    <row r="55" spans="1:55" s="136" customFormat="1" ht="18" x14ac:dyDescent="0.3">
      <c r="A55" s="48"/>
      <c r="B55" s="2"/>
      <c r="D55" s="139" t="s">
        <v>825</v>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row>
    <row r="56" spans="1:55" s="136" customFormat="1" ht="18" customHeight="1" x14ac:dyDescent="0.3">
      <c r="A56" s="48"/>
      <c r="B56" s="2"/>
      <c r="D56" s="148" t="s">
        <v>880</v>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row>
    <row r="57" spans="1:55" s="136" customFormat="1" ht="18" customHeight="1" x14ac:dyDescent="0.3">
      <c r="A57" s="48"/>
      <c r="B57" s="2"/>
      <c r="D57" s="147" t="s">
        <v>881</v>
      </c>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row>
    <row r="58" spans="1:55" s="136" customFormat="1" x14ac:dyDescent="0.3">
      <c r="A58" s="48"/>
      <c r="B58" s="2"/>
      <c r="D58" s="151" t="s">
        <v>819</v>
      </c>
      <c r="E58" s="128"/>
      <c r="F58" s="128"/>
      <c r="G58" s="128"/>
      <c r="H58" s="128"/>
      <c r="I58" s="128"/>
      <c r="J58" s="128"/>
      <c r="K58" s="128"/>
      <c r="L58" s="128"/>
      <c r="M58" s="128"/>
      <c r="N58" s="128"/>
      <c r="O58" s="128"/>
      <c r="P58" s="128"/>
      <c r="Q58" s="128"/>
      <c r="R58" s="128"/>
      <c r="S58" s="12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row>
    <row r="59" spans="1:55" s="136" customFormat="1" ht="16.5" customHeight="1" x14ac:dyDescent="0.3">
      <c r="A59" s="48"/>
      <c r="B59" s="2"/>
      <c r="D59" s="152" t="s">
        <v>869</v>
      </c>
      <c r="E59" s="142"/>
      <c r="F59" s="142"/>
      <c r="G59" s="142"/>
      <c r="H59" s="142"/>
      <c r="I59" s="142"/>
      <c r="J59" s="142"/>
      <c r="K59" s="142"/>
      <c r="L59" s="142"/>
      <c r="M59" s="142"/>
      <c r="N59" s="142"/>
      <c r="O59" s="142"/>
      <c r="P59" s="142"/>
      <c r="Q59" s="142"/>
      <c r="R59" s="142"/>
      <c r="S59" s="142"/>
      <c r="T59" s="142"/>
      <c r="U59" s="142"/>
      <c r="V59" s="138"/>
      <c r="W59" s="138"/>
      <c r="X59" s="138"/>
      <c r="Y59" s="138"/>
      <c r="Z59" s="138"/>
      <c r="AA59" s="138"/>
      <c r="AB59" s="138"/>
      <c r="AC59" s="138"/>
      <c r="AD59" s="138"/>
      <c r="AE59" s="138"/>
      <c r="AF59" s="138"/>
      <c r="AG59" s="138"/>
      <c r="AH59" s="138"/>
      <c r="AI59" s="138"/>
      <c r="AJ59" s="138"/>
      <c r="AK59" s="138"/>
      <c r="AL59" s="138"/>
      <c r="AM59" s="138"/>
      <c r="AN59" s="138"/>
      <c r="AO59" s="138"/>
      <c r="AP59" s="138"/>
    </row>
    <row r="60" spans="1:55" s="136" customFormat="1" x14ac:dyDescent="0.3">
      <c r="A60" s="48"/>
      <c r="B60" s="2"/>
      <c r="D60" s="139" t="s">
        <v>820</v>
      </c>
      <c r="E60" s="128"/>
      <c r="F60" s="128"/>
      <c r="G60" s="128"/>
      <c r="H60" s="128"/>
      <c r="I60" s="128"/>
      <c r="J60" s="128"/>
      <c r="K60" s="128"/>
      <c r="L60" s="128"/>
      <c r="M60" s="128"/>
      <c r="N60" s="128"/>
      <c r="O60" s="128"/>
      <c r="P60" s="128"/>
      <c r="Q60" s="128"/>
      <c r="R60" s="128"/>
      <c r="S60" s="12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row>
    <row r="61" spans="1:55" s="136" customFormat="1" x14ac:dyDescent="0.3">
      <c r="A61" s="48"/>
      <c r="B61" s="2"/>
      <c r="D61" s="132" t="s">
        <v>882</v>
      </c>
      <c r="E61" s="128"/>
      <c r="F61" s="128"/>
      <c r="G61" s="128"/>
      <c r="H61" s="128"/>
      <c r="I61" s="128"/>
      <c r="J61" s="128"/>
      <c r="K61" s="128"/>
      <c r="L61" s="128"/>
      <c r="M61" s="128"/>
      <c r="N61" s="128"/>
      <c r="O61" s="128"/>
      <c r="P61" s="128"/>
      <c r="Q61" s="128"/>
      <c r="R61" s="128"/>
      <c r="S61" s="12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row>
    <row r="62" spans="1:55" s="136" customFormat="1" x14ac:dyDescent="0.3">
      <c r="A62" s="48"/>
      <c r="B62" s="2"/>
      <c r="D62" s="149" t="s">
        <v>883</v>
      </c>
      <c r="E62" s="146"/>
      <c r="F62" s="146"/>
      <c r="G62" s="146"/>
      <c r="H62" s="146"/>
      <c r="I62" s="146"/>
      <c r="J62" s="146"/>
      <c r="K62" s="146"/>
      <c r="L62" s="146"/>
      <c r="M62" s="146"/>
      <c r="N62" s="146"/>
      <c r="O62" s="146"/>
      <c r="P62" s="146"/>
      <c r="Q62" s="146"/>
      <c r="R62" s="146"/>
      <c r="S62" s="146"/>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row>
    <row r="63" spans="1:55" s="136" customFormat="1" x14ac:dyDescent="0.3">
      <c r="A63" s="48"/>
      <c r="B63" s="2"/>
      <c r="D63" s="139" t="s">
        <v>826</v>
      </c>
      <c r="E63" s="128"/>
      <c r="F63" s="128"/>
      <c r="G63" s="128"/>
      <c r="H63" s="128"/>
      <c r="I63" s="128"/>
      <c r="J63" s="128"/>
      <c r="K63" s="128"/>
      <c r="L63" s="128"/>
      <c r="M63" s="128"/>
      <c r="N63" s="128"/>
      <c r="O63" s="128"/>
      <c r="P63" s="128"/>
      <c r="Q63" s="128"/>
      <c r="R63" s="128"/>
      <c r="S63" s="12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row>
    <row r="64" spans="1:55" s="136" customFormat="1" x14ac:dyDescent="0.3">
      <c r="A64" s="48"/>
      <c r="B64" s="2"/>
      <c r="D64" s="148" t="s">
        <v>827</v>
      </c>
      <c r="E64" s="128"/>
      <c r="F64" s="128"/>
      <c r="G64" s="128"/>
      <c r="H64" s="128"/>
      <c r="I64" s="128"/>
      <c r="J64" s="128"/>
      <c r="K64" s="128"/>
      <c r="L64" s="128"/>
      <c r="M64" s="128"/>
      <c r="N64" s="128"/>
      <c r="O64" s="128"/>
      <c r="P64" s="128"/>
      <c r="Q64" s="128"/>
      <c r="R64" s="128"/>
      <c r="S64" s="12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row>
    <row r="65" spans="1:42" s="136" customFormat="1" x14ac:dyDescent="0.3">
      <c r="A65" s="48"/>
      <c r="B65" s="2"/>
      <c r="D65" s="148" t="s">
        <v>828</v>
      </c>
      <c r="E65" s="128"/>
      <c r="F65" s="128"/>
      <c r="G65" s="128"/>
      <c r="H65" s="128"/>
      <c r="I65" s="128"/>
      <c r="J65" s="128"/>
      <c r="K65" s="128"/>
      <c r="L65" s="128"/>
      <c r="M65" s="128"/>
      <c r="N65" s="128"/>
      <c r="O65" s="128"/>
      <c r="P65" s="128"/>
      <c r="Q65" s="128"/>
      <c r="R65" s="128"/>
      <c r="S65" s="12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row>
    <row r="66" spans="1:42" s="136" customFormat="1" x14ac:dyDescent="0.3">
      <c r="A66" s="48"/>
      <c r="B66" s="2"/>
      <c r="D66" s="153" t="s">
        <v>829</v>
      </c>
      <c r="E66" s="128"/>
      <c r="F66" s="128"/>
      <c r="G66" s="128"/>
      <c r="H66" s="128"/>
      <c r="I66" s="128"/>
      <c r="J66" s="128"/>
      <c r="K66" s="128"/>
      <c r="L66" s="128"/>
      <c r="M66" s="128"/>
      <c r="N66" s="128"/>
      <c r="O66" s="128"/>
      <c r="P66" s="128"/>
      <c r="Q66" s="128"/>
      <c r="R66" s="128"/>
      <c r="S66" s="12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row>
    <row r="67" spans="1:42" s="136" customFormat="1" x14ac:dyDescent="0.3">
      <c r="A67" s="48"/>
      <c r="B67" s="2"/>
      <c r="D67" s="153" t="s">
        <v>830</v>
      </c>
      <c r="E67" s="128"/>
      <c r="F67" s="128"/>
      <c r="G67" s="128"/>
      <c r="H67" s="128"/>
      <c r="I67" s="128"/>
      <c r="J67" s="128"/>
      <c r="K67" s="128"/>
      <c r="L67" s="128"/>
      <c r="M67" s="128"/>
      <c r="N67" s="128"/>
      <c r="O67" s="128"/>
      <c r="P67" s="128"/>
      <c r="Q67" s="128"/>
      <c r="R67" s="128"/>
      <c r="S67" s="12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row>
    <row r="68" spans="1:42" s="136" customFormat="1" x14ac:dyDescent="0.3">
      <c r="A68" s="48"/>
      <c r="B68" s="2"/>
      <c r="D68" s="153" t="s">
        <v>831</v>
      </c>
      <c r="E68" s="128"/>
      <c r="F68" s="128"/>
      <c r="G68" s="128"/>
      <c r="H68" s="128"/>
      <c r="I68" s="128"/>
      <c r="J68" s="128"/>
      <c r="K68" s="128"/>
      <c r="L68" s="128"/>
      <c r="M68" s="128"/>
      <c r="N68" s="128"/>
      <c r="O68" s="128"/>
      <c r="P68" s="128"/>
      <c r="Q68" s="128"/>
      <c r="R68" s="128"/>
      <c r="S68" s="12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row>
    <row r="69" spans="1:42" s="136" customFormat="1" x14ac:dyDescent="0.3">
      <c r="A69" s="48"/>
      <c r="B69" s="2"/>
      <c r="D69" s="153" t="s">
        <v>832</v>
      </c>
      <c r="E69" s="128"/>
      <c r="F69" s="128"/>
      <c r="G69" s="128"/>
      <c r="H69" s="128"/>
      <c r="I69" s="128"/>
      <c r="J69" s="128"/>
      <c r="K69" s="128"/>
      <c r="L69" s="128"/>
      <c r="M69" s="128"/>
      <c r="N69" s="128"/>
      <c r="O69" s="128"/>
      <c r="P69" s="128"/>
      <c r="Q69" s="128"/>
      <c r="R69" s="128"/>
      <c r="S69" s="12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row>
    <row r="70" spans="1:42" s="136" customFormat="1" x14ac:dyDescent="0.3">
      <c r="A70" s="48"/>
      <c r="B70" s="2"/>
      <c r="D70" s="148" t="s">
        <v>837</v>
      </c>
      <c r="E70" s="128"/>
      <c r="F70" s="128"/>
      <c r="G70" s="128"/>
      <c r="H70" s="128"/>
      <c r="I70" s="128"/>
      <c r="J70" s="128"/>
      <c r="K70" s="128"/>
      <c r="L70" s="128"/>
      <c r="M70" s="128"/>
      <c r="N70" s="128"/>
      <c r="O70" s="128"/>
      <c r="P70" s="128"/>
      <c r="Q70" s="128"/>
      <c r="R70" s="128"/>
      <c r="S70" s="12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row>
    <row r="71" spans="1:42" s="136" customFormat="1" x14ac:dyDescent="0.3">
      <c r="A71" s="48"/>
      <c r="B71" s="2"/>
      <c r="D71" s="139" t="s">
        <v>821</v>
      </c>
      <c r="E71" s="128"/>
      <c r="F71" s="128"/>
      <c r="G71" s="128"/>
      <c r="H71" s="128"/>
      <c r="I71" s="128"/>
      <c r="J71" s="128"/>
      <c r="K71" s="128"/>
      <c r="L71" s="128"/>
      <c r="M71" s="128"/>
      <c r="N71" s="128"/>
      <c r="O71" s="128"/>
      <c r="P71" s="128"/>
      <c r="Q71" s="128"/>
      <c r="R71" s="128"/>
      <c r="S71" s="12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row>
    <row r="72" spans="1:42" s="136" customFormat="1" x14ac:dyDescent="0.3">
      <c r="A72" s="48"/>
      <c r="B72" s="2"/>
      <c r="D72" s="148" t="s">
        <v>833</v>
      </c>
      <c r="E72" s="128"/>
      <c r="F72" s="128"/>
      <c r="G72" s="128"/>
      <c r="H72" s="128"/>
      <c r="I72" s="128"/>
      <c r="J72" s="128"/>
      <c r="K72" s="128"/>
      <c r="L72" s="128"/>
      <c r="M72" s="128"/>
      <c r="N72" s="128"/>
      <c r="O72" s="128"/>
      <c r="P72" s="128"/>
      <c r="Q72" s="128"/>
      <c r="R72" s="128"/>
      <c r="S72" s="12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row>
    <row r="73" spans="1:42" s="136" customFormat="1" x14ac:dyDescent="0.3">
      <c r="A73" s="48"/>
      <c r="B73" s="2"/>
      <c r="D73" s="148" t="s">
        <v>834</v>
      </c>
      <c r="E73" s="128"/>
      <c r="F73" s="128"/>
      <c r="G73" s="128"/>
      <c r="H73" s="128"/>
      <c r="I73" s="128"/>
      <c r="J73" s="128"/>
      <c r="K73" s="128"/>
      <c r="L73" s="128"/>
      <c r="M73" s="128"/>
      <c r="N73" s="128"/>
      <c r="O73" s="128"/>
      <c r="P73" s="128"/>
      <c r="Q73" s="128"/>
      <c r="R73" s="128"/>
      <c r="S73" s="12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row>
    <row r="74" spans="1:42" s="136" customFormat="1" x14ac:dyDescent="0.3">
      <c r="A74" s="48"/>
      <c r="B74" s="2"/>
      <c r="D74" s="151" t="s">
        <v>822</v>
      </c>
      <c r="E74" s="128"/>
      <c r="F74" s="128"/>
      <c r="G74" s="128"/>
      <c r="H74" s="128"/>
      <c r="I74" s="128"/>
      <c r="J74" s="128"/>
      <c r="K74" s="128"/>
      <c r="L74" s="128"/>
      <c r="M74" s="128"/>
      <c r="N74" s="128"/>
      <c r="O74" s="128"/>
      <c r="P74" s="128"/>
      <c r="Q74" s="128"/>
      <c r="R74" s="128"/>
      <c r="S74" s="12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row>
    <row r="75" spans="1:42" s="136" customFormat="1" x14ac:dyDescent="0.3">
      <c r="A75" s="48"/>
      <c r="B75" s="2"/>
      <c r="D75" s="139" t="s">
        <v>835</v>
      </c>
      <c r="E75" s="128"/>
      <c r="F75" s="128"/>
      <c r="G75" s="128"/>
      <c r="H75" s="128"/>
      <c r="I75" s="128"/>
      <c r="J75" s="128"/>
      <c r="K75" s="128"/>
      <c r="L75" s="128"/>
      <c r="M75" s="128"/>
      <c r="N75" s="128"/>
      <c r="O75" s="128"/>
      <c r="P75" s="128"/>
      <c r="Q75" s="128"/>
      <c r="R75" s="128"/>
      <c r="S75" s="12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row>
    <row r="76" spans="1:42" s="136" customFormat="1" x14ac:dyDescent="0.3">
      <c r="A76" s="48"/>
      <c r="B76" s="2"/>
      <c r="D76" s="132" t="s">
        <v>884</v>
      </c>
      <c r="E76" s="128"/>
      <c r="F76" s="128"/>
      <c r="G76" s="128"/>
      <c r="H76" s="128"/>
      <c r="I76" s="128"/>
      <c r="J76" s="128"/>
      <c r="K76" s="128"/>
      <c r="L76" s="128"/>
      <c r="M76" s="128"/>
      <c r="N76" s="128"/>
      <c r="O76" s="128"/>
      <c r="P76" s="128"/>
      <c r="Q76" s="128"/>
      <c r="R76" s="128"/>
      <c r="S76" s="12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row>
    <row r="77" spans="1:42" s="136" customFormat="1" x14ac:dyDescent="0.3">
      <c r="A77" s="48"/>
      <c r="B77" s="2"/>
      <c r="D77" s="149" t="s">
        <v>876</v>
      </c>
      <c r="E77" s="146"/>
      <c r="F77" s="146"/>
      <c r="G77" s="146"/>
      <c r="H77" s="146"/>
      <c r="I77" s="146"/>
      <c r="J77" s="146"/>
      <c r="K77" s="146"/>
      <c r="L77" s="146"/>
      <c r="M77" s="146"/>
      <c r="N77" s="146"/>
      <c r="O77" s="146"/>
      <c r="P77" s="146"/>
      <c r="Q77" s="146"/>
      <c r="R77" s="146"/>
      <c r="S77" s="146"/>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row>
    <row r="78" spans="1:42" s="136" customFormat="1" ht="18" x14ac:dyDescent="0.3">
      <c r="A78" s="48"/>
      <c r="B78" s="2"/>
      <c r="D78" s="153" t="s">
        <v>836</v>
      </c>
      <c r="E78" s="128"/>
      <c r="F78" s="128"/>
      <c r="G78" s="128"/>
      <c r="H78" s="128"/>
      <c r="I78" s="128"/>
      <c r="J78" s="128"/>
      <c r="K78" s="128"/>
      <c r="L78" s="128"/>
      <c r="M78" s="128"/>
      <c r="N78" s="128"/>
      <c r="O78" s="128"/>
      <c r="P78" s="128"/>
      <c r="Q78" s="128"/>
      <c r="R78" s="128"/>
      <c r="S78" s="12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row>
    <row r="79" spans="1:42" s="136" customFormat="1" ht="18" x14ac:dyDescent="0.3">
      <c r="A79" s="48"/>
      <c r="B79" s="2"/>
      <c r="D79" s="153" t="s">
        <v>818</v>
      </c>
      <c r="E79" s="128"/>
      <c r="F79" s="128"/>
      <c r="G79" s="128"/>
      <c r="H79" s="128"/>
      <c r="I79" s="128"/>
      <c r="J79" s="128"/>
      <c r="K79" s="128"/>
      <c r="L79" s="128"/>
      <c r="M79" s="128"/>
      <c r="N79" s="128"/>
      <c r="O79" s="128"/>
      <c r="P79" s="128"/>
      <c r="Q79" s="128"/>
      <c r="R79" s="128"/>
      <c r="S79" s="12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row>
    <row r="80" spans="1:42" s="136" customFormat="1" x14ac:dyDescent="0.3">
      <c r="A80" s="48"/>
      <c r="B80" s="2"/>
      <c r="D80" s="139" t="s">
        <v>520</v>
      </c>
      <c r="E80" s="128"/>
      <c r="F80" s="128"/>
      <c r="G80" s="128"/>
      <c r="H80" s="128"/>
      <c r="I80" s="128"/>
      <c r="J80" s="128"/>
      <c r="K80" s="128"/>
      <c r="L80" s="128"/>
      <c r="M80" s="128"/>
      <c r="N80" s="128"/>
      <c r="O80" s="128"/>
      <c r="P80" s="128"/>
      <c r="Q80" s="128"/>
      <c r="R80" s="128"/>
      <c r="S80" s="12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row>
    <row r="81" spans="1:53" s="136" customFormat="1" x14ac:dyDescent="0.3">
      <c r="A81" s="48"/>
      <c r="B81" s="2"/>
      <c r="D81" s="148" t="s">
        <v>823</v>
      </c>
      <c r="E81" s="128"/>
      <c r="F81" s="128"/>
      <c r="G81" s="128"/>
      <c r="H81" s="128"/>
      <c r="I81" s="128"/>
      <c r="J81" s="128"/>
      <c r="K81" s="128"/>
      <c r="L81" s="128"/>
      <c r="M81" s="128"/>
      <c r="N81" s="128"/>
      <c r="O81" s="128"/>
      <c r="P81" s="128"/>
      <c r="Q81" s="128"/>
      <c r="R81" s="128"/>
      <c r="S81" s="12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row>
    <row r="82" spans="1:53" s="136" customFormat="1" x14ac:dyDescent="0.3">
      <c r="A82" s="48"/>
      <c r="B82" s="2"/>
      <c r="D82" s="151" t="s">
        <v>824</v>
      </c>
      <c r="E82" s="128"/>
      <c r="F82" s="128"/>
      <c r="G82" s="128"/>
      <c r="H82" s="128"/>
      <c r="I82" s="128"/>
      <c r="J82" s="128"/>
      <c r="K82" s="128"/>
      <c r="L82" s="128"/>
      <c r="M82" s="128"/>
      <c r="N82" s="128"/>
      <c r="O82" s="128"/>
      <c r="P82" s="128"/>
      <c r="Q82" s="128"/>
      <c r="R82" s="128"/>
      <c r="S82" s="12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row>
    <row r="83" spans="1:53" s="136" customFormat="1" x14ac:dyDescent="0.3">
      <c r="A83" s="48"/>
      <c r="B83" s="2"/>
      <c r="D83" s="139" t="s">
        <v>520</v>
      </c>
      <c r="E83" s="128"/>
      <c r="F83" s="128"/>
      <c r="G83" s="128"/>
      <c r="H83" s="128"/>
      <c r="I83" s="128"/>
      <c r="J83" s="128"/>
      <c r="K83" s="128"/>
      <c r="L83" s="128"/>
      <c r="M83" s="128"/>
      <c r="N83" s="128"/>
      <c r="O83" s="128"/>
      <c r="P83" s="128"/>
      <c r="Q83" s="128"/>
      <c r="R83" s="128"/>
      <c r="S83" s="12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row>
    <row r="84" spans="1:53" s="136" customFormat="1" x14ac:dyDescent="0.3">
      <c r="A84" s="48"/>
      <c r="B84" s="2"/>
      <c r="D84" s="148" t="s">
        <v>823</v>
      </c>
      <c r="E84" s="128"/>
      <c r="F84" s="128"/>
      <c r="G84" s="128"/>
      <c r="H84" s="128"/>
      <c r="I84" s="128"/>
      <c r="J84" s="128"/>
      <c r="K84" s="128"/>
      <c r="L84" s="128"/>
      <c r="M84" s="128"/>
      <c r="N84" s="128"/>
      <c r="O84" s="128"/>
      <c r="P84" s="128"/>
      <c r="Q84" s="128"/>
      <c r="R84" s="128"/>
      <c r="S84" s="12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row>
    <row r="85" spans="1:53" ht="16.5" customHeight="1" x14ac:dyDescent="0.3">
      <c r="B85" s="2"/>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row>
    <row r="86" spans="1:53" ht="16.5" customHeight="1" x14ac:dyDescent="0.3">
      <c r="B86" s="2"/>
      <c r="D86" s="143" t="s">
        <v>777</v>
      </c>
      <c r="E86" s="49"/>
      <c r="F86" s="49"/>
      <c r="G86" s="49"/>
      <c r="H86" s="49"/>
      <c r="I86" s="49"/>
      <c r="J86" s="49"/>
      <c r="K86" s="49"/>
      <c r="L86" s="49"/>
      <c r="M86" s="49"/>
      <c r="N86" s="49"/>
      <c r="O86" s="49"/>
      <c r="P86" s="49"/>
      <c r="Q86" s="49"/>
      <c r="R86" s="49"/>
      <c r="S86" s="49"/>
      <c r="T86" s="49"/>
      <c r="U86" s="49"/>
      <c r="V86" s="49"/>
      <c r="W86" s="49"/>
      <c r="X86" s="49"/>
      <c r="Y86" s="49"/>
    </row>
    <row r="87" spans="1:53" ht="16.5" customHeight="1" x14ac:dyDescent="0.3">
      <c r="B87" s="2"/>
      <c r="D87" s="85"/>
      <c r="E87" s="84"/>
      <c r="F87" s="173">
        <v>2007</v>
      </c>
      <c r="G87" s="173"/>
      <c r="H87" s="173"/>
      <c r="I87" s="174">
        <v>2008</v>
      </c>
      <c r="J87" s="175"/>
      <c r="K87" s="176"/>
      <c r="L87" s="173">
        <v>2009</v>
      </c>
      <c r="M87" s="173"/>
      <c r="N87" s="173"/>
      <c r="O87" s="173">
        <v>2010</v>
      </c>
      <c r="P87" s="173"/>
      <c r="Q87" s="173"/>
      <c r="R87" s="173">
        <v>2011</v>
      </c>
      <c r="S87" s="173"/>
      <c r="T87" s="173"/>
      <c r="U87" s="173">
        <v>2012</v>
      </c>
      <c r="V87" s="173"/>
      <c r="W87" s="173"/>
      <c r="X87" s="173">
        <v>2013</v>
      </c>
      <c r="Y87" s="173"/>
      <c r="Z87" s="173"/>
      <c r="AA87" s="173">
        <v>2014</v>
      </c>
      <c r="AB87" s="173"/>
      <c r="AC87" s="173"/>
      <c r="AD87" s="173">
        <v>2015</v>
      </c>
      <c r="AE87" s="173"/>
      <c r="AF87" s="173"/>
      <c r="AG87" s="173">
        <v>2016</v>
      </c>
      <c r="AH87" s="173"/>
      <c r="AI87" s="173"/>
      <c r="AJ87" s="173">
        <v>2017</v>
      </c>
      <c r="AK87" s="173"/>
      <c r="AL87" s="173"/>
      <c r="AM87" s="173">
        <v>2018</v>
      </c>
      <c r="AN87" s="173"/>
      <c r="AO87" s="173"/>
      <c r="AP87" s="173">
        <v>2019</v>
      </c>
      <c r="AQ87" s="173"/>
      <c r="AR87" s="173"/>
      <c r="AS87" s="173">
        <v>2020</v>
      </c>
      <c r="AT87" s="173"/>
      <c r="AU87" s="173"/>
      <c r="AV87" s="173">
        <v>2021</v>
      </c>
      <c r="AW87" s="173"/>
      <c r="AX87" s="173"/>
      <c r="AY87" s="173">
        <v>2022</v>
      </c>
      <c r="AZ87" s="173"/>
      <c r="BA87" s="173"/>
    </row>
    <row r="88" spans="1:53" ht="16.5" customHeight="1" x14ac:dyDescent="0.3">
      <c r="B88" s="2"/>
      <c r="D88" s="85"/>
      <c r="E88" s="84"/>
      <c r="F88" s="102" t="s">
        <v>538</v>
      </c>
      <c r="G88" s="102" t="s">
        <v>539</v>
      </c>
      <c r="H88" s="102" t="s">
        <v>540</v>
      </c>
      <c r="I88" s="102" t="s">
        <v>538</v>
      </c>
      <c r="J88" s="102" t="s">
        <v>539</v>
      </c>
      <c r="K88" s="102" t="s">
        <v>540</v>
      </c>
      <c r="L88" s="102" t="s">
        <v>538</v>
      </c>
      <c r="M88" s="102" t="s">
        <v>539</v>
      </c>
      <c r="N88" s="102" t="s">
        <v>540</v>
      </c>
      <c r="O88" s="102" t="s">
        <v>538</v>
      </c>
      <c r="P88" s="102" t="s">
        <v>539</v>
      </c>
      <c r="Q88" s="102" t="s">
        <v>540</v>
      </c>
      <c r="R88" s="102" t="s">
        <v>538</v>
      </c>
      <c r="S88" s="102" t="s">
        <v>539</v>
      </c>
      <c r="T88" s="102" t="s">
        <v>540</v>
      </c>
      <c r="U88" s="102" t="s">
        <v>538</v>
      </c>
      <c r="V88" s="102" t="s">
        <v>539</v>
      </c>
      <c r="W88" s="102" t="s">
        <v>540</v>
      </c>
      <c r="X88" s="102" t="s">
        <v>538</v>
      </c>
      <c r="Y88" s="102" t="s">
        <v>539</v>
      </c>
      <c r="Z88" s="102" t="s">
        <v>540</v>
      </c>
      <c r="AA88" s="102" t="s">
        <v>538</v>
      </c>
      <c r="AB88" s="102" t="s">
        <v>539</v>
      </c>
      <c r="AC88" s="102" t="s">
        <v>540</v>
      </c>
      <c r="AD88" s="102" t="s">
        <v>538</v>
      </c>
      <c r="AE88" s="102" t="s">
        <v>539</v>
      </c>
      <c r="AF88" s="102" t="s">
        <v>540</v>
      </c>
      <c r="AG88" s="102" t="s">
        <v>538</v>
      </c>
      <c r="AH88" s="102" t="s">
        <v>539</v>
      </c>
      <c r="AI88" s="102" t="s">
        <v>540</v>
      </c>
      <c r="AJ88" s="102" t="s">
        <v>538</v>
      </c>
      <c r="AK88" s="102" t="s">
        <v>539</v>
      </c>
      <c r="AL88" s="102" t="s">
        <v>540</v>
      </c>
      <c r="AM88" s="102" t="s">
        <v>538</v>
      </c>
      <c r="AN88" s="102" t="s">
        <v>539</v>
      </c>
      <c r="AO88" s="102" t="s">
        <v>540</v>
      </c>
      <c r="AP88" s="102" t="s">
        <v>538</v>
      </c>
      <c r="AQ88" s="102" t="s">
        <v>539</v>
      </c>
      <c r="AR88" s="102" t="s">
        <v>540</v>
      </c>
      <c r="AS88" s="102" t="s">
        <v>538</v>
      </c>
      <c r="AT88" s="102" t="s">
        <v>539</v>
      </c>
      <c r="AU88" s="102" t="s">
        <v>540</v>
      </c>
      <c r="AV88" s="102" t="s">
        <v>538</v>
      </c>
      <c r="AW88" s="102" t="s">
        <v>539</v>
      </c>
      <c r="AX88" s="102" t="s">
        <v>540</v>
      </c>
      <c r="AY88" s="103" t="s">
        <v>538</v>
      </c>
      <c r="AZ88" s="103" t="s">
        <v>539</v>
      </c>
      <c r="BA88" s="103" t="s">
        <v>540</v>
      </c>
    </row>
    <row r="89" spans="1:53" ht="16.5" customHeight="1" x14ac:dyDescent="0.3">
      <c r="B89" s="2"/>
      <c r="D89" s="53" t="s">
        <v>528</v>
      </c>
      <c r="E89" s="140" t="s">
        <v>766</v>
      </c>
      <c r="F89" s="55">
        <v>2.3540000000000001</v>
      </c>
      <c r="G89" s="55">
        <v>0.33600000000000002</v>
      </c>
      <c r="H89" s="55">
        <v>7.9000000000000001E-2</v>
      </c>
      <c r="I89" s="55">
        <v>2.3540000000000001</v>
      </c>
      <c r="J89" s="55">
        <v>0.32600000000000001</v>
      </c>
      <c r="K89" s="55">
        <v>7.4999999999999997E-2</v>
      </c>
      <c r="L89" s="55">
        <v>2.3540000000000001</v>
      </c>
      <c r="M89" s="55">
        <v>0.314</v>
      </c>
      <c r="N89" s="55">
        <v>7.1999999999999995E-2</v>
      </c>
      <c r="O89" s="55">
        <v>2.3540000000000001</v>
      </c>
      <c r="P89" s="55">
        <v>0.30599999999999999</v>
      </c>
      <c r="Q89" s="55">
        <v>4.3999999999999997E-2</v>
      </c>
      <c r="R89" s="55">
        <v>2.262</v>
      </c>
      <c r="S89" s="55">
        <v>0.30599999999999999</v>
      </c>
      <c r="T89" s="55">
        <v>4.2000000000000003E-2</v>
      </c>
      <c r="U89" s="55">
        <v>2.2570000000000001</v>
      </c>
      <c r="V89" s="55">
        <v>0.3</v>
      </c>
      <c r="W89" s="55">
        <v>4.1000000000000002E-2</v>
      </c>
      <c r="X89" s="55">
        <v>2.262</v>
      </c>
      <c r="Y89" s="55">
        <v>0.29399999999999998</v>
      </c>
      <c r="Z89" s="55">
        <v>3.9E-2</v>
      </c>
      <c r="AA89" s="55">
        <v>2.262</v>
      </c>
      <c r="AB89" s="55">
        <v>0.28799999999999998</v>
      </c>
      <c r="AC89" s="55">
        <v>3.6999999999999998E-2</v>
      </c>
      <c r="AD89" s="55">
        <v>2.262</v>
      </c>
      <c r="AE89" s="55">
        <v>0.27100000000000002</v>
      </c>
      <c r="AF89" s="55">
        <v>3.4000000000000002E-2</v>
      </c>
      <c r="AG89" s="55">
        <v>2.2530000000000001</v>
      </c>
      <c r="AH89" s="55">
        <v>0.26400000000000001</v>
      </c>
      <c r="AI89" s="55">
        <v>3.1E-2</v>
      </c>
      <c r="AJ89" s="55">
        <v>2.2360000000000002</v>
      </c>
      <c r="AK89" s="55">
        <v>0.254</v>
      </c>
      <c r="AL89" s="55">
        <v>2.8000000000000001E-2</v>
      </c>
      <c r="AM89" s="55">
        <v>2.2130000000000001</v>
      </c>
      <c r="AN89" s="55">
        <v>0.251</v>
      </c>
      <c r="AO89" s="55">
        <v>2.8000000000000001E-2</v>
      </c>
      <c r="AP89" s="55" t="s">
        <v>98</v>
      </c>
      <c r="AQ89" s="55" t="s">
        <v>98</v>
      </c>
      <c r="AR89" s="55" t="s">
        <v>98</v>
      </c>
      <c r="AS89" s="55" t="s">
        <v>98</v>
      </c>
      <c r="AT89" s="55" t="s">
        <v>98</v>
      </c>
      <c r="AU89" s="55" t="s">
        <v>98</v>
      </c>
      <c r="AV89" s="55" t="s">
        <v>98</v>
      </c>
      <c r="AW89" s="55" t="s">
        <v>98</v>
      </c>
      <c r="AX89" s="55" t="s">
        <v>98</v>
      </c>
      <c r="AY89" s="55" t="s">
        <v>98</v>
      </c>
      <c r="AZ89" s="55" t="s">
        <v>98</v>
      </c>
      <c r="BA89" s="55" t="s">
        <v>98</v>
      </c>
    </row>
    <row r="90" spans="1:53" ht="16.5" customHeight="1" x14ac:dyDescent="0.3">
      <c r="B90" s="2"/>
      <c r="D90" s="51"/>
      <c r="E90" s="140" t="s">
        <v>767</v>
      </c>
      <c r="F90" s="55">
        <v>2.3519999999999999</v>
      </c>
      <c r="G90" s="55">
        <v>0.7</v>
      </c>
      <c r="H90" s="55">
        <v>6.9000000000000006E-2</v>
      </c>
      <c r="I90" s="55">
        <v>2.3519999999999999</v>
      </c>
      <c r="J90" s="55">
        <v>0.69499999999999995</v>
      </c>
      <c r="K90" s="55">
        <v>6.9000000000000006E-2</v>
      </c>
      <c r="L90" s="55">
        <v>2.3519999999999999</v>
      </c>
      <c r="M90" s="55">
        <v>0.68600000000000005</v>
      </c>
      <c r="N90" s="55">
        <v>6.8000000000000005E-2</v>
      </c>
      <c r="O90" s="55">
        <v>2.3519999999999999</v>
      </c>
      <c r="P90" s="55">
        <v>0.68</v>
      </c>
      <c r="Q90" s="55">
        <v>6.5000000000000002E-2</v>
      </c>
      <c r="R90" s="55">
        <v>2.2599999999999998</v>
      </c>
      <c r="S90" s="55">
        <v>0.69399999999999995</v>
      </c>
      <c r="T90" s="55">
        <v>6.5000000000000002E-2</v>
      </c>
      <c r="U90" s="55">
        <v>2.2549999999999999</v>
      </c>
      <c r="V90" s="55">
        <v>0.69299999999999995</v>
      </c>
      <c r="W90" s="55">
        <v>6.5000000000000002E-2</v>
      </c>
      <c r="X90" s="55">
        <v>2.2599999999999998</v>
      </c>
      <c r="Y90" s="55">
        <v>0.68799999999999994</v>
      </c>
      <c r="Z90" s="55">
        <v>6.5000000000000002E-2</v>
      </c>
      <c r="AA90" s="55">
        <v>2.2599999999999998</v>
      </c>
      <c r="AB90" s="55">
        <v>0.68200000000000005</v>
      </c>
      <c r="AC90" s="55">
        <v>6.4000000000000001E-2</v>
      </c>
      <c r="AD90" s="55">
        <v>2.2599999999999998</v>
      </c>
      <c r="AE90" s="55">
        <v>0.67200000000000004</v>
      </c>
      <c r="AF90" s="55">
        <v>6.6000000000000003E-2</v>
      </c>
      <c r="AG90" s="55">
        <v>2.2509999999999999</v>
      </c>
      <c r="AH90" s="55">
        <v>0.67500000000000004</v>
      </c>
      <c r="AI90" s="55">
        <v>6.6000000000000003E-2</v>
      </c>
      <c r="AJ90" s="55">
        <v>2.234</v>
      </c>
      <c r="AK90" s="55">
        <v>0.66400000000000003</v>
      </c>
      <c r="AL90" s="55">
        <v>6.4000000000000001E-2</v>
      </c>
      <c r="AM90" s="55">
        <v>2.2109999999999999</v>
      </c>
      <c r="AN90" s="55">
        <v>0.67400000000000004</v>
      </c>
      <c r="AO90" s="55">
        <v>6.4000000000000001E-2</v>
      </c>
      <c r="AP90" s="55" t="s">
        <v>98</v>
      </c>
      <c r="AQ90" s="55" t="s">
        <v>98</v>
      </c>
      <c r="AR90" s="55" t="s">
        <v>98</v>
      </c>
      <c r="AS90" s="55" t="s">
        <v>98</v>
      </c>
      <c r="AT90" s="55" t="s">
        <v>98</v>
      </c>
      <c r="AU90" s="55" t="s">
        <v>98</v>
      </c>
      <c r="AV90" s="55" t="s">
        <v>98</v>
      </c>
      <c r="AW90" s="55" t="s">
        <v>98</v>
      </c>
      <c r="AX90" s="55" t="s">
        <v>98</v>
      </c>
      <c r="AY90" s="55" t="s">
        <v>98</v>
      </c>
      <c r="AZ90" s="55" t="s">
        <v>98</v>
      </c>
      <c r="BA90" s="55" t="s">
        <v>98</v>
      </c>
    </row>
    <row r="91" spans="1:53" ht="16.5" customHeight="1" x14ac:dyDescent="0.3">
      <c r="B91" s="2"/>
      <c r="D91" s="51"/>
      <c r="E91" s="140" t="s">
        <v>768</v>
      </c>
      <c r="F91" s="55">
        <v>2.3519999999999999</v>
      </c>
      <c r="G91" s="55">
        <v>0.48499999999999999</v>
      </c>
      <c r="H91" s="55">
        <v>2.1000000000000001E-2</v>
      </c>
      <c r="I91" s="55">
        <v>2.3519999999999999</v>
      </c>
      <c r="J91" s="55">
        <v>0.48499999999999999</v>
      </c>
      <c r="K91" s="55">
        <v>2.1000000000000001E-2</v>
      </c>
      <c r="L91" s="55">
        <v>2.3519999999999999</v>
      </c>
      <c r="M91" s="55">
        <v>0.48399999999999999</v>
      </c>
      <c r="N91" s="55">
        <v>2.1000000000000001E-2</v>
      </c>
      <c r="O91" s="55">
        <v>2.3519999999999999</v>
      </c>
      <c r="P91" s="55">
        <v>0.49</v>
      </c>
      <c r="Q91" s="55">
        <v>2.1000000000000001E-2</v>
      </c>
      <c r="R91" s="55">
        <v>2.2599999999999998</v>
      </c>
      <c r="S91" s="55">
        <v>0.498</v>
      </c>
      <c r="T91" s="55">
        <v>2.1000000000000001E-2</v>
      </c>
      <c r="U91" s="55">
        <v>2.2549999999999999</v>
      </c>
      <c r="V91" s="55">
        <v>0.499</v>
      </c>
      <c r="W91" s="55">
        <v>2.1000000000000001E-2</v>
      </c>
      <c r="X91" s="55">
        <v>2.2599999999999998</v>
      </c>
      <c r="Y91" s="55">
        <v>0.498</v>
      </c>
      <c r="Z91" s="55">
        <v>2.1000000000000001E-2</v>
      </c>
      <c r="AA91" s="55">
        <v>2.2599999999999998</v>
      </c>
      <c r="AB91" s="55">
        <v>0.496</v>
      </c>
      <c r="AC91" s="55">
        <v>2.1000000000000001E-2</v>
      </c>
      <c r="AD91" s="55">
        <v>2.2599999999999998</v>
      </c>
      <c r="AE91" s="55">
        <v>0.498</v>
      </c>
      <c r="AF91" s="55">
        <v>2.1000000000000001E-2</v>
      </c>
      <c r="AG91" s="55">
        <v>2.2509999999999999</v>
      </c>
      <c r="AH91" s="55">
        <v>0.498</v>
      </c>
      <c r="AI91" s="55">
        <v>2.1000000000000001E-2</v>
      </c>
      <c r="AJ91" s="55">
        <v>2.234</v>
      </c>
      <c r="AK91" s="55">
        <v>0.49099999999999999</v>
      </c>
      <c r="AL91" s="55">
        <v>2.1000000000000001E-2</v>
      </c>
      <c r="AM91" s="55">
        <v>2.2109999999999999</v>
      </c>
      <c r="AN91" s="55">
        <v>0.49199999999999999</v>
      </c>
      <c r="AO91" s="55">
        <v>2.1000000000000001E-2</v>
      </c>
      <c r="AP91" s="55" t="s">
        <v>98</v>
      </c>
      <c r="AQ91" s="55" t="s">
        <v>98</v>
      </c>
      <c r="AR91" s="55" t="s">
        <v>98</v>
      </c>
      <c r="AS91" s="55" t="s">
        <v>98</v>
      </c>
      <c r="AT91" s="55" t="s">
        <v>98</v>
      </c>
      <c r="AU91" s="55" t="s">
        <v>98</v>
      </c>
      <c r="AV91" s="55" t="s">
        <v>98</v>
      </c>
      <c r="AW91" s="55" t="s">
        <v>98</v>
      </c>
      <c r="AX91" s="55" t="s">
        <v>98</v>
      </c>
      <c r="AY91" s="55" t="s">
        <v>98</v>
      </c>
      <c r="AZ91" s="55" t="s">
        <v>98</v>
      </c>
      <c r="BA91" s="55" t="s">
        <v>98</v>
      </c>
    </row>
    <row r="92" spans="1:53" ht="16.5" customHeight="1" x14ac:dyDescent="0.3">
      <c r="B92" s="2"/>
      <c r="D92" s="54"/>
      <c r="E92" s="140" t="s">
        <v>769</v>
      </c>
      <c r="F92" s="55">
        <v>2.387</v>
      </c>
      <c r="G92" s="55">
        <v>3.0129999999999999</v>
      </c>
      <c r="H92" s="55">
        <v>4.4999999999999998E-2</v>
      </c>
      <c r="I92" s="55">
        <v>2.387</v>
      </c>
      <c r="J92" s="55">
        <v>2.718</v>
      </c>
      <c r="K92" s="55">
        <v>4.4999999999999998E-2</v>
      </c>
      <c r="L92" s="55">
        <v>2.387</v>
      </c>
      <c r="M92" s="55">
        <v>2.52</v>
      </c>
      <c r="N92" s="55">
        <v>4.3999999999999997E-2</v>
      </c>
      <c r="O92" s="55">
        <v>2.387</v>
      </c>
      <c r="P92" s="55">
        <v>2.4039999999999999</v>
      </c>
      <c r="Q92" s="55">
        <v>4.4999999999999998E-2</v>
      </c>
      <c r="R92" s="55">
        <v>2.2959999999999998</v>
      </c>
      <c r="S92" s="55">
        <v>2.3980000000000001</v>
      </c>
      <c r="T92" s="55">
        <v>4.5999999999999999E-2</v>
      </c>
      <c r="U92" s="55">
        <v>2.2909999999999999</v>
      </c>
      <c r="V92" s="55">
        <v>2.3519999999999999</v>
      </c>
      <c r="W92" s="55">
        <v>4.5999999999999999E-2</v>
      </c>
      <c r="X92" s="55">
        <v>2.2959999999999998</v>
      </c>
      <c r="Y92" s="55">
        <v>2.3319999999999999</v>
      </c>
      <c r="Z92" s="55">
        <v>4.5999999999999999E-2</v>
      </c>
      <c r="AA92" s="55">
        <v>2.2959999999999998</v>
      </c>
      <c r="AB92" s="55">
        <v>2.3010000000000002</v>
      </c>
      <c r="AC92" s="55">
        <v>4.5999999999999999E-2</v>
      </c>
      <c r="AD92" s="55">
        <v>2.2959999999999998</v>
      </c>
      <c r="AE92" s="55">
        <v>2.363</v>
      </c>
      <c r="AF92" s="55">
        <v>4.5999999999999999E-2</v>
      </c>
      <c r="AG92" s="55">
        <v>2.286</v>
      </c>
      <c r="AH92" s="55">
        <v>2.3380000000000001</v>
      </c>
      <c r="AI92" s="55">
        <v>4.5999999999999999E-2</v>
      </c>
      <c r="AJ92" s="55">
        <v>2.27</v>
      </c>
      <c r="AK92" s="55">
        <v>2.3149999999999999</v>
      </c>
      <c r="AL92" s="55">
        <v>4.4999999999999998E-2</v>
      </c>
      <c r="AM92" s="55">
        <v>2.246</v>
      </c>
      <c r="AN92" s="55">
        <v>2.3010000000000002</v>
      </c>
      <c r="AO92" s="55">
        <v>4.4999999999999998E-2</v>
      </c>
      <c r="AP92" s="55" t="s">
        <v>98</v>
      </c>
      <c r="AQ92" s="55" t="s">
        <v>98</v>
      </c>
      <c r="AR92" s="55" t="s">
        <v>98</v>
      </c>
      <c r="AS92" s="55" t="s">
        <v>98</v>
      </c>
      <c r="AT92" s="55" t="s">
        <v>98</v>
      </c>
      <c r="AU92" s="55" t="s">
        <v>98</v>
      </c>
      <c r="AV92" s="55" t="s">
        <v>98</v>
      </c>
      <c r="AW92" s="55" t="s">
        <v>98</v>
      </c>
      <c r="AX92" s="55" t="s">
        <v>98</v>
      </c>
      <c r="AY92" s="55" t="s">
        <v>98</v>
      </c>
      <c r="AZ92" s="55" t="s">
        <v>98</v>
      </c>
      <c r="BA92" s="55" t="s">
        <v>98</v>
      </c>
    </row>
    <row r="93" spans="1:53" ht="16.5" customHeight="1" x14ac:dyDescent="0.3">
      <c r="B93" s="2"/>
      <c r="D93" s="53" t="s">
        <v>529</v>
      </c>
      <c r="E93" s="140" t="s">
        <v>766</v>
      </c>
      <c r="F93" s="55" t="s">
        <v>98</v>
      </c>
      <c r="G93" s="55" t="s">
        <v>98</v>
      </c>
      <c r="H93" s="55" t="s">
        <v>98</v>
      </c>
      <c r="I93" s="55" t="s">
        <v>98</v>
      </c>
      <c r="J93" s="55" t="s">
        <v>98</v>
      </c>
      <c r="K93" s="55" t="s">
        <v>98</v>
      </c>
      <c r="L93" s="55" t="s">
        <v>98</v>
      </c>
      <c r="M93" s="55" t="s">
        <v>98</v>
      </c>
      <c r="N93" s="55" t="s">
        <v>98</v>
      </c>
      <c r="O93" s="55" t="s">
        <v>98</v>
      </c>
      <c r="P93" s="55" t="s">
        <v>98</v>
      </c>
      <c r="Q93" s="55" t="s">
        <v>98</v>
      </c>
      <c r="R93" s="55" t="s">
        <v>98</v>
      </c>
      <c r="S93" s="55" t="s">
        <v>98</v>
      </c>
      <c r="T93" s="55" t="s">
        <v>98</v>
      </c>
      <c r="U93" s="55" t="s">
        <v>98</v>
      </c>
      <c r="V93" s="55" t="s">
        <v>98</v>
      </c>
      <c r="W93" s="55" t="s">
        <v>98</v>
      </c>
      <c r="X93" s="55" t="s">
        <v>98</v>
      </c>
      <c r="Y93" s="55" t="s">
        <v>98</v>
      </c>
      <c r="Z93" s="55" t="s">
        <v>98</v>
      </c>
      <c r="AA93" s="55" t="s">
        <v>98</v>
      </c>
      <c r="AB93" s="55" t="s">
        <v>98</v>
      </c>
      <c r="AC93" s="55" t="s">
        <v>98</v>
      </c>
      <c r="AD93" s="55" t="s">
        <v>98</v>
      </c>
      <c r="AE93" s="55" t="s">
        <v>98</v>
      </c>
      <c r="AF93" s="55" t="s">
        <v>98</v>
      </c>
      <c r="AG93" s="55" t="s">
        <v>98</v>
      </c>
      <c r="AH93" s="55" t="s">
        <v>98</v>
      </c>
      <c r="AI93" s="55" t="s">
        <v>98</v>
      </c>
      <c r="AJ93" s="55" t="s">
        <v>98</v>
      </c>
      <c r="AK93" s="55" t="s">
        <v>98</v>
      </c>
      <c r="AL93" s="55" t="s">
        <v>98</v>
      </c>
      <c r="AM93" s="55" t="s">
        <v>98</v>
      </c>
      <c r="AN93" s="55" t="s">
        <v>98</v>
      </c>
      <c r="AO93" s="55" t="s">
        <v>98</v>
      </c>
      <c r="AP93" s="55">
        <v>2.2360000000000002</v>
      </c>
      <c r="AQ93" s="55">
        <v>0.25</v>
      </c>
      <c r="AR93" s="55">
        <v>2.7E-2</v>
      </c>
      <c r="AS93" s="55">
        <v>2.2360000000000002</v>
      </c>
      <c r="AT93" s="55">
        <v>0.245</v>
      </c>
      <c r="AU93" s="55">
        <v>2.5999999999999999E-2</v>
      </c>
      <c r="AV93" s="55">
        <v>2.2360000000000002</v>
      </c>
      <c r="AW93" s="55">
        <v>0.24199999999999999</v>
      </c>
      <c r="AX93" s="55">
        <v>2.5000000000000001E-2</v>
      </c>
      <c r="AY93" s="55">
        <v>2.2360000000000002</v>
      </c>
      <c r="AZ93" s="55">
        <v>0.245</v>
      </c>
      <c r="BA93" s="55">
        <v>2.5999999999999999E-2</v>
      </c>
    </row>
    <row r="94" spans="1:53" ht="16.5" customHeight="1" x14ac:dyDescent="0.3">
      <c r="B94" s="2"/>
      <c r="D94" s="51"/>
      <c r="E94" s="140" t="s">
        <v>767</v>
      </c>
      <c r="F94" s="55" t="s">
        <v>98</v>
      </c>
      <c r="G94" s="55" t="s">
        <v>98</v>
      </c>
      <c r="H94" s="55" t="s">
        <v>98</v>
      </c>
      <c r="I94" s="55" t="s">
        <v>98</v>
      </c>
      <c r="J94" s="55" t="s">
        <v>98</v>
      </c>
      <c r="K94" s="55" t="s">
        <v>98</v>
      </c>
      <c r="L94" s="55" t="s">
        <v>98</v>
      </c>
      <c r="M94" s="55" t="s">
        <v>98</v>
      </c>
      <c r="N94" s="55" t="s">
        <v>98</v>
      </c>
      <c r="O94" s="55" t="s">
        <v>98</v>
      </c>
      <c r="P94" s="55" t="s">
        <v>98</v>
      </c>
      <c r="Q94" s="55" t="s">
        <v>98</v>
      </c>
      <c r="R94" s="55" t="s">
        <v>98</v>
      </c>
      <c r="S94" s="55" t="s">
        <v>98</v>
      </c>
      <c r="T94" s="55" t="s">
        <v>98</v>
      </c>
      <c r="U94" s="55" t="s">
        <v>98</v>
      </c>
      <c r="V94" s="55" t="s">
        <v>98</v>
      </c>
      <c r="W94" s="55" t="s">
        <v>98</v>
      </c>
      <c r="X94" s="55" t="s">
        <v>98</v>
      </c>
      <c r="Y94" s="55" t="s">
        <v>98</v>
      </c>
      <c r="Z94" s="55" t="s">
        <v>98</v>
      </c>
      <c r="AA94" s="55" t="s">
        <v>98</v>
      </c>
      <c r="AB94" s="55" t="s">
        <v>98</v>
      </c>
      <c r="AC94" s="55" t="s">
        <v>98</v>
      </c>
      <c r="AD94" s="55" t="s">
        <v>98</v>
      </c>
      <c r="AE94" s="55" t="s">
        <v>98</v>
      </c>
      <c r="AF94" s="55" t="s">
        <v>98</v>
      </c>
      <c r="AG94" s="55" t="s">
        <v>98</v>
      </c>
      <c r="AH94" s="55" t="s">
        <v>98</v>
      </c>
      <c r="AI94" s="55" t="s">
        <v>98</v>
      </c>
      <c r="AJ94" s="55" t="s">
        <v>98</v>
      </c>
      <c r="AK94" s="55" t="s">
        <v>98</v>
      </c>
      <c r="AL94" s="55" t="s">
        <v>98</v>
      </c>
      <c r="AM94" s="55" t="s">
        <v>98</v>
      </c>
      <c r="AN94" s="55" t="s">
        <v>98</v>
      </c>
      <c r="AO94" s="55" t="s">
        <v>98</v>
      </c>
      <c r="AP94" s="55">
        <v>2.234</v>
      </c>
      <c r="AQ94" s="55">
        <v>0.65700000000000003</v>
      </c>
      <c r="AR94" s="55">
        <v>6.2E-2</v>
      </c>
      <c r="AS94" s="55">
        <v>2.234</v>
      </c>
      <c r="AT94" s="55">
        <v>0.61399999999999999</v>
      </c>
      <c r="AU94" s="55">
        <v>5.7000000000000002E-2</v>
      </c>
      <c r="AV94" s="55">
        <v>2.234</v>
      </c>
      <c r="AW94" s="55">
        <v>0.59199999999999997</v>
      </c>
      <c r="AX94" s="55">
        <v>5.5E-2</v>
      </c>
      <c r="AY94" s="55">
        <v>2.234</v>
      </c>
      <c r="AZ94" s="55">
        <v>0.59799999999999998</v>
      </c>
      <c r="BA94" s="55">
        <v>5.5E-2</v>
      </c>
    </row>
    <row r="95" spans="1:53" ht="16.5" customHeight="1" x14ac:dyDescent="0.3">
      <c r="B95" s="2"/>
      <c r="D95" s="51"/>
      <c r="E95" s="140" t="s">
        <v>768</v>
      </c>
      <c r="F95" s="55" t="s">
        <v>98</v>
      </c>
      <c r="G95" s="55" t="s">
        <v>98</v>
      </c>
      <c r="H95" s="55" t="s">
        <v>98</v>
      </c>
      <c r="I95" s="55" t="s">
        <v>98</v>
      </c>
      <c r="J95" s="55" t="s">
        <v>98</v>
      </c>
      <c r="K95" s="55" t="s">
        <v>98</v>
      </c>
      <c r="L95" s="55" t="s">
        <v>98</v>
      </c>
      <c r="M95" s="55" t="s">
        <v>98</v>
      </c>
      <c r="N95" s="55" t="s">
        <v>98</v>
      </c>
      <c r="O95" s="55" t="s">
        <v>98</v>
      </c>
      <c r="P95" s="55" t="s">
        <v>98</v>
      </c>
      <c r="Q95" s="55" t="s">
        <v>98</v>
      </c>
      <c r="R95" s="55" t="s">
        <v>98</v>
      </c>
      <c r="S95" s="55" t="s">
        <v>98</v>
      </c>
      <c r="T95" s="55" t="s">
        <v>98</v>
      </c>
      <c r="U95" s="55" t="s">
        <v>98</v>
      </c>
      <c r="V95" s="55" t="s">
        <v>98</v>
      </c>
      <c r="W95" s="55" t="s">
        <v>98</v>
      </c>
      <c r="X95" s="55" t="s">
        <v>98</v>
      </c>
      <c r="Y95" s="55" t="s">
        <v>98</v>
      </c>
      <c r="Z95" s="55" t="s">
        <v>98</v>
      </c>
      <c r="AA95" s="55" t="s">
        <v>98</v>
      </c>
      <c r="AB95" s="55" t="s">
        <v>98</v>
      </c>
      <c r="AC95" s="55" t="s">
        <v>98</v>
      </c>
      <c r="AD95" s="55" t="s">
        <v>98</v>
      </c>
      <c r="AE95" s="55" t="s">
        <v>98</v>
      </c>
      <c r="AF95" s="55" t="s">
        <v>98</v>
      </c>
      <c r="AG95" s="55" t="s">
        <v>98</v>
      </c>
      <c r="AH95" s="55" t="s">
        <v>98</v>
      </c>
      <c r="AI95" s="55" t="s">
        <v>98</v>
      </c>
      <c r="AJ95" s="55" t="s">
        <v>98</v>
      </c>
      <c r="AK95" s="55" t="s">
        <v>98</v>
      </c>
      <c r="AL95" s="55" t="s">
        <v>98</v>
      </c>
      <c r="AM95" s="55" t="s">
        <v>98</v>
      </c>
      <c r="AN95" s="55" t="s">
        <v>98</v>
      </c>
      <c r="AO95" s="55" t="s">
        <v>98</v>
      </c>
      <c r="AP95" s="55">
        <v>2.234</v>
      </c>
      <c r="AQ95" s="55">
        <v>0.49199999999999999</v>
      </c>
      <c r="AR95" s="55">
        <v>2.1000000000000001E-2</v>
      </c>
      <c r="AS95" s="55">
        <v>2.234</v>
      </c>
      <c r="AT95" s="55">
        <v>0.48899999999999999</v>
      </c>
      <c r="AU95" s="55">
        <v>2.1000000000000001E-2</v>
      </c>
      <c r="AV95" s="55">
        <v>2.234</v>
      </c>
      <c r="AW95" s="55">
        <v>0.48699999999999999</v>
      </c>
      <c r="AX95" s="55">
        <v>2.1000000000000001E-2</v>
      </c>
      <c r="AY95" s="55">
        <v>2.234</v>
      </c>
      <c r="AZ95" s="55">
        <v>0.48799999999999999</v>
      </c>
      <c r="BA95" s="55">
        <v>2.1000000000000001E-2</v>
      </c>
    </row>
    <row r="96" spans="1:53" ht="16.5" customHeight="1" x14ac:dyDescent="0.3">
      <c r="B96" s="2"/>
      <c r="D96" s="51"/>
      <c r="E96" s="140" t="s">
        <v>769</v>
      </c>
      <c r="F96" s="55" t="s">
        <v>98</v>
      </c>
      <c r="G96" s="55" t="s">
        <v>98</v>
      </c>
      <c r="H96" s="55" t="s">
        <v>98</v>
      </c>
      <c r="I96" s="55" t="s">
        <v>98</v>
      </c>
      <c r="J96" s="55" t="s">
        <v>98</v>
      </c>
      <c r="K96" s="55" t="s">
        <v>98</v>
      </c>
      <c r="L96" s="55" t="s">
        <v>98</v>
      </c>
      <c r="M96" s="55" t="s">
        <v>98</v>
      </c>
      <c r="N96" s="55" t="s">
        <v>98</v>
      </c>
      <c r="O96" s="55" t="s">
        <v>98</v>
      </c>
      <c r="P96" s="55" t="s">
        <v>98</v>
      </c>
      <c r="Q96" s="55" t="s">
        <v>98</v>
      </c>
      <c r="R96" s="55" t="s">
        <v>98</v>
      </c>
      <c r="S96" s="55" t="s">
        <v>98</v>
      </c>
      <c r="T96" s="55" t="s">
        <v>98</v>
      </c>
      <c r="U96" s="55" t="s">
        <v>98</v>
      </c>
      <c r="V96" s="55" t="s">
        <v>98</v>
      </c>
      <c r="W96" s="55" t="s">
        <v>98</v>
      </c>
      <c r="X96" s="55" t="s">
        <v>98</v>
      </c>
      <c r="Y96" s="55" t="s">
        <v>98</v>
      </c>
      <c r="Z96" s="55" t="s">
        <v>98</v>
      </c>
      <c r="AA96" s="55" t="s">
        <v>98</v>
      </c>
      <c r="AB96" s="55" t="s">
        <v>98</v>
      </c>
      <c r="AC96" s="55" t="s">
        <v>98</v>
      </c>
      <c r="AD96" s="55" t="s">
        <v>98</v>
      </c>
      <c r="AE96" s="55" t="s">
        <v>98</v>
      </c>
      <c r="AF96" s="55" t="s">
        <v>98</v>
      </c>
      <c r="AG96" s="55" t="s">
        <v>98</v>
      </c>
      <c r="AH96" s="55" t="s">
        <v>98</v>
      </c>
      <c r="AI96" s="55" t="s">
        <v>98</v>
      </c>
      <c r="AJ96" s="55" t="s">
        <v>98</v>
      </c>
      <c r="AK96" s="55" t="s">
        <v>98</v>
      </c>
      <c r="AL96" s="55" t="s">
        <v>98</v>
      </c>
      <c r="AM96" s="55" t="s">
        <v>98</v>
      </c>
      <c r="AN96" s="55" t="s">
        <v>98</v>
      </c>
      <c r="AO96" s="55" t="s">
        <v>98</v>
      </c>
      <c r="AP96" s="55">
        <v>2.27</v>
      </c>
      <c r="AQ96" s="55">
        <v>2.2730000000000001</v>
      </c>
      <c r="AR96" s="55">
        <v>4.5999999999999999E-2</v>
      </c>
      <c r="AS96" s="55">
        <v>2.27</v>
      </c>
      <c r="AT96" s="55">
        <v>2.222</v>
      </c>
      <c r="AU96" s="55">
        <v>4.4999999999999998E-2</v>
      </c>
      <c r="AV96" s="55">
        <v>2.27</v>
      </c>
      <c r="AW96" s="55">
        <v>2.1859999999999999</v>
      </c>
      <c r="AX96" s="55">
        <v>4.4999999999999998E-2</v>
      </c>
      <c r="AY96" s="55">
        <v>2.27</v>
      </c>
      <c r="AZ96" s="55">
        <v>2.1629999999999998</v>
      </c>
      <c r="BA96" s="55">
        <v>4.4999999999999998E-2</v>
      </c>
    </row>
    <row r="97" spans="2:53" ht="16.5" customHeight="1" x14ac:dyDescent="0.3">
      <c r="B97" s="2"/>
      <c r="D97" s="53" t="s">
        <v>530</v>
      </c>
      <c r="E97" s="140" t="s">
        <v>766</v>
      </c>
      <c r="F97" s="55" t="s">
        <v>98</v>
      </c>
      <c r="G97" s="55" t="s">
        <v>98</v>
      </c>
      <c r="H97" s="55" t="s">
        <v>98</v>
      </c>
      <c r="I97" s="55" t="s">
        <v>98</v>
      </c>
      <c r="J97" s="55" t="s">
        <v>98</v>
      </c>
      <c r="K97" s="55" t="s">
        <v>98</v>
      </c>
      <c r="L97" s="55" t="s">
        <v>98</v>
      </c>
      <c r="M97" s="55" t="s">
        <v>98</v>
      </c>
      <c r="N97" s="55" t="s">
        <v>98</v>
      </c>
      <c r="O97" s="55" t="s">
        <v>98</v>
      </c>
      <c r="P97" s="55" t="s">
        <v>98</v>
      </c>
      <c r="Q97" s="55" t="s">
        <v>98</v>
      </c>
      <c r="R97" s="55" t="s">
        <v>98</v>
      </c>
      <c r="S97" s="55" t="s">
        <v>98</v>
      </c>
      <c r="T97" s="55" t="s">
        <v>98</v>
      </c>
      <c r="U97" s="55" t="s">
        <v>98</v>
      </c>
      <c r="V97" s="55" t="s">
        <v>98</v>
      </c>
      <c r="W97" s="55" t="s">
        <v>98</v>
      </c>
      <c r="X97" s="55" t="s">
        <v>98</v>
      </c>
      <c r="Y97" s="55" t="s">
        <v>98</v>
      </c>
      <c r="Z97" s="55" t="s">
        <v>98</v>
      </c>
      <c r="AA97" s="55" t="s">
        <v>98</v>
      </c>
      <c r="AB97" s="55" t="s">
        <v>98</v>
      </c>
      <c r="AC97" s="55" t="s">
        <v>98</v>
      </c>
      <c r="AD97" s="55" t="s">
        <v>98</v>
      </c>
      <c r="AE97" s="55" t="s">
        <v>98</v>
      </c>
      <c r="AF97" s="55" t="s">
        <v>98</v>
      </c>
      <c r="AG97" s="55" t="s">
        <v>98</v>
      </c>
      <c r="AH97" s="55" t="s">
        <v>98</v>
      </c>
      <c r="AI97" s="55" t="s">
        <v>98</v>
      </c>
      <c r="AJ97" s="55" t="s">
        <v>98</v>
      </c>
      <c r="AK97" s="55" t="s">
        <v>98</v>
      </c>
      <c r="AL97" s="55" t="s">
        <v>98</v>
      </c>
      <c r="AM97" s="55" t="s">
        <v>98</v>
      </c>
      <c r="AN97" s="55" t="s">
        <v>98</v>
      </c>
      <c r="AO97" s="55" t="s">
        <v>98</v>
      </c>
      <c r="AP97" s="55">
        <v>2.1190000000000002</v>
      </c>
      <c r="AQ97" s="55">
        <v>0.25</v>
      </c>
      <c r="AR97" s="55">
        <v>2.7E-2</v>
      </c>
      <c r="AS97" s="55">
        <v>2.1190000000000002</v>
      </c>
      <c r="AT97" s="55">
        <v>0.245</v>
      </c>
      <c r="AU97" s="55">
        <v>2.5999999999999999E-2</v>
      </c>
      <c r="AV97" s="55">
        <v>2.1190000000000002</v>
      </c>
      <c r="AW97" s="55">
        <v>0.24199999999999999</v>
      </c>
      <c r="AX97" s="55">
        <v>2.5000000000000001E-2</v>
      </c>
      <c r="AY97" s="55">
        <v>2.1190000000000002</v>
      </c>
      <c r="AZ97" s="55">
        <v>0.245</v>
      </c>
      <c r="BA97" s="55">
        <v>2.5999999999999999E-2</v>
      </c>
    </row>
    <row r="98" spans="2:53" ht="16.5" customHeight="1" x14ac:dyDescent="0.3">
      <c r="B98" s="2"/>
      <c r="D98" s="51"/>
      <c r="E98" s="140" t="s">
        <v>767</v>
      </c>
      <c r="F98" s="55" t="s">
        <v>98</v>
      </c>
      <c r="G98" s="55" t="s">
        <v>98</v>
      </c>
      <c r="H98" s="55" t="s">
        <v>98</v>
      </c>
      <c r="I98" s="55" t="s">
        <v>98</v>
      </c>
      <c r="J98" s="55" t="s">
        <v>98</v>
      </c>
      <c r="K98" s="55" t="s">
        <v>98</v>
      </c>
      <c r="L98" s="55" t="s">
        <v>98</v>
      </c>
      <c r="M98" s="55" t="s">
        <v>98</v>
      </c>
      <c r="N98" s="55" t="s">
        <v>98</v>
      </c>
      <c r="O98" s="55" t="s">
        <v>98</v>
      </c>
      <c r="P98" s="55" t="s">
        <v>98</v>
      </c>
      <c r="Q98" s="55" t="s">
        <v>98</v>
      </c>
      <c r="R98" s="55" t="s">
        <v>98</v>
      </c>
      <c r="S98" s="55" t="s">
        <v>98</v>
      </c>
      <c r="T98" s="55" t="s">
        <v>98</v>
      </c>
      <c r="U98" s="55" t="s">
        <v>98</v>
      </c>
      <c r="V98" s="55" t="s">
        <v>98</v>
      </c>
      <c r="W98" s="55" t="s">
        <v>98</v>
      </c>
      <c r="X98" s="55" t="s">
        <v>98</v>
      </c>
      <c r="Y98" s="55" t="s">
        <v>98</v>
      </c>
      <c r="Z98" s="55" t="s">
        <v>98</v>
      </c>
      <c r="AA98" s="55" t="s">
        <v>98</v>
      </c>
      <c r="AB98" s="55" t="s">
        <v>98</v>
      </c>
      <c r="AC98" s="55" t="s">
        <v>98</v>
      </c>
      <c r="AD98" s="55" t="s">
        <v>98</v>
      </c>
      <c r="AE98" s="55" t="s">
        <v>98</v>
      </c>
      <c r="AF98" s="55" t="s">
        <v>98</v>
      </c>
      <c r="AG98" s="55" t="s">
        <v>98</v>
      </c>
      <c r="AH98" s="55" t="s">
        <v>98</v>
      </c>
      <c r="AI98" s="55" t="s">
        <v>98</v>
      </c>
      <c r="AJ98" s="55" t="s">
        <v>98</v>
      </c>
      <c r="AK98" s="55" t="s">
        <v>98</v>
      </c>
      <c r="AL98" s="55" t="s">
        <v>98</v>
      </c>
      <c r="AM98" s="55" t="s">
        <v>98</v>
      </c>
      <c r="AN98" s="55" t="s">
        <v>98</v>
      </c>
      <c r="AO98" s="55" t="s">
        <v>98</v>
      </c>
      <c r="AP98" s="55">
        <v>2.117</v>
      </c>
      <c r="AQ98" s="55">
        <v>0.65700000000000003</v>
      </c>
      <c r="AR98" s="55">
        <v>6.2E-2</v>
      </c>
      <c r="AS98" s="55">
        <v>2.117</v>
      </c>
      <c r="AT98" s="55">
        <v>0.61399999999999999</v>
      </c>
      <c r="AU98" s="55">
        <v>5.7000000000000002E-2</v>
      </c>
      <c r="AV98" s="55">
        <v>2.117</v>
      </c>
      <c r="AW98" s="55">
        <v>0.59199999999999997</v>
      </c>
      <c r="AX98" s="55">
        <v>5.5E-2</v>
      </c>
      <c r="AY98" s="55">
        <v>2.117</v>
      </c>
      <c r="AZ98" s="55">
        <v>0.59799999999999998</v>
      </c>
      <c r="BA98" s="55">
        <v>5.5E-2</v>
      </c>
    </row>
    <row r="99" spans="2:53" ht="16.5" customHeight="1" x14ac:dyDescent="0.3">
      <c r="B99" s="2"/>
      <c r="D99" s="51"/>
      <c r="E99" s="140" t="s">
        <v>768</v>
      </c>
      <c r="F99" s="55" t="s">
        <v>98</v>
      </c>
      <c r="G99" s="55" t="s">
        <v>98</v>
      </c>
      <c r="H99" s="55" t="s">
        <v>98</v>
      </c>
      <c r="I99" s="55" t="s">
        <v>98</v>
      </c>
      <c r="J99" s="55" t="s">
        <v>98</v>
      </c>
      <c r="K99" s="55" t="s">
        <v>98</v>
      </c>
      <c r="L99" s="55" t="s">
        <v>98</v>
      </c>
      <c r="M99" s="55" t="s">
        <v>98</v>
      </c>
      <c r="N99" s="55" t="s">
        <v>98</v>
      </c>
      <c r="O99" s="55" t="s">
        <v>98</v>
      </c>
      <c r="P99" s="55" t="s">
        <v>98</v>
      </c>
      <c r="Q99" s="55" t="s">
        <v>98</v>
      </c>
      <c r="R99" s="55" t="s">
        <v>98</v>
      </c>
      <c r="S99" s="55" t="s">
        <v>98</v>
      </c>
      <c r="T99" s="55" t="s">
        <v>98</v>
      </c>
      <c r="U99" s="55" t="s">
        <v>98</v>
      </c>
      <c r="V99" s="55" t="s">
        <v>98</v>
      </c>
      <c r="W99" s="55" t="s">
        <v>98</v>
      </c>
      <c r="X99" s="55" t="s">
        <v>98</v>
      </c>
      <c r="Y99" s="55" t="s">
        <v>98</v>
      </c>
      <c r="Z99" s="55" t="s">
        <v>98</v>
      </c>
      <c r="AA99" s="55" t="s">
        <v>98</v>
      </c>
      <c r="AB99" s="55" t="s">
        <v>98</v>
      </c>
      <c r="AC99" s="55" t="s">
        <v>98</v>
      </c>
      <c r="AD99" s="55" t="s">
        <v>98</v>
      </c>
      <c r="AE99" s="55" t="s">
        <v>98</v>
      </c>
      <c r="AF99" s="55" t="s">
        <v>98</v>
      </c>
      <c r="AG99" s="55" t="s">
        <v>98</v>
      </c>
      <c r="AH99" s="55" t="s">
        <v>98</v>
      </c>
      <c r="AI99" s="55" t="s">
        <v>98</v>
      </c>
      <c r="AJ99" s="55" t="s">
        <v>98</v>
      </c>
      <c r="AK99" s="55" t="s">
        <v>98</v>
      </c>
      <c r="AL99" s="55" t="s">
        <v>98</v>
      </c>
      <c r="AM99" s="55" t="s">
        <v>98</v>
      </c>
      <c r="AN99" s="55" t="s">
        <v>98</v>
      </c>
      <c r="AO99" s="55" t="s">
        <v>98</v>
      </c>
      <c r="AP99" s="55">
        <v>2.117</v>
      </c>
      <c r="AQ99" s="55">
        <v>0.49199999999999999</v>
      </c>
      <c r="AR99" s="55">
        <v>2.1000000000000001E-2</v>
      </c>
      <c r="AS99" s="55">
        <v>2.117</v>
      </c>
      <c r="AT99" s="55">
        <v>0.48899999999999999</v>
      </c>
      <c r="AU99" s="55">
        <v>2.1000000000000001E-2</v>
      </c>
      <c r="AV99" s="55">
        <v>2.117</v>
      </c>
      <c r="AW99" s="55">
        <v>0.48699999999999999</v>
      </c>
      <c r="AX99" s="55">
        <v>2.1000000000000001E-2</v>
      </c>
      <c r="AY99" s="55">
        <v>2.117</v>
      </c>
      <c r="AZ99" s="55">
        <v>0.48799999999999999</v>
      </c>
      <c r="BA99" s="55">
        <v>2.1000000000000001E-2</v>
      </c>
    </row>
    <row r="100" spans="2:53" ht="16.5" customHeight="1" x14ac:dyDescent="0.3">
      <c r="B100" s="2"/>
      <c r="D100" s="54"/>
      <c r="E100" s="140" t="s">
        <v>769</v>
      </c>
      <c r="F100" s="55" t="s">
        <v>98</v>
      </c>
      <c r="G100" s="55" t="s">
        <v>98</v>
      </c>
      <c r="H100" s="55" t="s">
        <v>98</v>
      </c>
      <c r="I100" s="55" t="s">
        <v>98</v>
      </c>
      <c r="J100" s="55" t="s">
        <v>98</v>
      </c>
      <c r="K100" s="55" t="s">
        <v>98</v>
      </c>
      <c r="L100" s="55" t="s">
        <v>98</v>
      </c>
      <c r="M100" s="55" t="s">
        <v>98</v>
      </c>
      <c r="N100" s="55" t="s">
        <v>98</v>
      </c>
      <c r="O100" s="55" t="s">
        <v>98</v>
      </c>
      <c r="P100" s="55" t="s">
        <v>98</v>
      </c>
      <c r="Q100" s="55" t="s">
        <v>98</v>
      </c>
      <c r="R100" s="55" t="s">
        <v>98</v>
      </c>
      <c r="S100" s="55" t="s">
        <v>98</v>
      </c>
      <c r="T100" s="55" t="s">
        <v>98</v>
      </c>
      <c r="U100" s="55" t="s">
        <v>98</v>
      </c>
      <c r="V100" s="55" t="s">
        <v>98</v>
      </c>
      <c r="W100" s="55" t="s">
        <v>98</v>
      </c>
      <c r="X100" s="55" t="s">
        <v>98</v>
      </c>
      <c r="Y100" s="55" t="s">
        <v>98</v>
      </c>
      <c r="Z100" s="55" t="s">
        <v>98</v>
      </c>
      <c r="AA100" s="55" t="s">
        <v>98</v>
      </c>
      <c r="AB100" s="55" t="s">
        <v>98</v>
      </c>
      <c r="AC100" s="55" t="s">
        <v>98</v>
      </c>
      <c r="AD100" s="55" t="s">
        <v>98</v>
      </c>
      <c r="AE100" s="55" t="s">
        <v>98</v>
      </c>
      <c r="AF100" s="55" t="s">
        <v>98</v>
      </c>
      <c r="AG100" s="55" t="s">
        <v>98</v>
      </c>
      <c r="AH100" s="55" t="s">
        <v>98</v>
      </c>
      <c r="AI100" s="55" t="s">
        <v>98</v>
      </c>
      <c r="AJ100" s="55" t="s">
        <v>98</v>
      </c>
      <c r="AK100" s="55" t="s">
        <v>98</v>
      </c>
      <c r="AL100" s="55" t="s">
        <v>98</v>
      </c>
      <c r="AM100" s="55" t="s">
        <v>98</v>
      </c>
      <c r="AN100" s="55" t="s">
        <v>98</v>
      </c>
      <c r="AO100" s="55" t="s">
        <v>98</v>
      </c>
      <c r="AP100" s="55">
        <v>2.1520000000000001</v>
      </c>
      <c r="AQ100" s="55">
        <v>2.2730000000000001</v>
      </c>
      <c r="AR100" s="55">
        <v>4.5999999999999999E-2</v>
      </c>
      <c r="AS100" s="55">
        <v>2.1520000000000001</v>
      </c>
      <c r="AT100" s="55">
        <v>2.222</v>
      </c>
      <c r="AU100" s="55">
        <v>4.4999999999999998E-2</v>
      </c>
      <c r="AV100" s="55">
        <v>2.1520000000000001</v>
      </c>
      <c r="AW100" s="55">
        <v>2.1859999999999999</v>
      </c>
      <c r="AX100" s="55">
        <v>4.4999999999999998E-2</v>
      </c>
      <c r="AY100" s="55">
        <v>2.1520000000000001</v>
      </c>
      <c r="AZ100" s="55">
        <v>2.1629999999999998</v>
      </c>
      <c r="BA100" s="55">
        <v>4.4999999999999998E-2</v>
      </c>
    </row>
    <row r="101" spans="2:53" ht="16.5" customHeight="1" x14ac:dyDescent="0.3">
      <c r="B101" s="2"/>
      <c r="D101" s="53" t="s">
        <v>531</v>
      </c>
      <c r="E101" s="140" t="s">
        <v>766</v>
      </c>
      <c r="F101" s="55" t="s">
        <v>98</v>
      </c>
      <c r="G101" s="55" t="s">
        <v>98</v>
      </c>
      <c r="H101" s="55" t="s">
        <v>98</v>
      </c>
      <c r="I101" s="55" t="s">
        <v>98</v>
      </c>
      <c r="J101" s="55" t="s">
        <v>98</v>
      </c>
      <c r="K101" s="55" t="s">
        <v>98</v>
      </c>
      <c r="L101" s="55" t="s">
        <v>98</v>
      </c>
      <c r="M101" s="55" t="s">
        <v>98</v>
      </c>
      <c r="N101" s="55" t="s">
        <v>98</v>
      </c>
      <c r="O101" s="55" t="s">
        <v>98</v>
      </c>
      <c r="P101" s="55" t="s">
        <v>98</v>
      </c>
      <c r="Q101" s="55" t="s">
        <v>98</v>
      </c>
      <c r="R101" s="55" t="s">
        <v>98</v>
      </c>
      <c r="S101" s="55" t="s">
        <v>98</v>
      </c>
      <c r="T101" s="55" t="s">
        <v>98</v>
      </c>
      <c r="U101" s="55" t="s">
        <v>98</v>
      </c>
      <c r="V101" s="55" t="s">
        <v>98</v>
      </c>
      <c r="W101" s="55" t="s">
        <v>98</v>
      </c>
      <c r="X101" s="55" t="s">
        <v>98</v>
      </c>
      <c r="Y101" s="55" t="s">
        <v>98</v>
      </c>
      <c r="Z101" s="55" t="s">
        <v>98</v>
      </c>
      <c r="AA101" s="55" t="s">
        <v>98</v>
      </c>
      <c r="AB101" s="55" t="s">
        <v>98</v>
      </c>
      <c r="AC101" s="55" t="s">
        <v>98</v>
      </c>
      <c r="AD101" s="55" t="s">
        <v>98</v>
      </c>
      <c r="AE101" s="55" t="s">
        <v>98</v>
      </c>
      <c r="AF101" s="55" t="s">
        <v>98</v>
      </c>
      <c r="AG101" s="55" t="s">
        <v>98</v>
      </c>
      <c r="AH101" s="55" t="s">
        <v>98</v>
      </c>
      <c r="AI101" s="55" t="s">
        <v>98</v>
      </c>
      <c r="AJ101" s="55" t="s">
        <v>98</v>
      </c>
      <c r="AK101" s="55" t="s">
        <v>98</v>
      </c>
      <c r="AL101" s="55" t="s">
        <v>98</v>
      </c>
      <c r="AM101" s="55" t="s">
        <v>98</v>
      </c>
      <c r="AN101" s="55" t="s">
        <v>98</v>
      </c>
      <c r="AO101" s="55" t="s">
        <v>98</v>
      </c>
      <c r="AP101" s="55">
        <v>0.35899999999999999</v>
      </c>
      <c r="AQ101" s="55">
        <v>0.25</v>
      </c>
      <c r="AR101" s="55">
        <v>2.7E-2</v>
      </c>
      <c r="AS101" s="55">
        <v>0.35899999999999999</v>
      </c>
      <c r="AT101" s="55">
        <v>0.245</v>
      </c>
      <c r="AU101" s="55">
        <v>2.5999999999999999E-2</v>
      </c>
      <c r="AV101" s="55">
        <v>0.35899999999999999</v>
      </c>
      <c r="AW101" s="55">
        <v>0.24199999999999999</v>
      </c>
      <c r="AX101" s="55">
        <v>2.5000000000000001E-2</v>
      </c>
      <c r="AY101" s="55">
        <v>0.35899999999999999</v>
      </c>
      <c r="AZ101" s="55">
        <v>0.245</v>
      </c>
      <c r="BA101" s="55">
        <v>2.5999999999999999E-2</v>
      </c>
    </row>
    <row r="102" spans="2:53" ht="16.5" customHeight="1" x14ac:dyDescent="0.3">
      <c r="B102" s="2"/>
      <c r="D102" s="51"/>
      <c r="E102" s="140" t="s">
        <v>767</v>
      </c>
      <c r="F102" s="55" t="s">
        <v>98</v>
      </c>
      <c r="G102" s="55" t="s">
        <v>98</v>
      </c>
      <c r="H102" s="55" t="s">
        <v>98</v>
      </c>
      <c r="I102" s="55" t="s">
        <v>98</v>
      </c>
      <c r="J102" s="55" t="s">
        <v>98</v>
      </c>
      <c r="K102" s="55" t="s">
        <v>98</v>
      </c>
      <c r="L102" s="55" t="s">
        <v>98</v>
      </c>
      <c r="M102" s="55" t="s">
        <v>98</v>
      </c>
      <c r="N102" s="55" t="s">
        <v>98</v>
      </c>
      <c r="O102" s="55" t="s">
        <v>98</v>
      </c>
      <c r="P102" s="55" t="s">
        <v>98</v>
      </c>
      <c r="Q102" s="55" t="s">
        <v>98</v>
      </c>
      <c r="R102" s="55" t="s">
        <v>98</v>
      </c>
      <c r="S102" s="55" t="s">
        <v>98</v>
      </c>
      <c r="T102" s="55" t="s">
        <v>98</v>
      </c>
      <c r="U102" s="55" t="s">
        <v>98</v>
      </c>
      <c r="V102" s="55" t="s">
        <v>98</v>
      </c>
      <c r="W102" s="55" t="s">
        <v>98</v>
      </c>
      <c r="X102" s="55" t="s">
        <v>98</v>
      </c>
      <c r="Y102" s="55" t="s">
        <v>98</v>
      </c>
      <c r="Z102" s="55" t="s">
        <v>98</v>
      </c>
      <c r="AA102" s="55" t="s">
        <v>98</v>
      </c>
      <c r="AB102" s="55" t="s">
        <v>98</v>
      </c>
      <c r="AC102" s="55" t="s">
        <v>98</v>
      </c>
      <c r="AD102" s="55" t="s">
        <v>98</v>
      </c>
      <c r="AE102" s="55" t="s">
        <v>98</v>
      </c>
      <c r="AF102" s="55" t="s">
        <v>98</v>
      </c>
      <c r="AG102" s="55" t="s">
        <v>98</v>
      </c>
      <c r="AH102" s="55" t="s">
        <v>98</v>
      </c>
      <c r="AI102" s="55" t="s">
        <v>98</v>
      </c>
      <c r="AJ102" s="55" t="s">
        <v>98</v>
      </c>
      <c r="AK102" s="55" t="s">
        <v>98</v>
      </c>
      <c r="AL102" s="55" t="s">
        <v>98</v>
      </c>
      <c r="AM102" s="55" t="s">
        <v>98</v>
      </c>
      <c r="AN102" s="55" t="s">
        <v>98</v>
      </c>
      <c r="AO102" s="55" t="s">
        <v>98</v>
      </c>
      <c r="AP102" s="55">
        <v>0.35699999999999998</v>
      </c>
      <c r="AQ102" s="55">
        <v>0.65700000000000003</v>
      </c>
      <c r="AR102" s="55">
        <v>6.2E-2</v>
      </c>
      <c r="AS102" s="55">
        <v>0.35699999999999998</v>
      </c>
      <c r="AT102" s="55">
        <v>0.61399999999999999</v>
      </c>
      <c r="AU102" s="55">
        <v>5.7000000000000002E-2</v>
      </c>
      <c r="AV102" s="55">
        <v>0.35699999999999998</v>
      </c>
      <c r="AW102" s="55">
        <v>0.59199999999999997</v>
      </c>
      <c r="AX102" s="55">
        <v>5.5E-2</v>
      </c>
      <c r="AY102" s="55">
        <v>0.35699999999999998</v>
      </c>
      <c r="AZ102" s="55">
        <v>0.59799999999999998</v>
      </c>
      <c r="BA102" s="55">
        <v>5.5E-2</v>
      </c>
    </row>
    <row r="103" spans="2:53" ht="16.5" customHeight="1" x14ac:dyDescent="0.3">
      <c r="B103" s="2"/>
      <c r="D103" s="51"/>
      <c r="E103" s="140" t="s">
        <v>768</v>
      </c>
      <c r="F103" s="55" t="s">
        <v>98</v>
      </c>
      <c r="G103" s="55" t="s">
        <v>98</v>
      </c>
      <c r="H103" s="55" t="s">
        <v>98</v>
      </c>
      <c r="I103" s="55" t="s">
        <v>98</v>
      </c>
      <c r="J103" s="55" t="s">
        <v>98</v>
      </c>
      <c r="K103" s="55" t="s">
        <v>98</v>
      </c>
      <c r="L103" s="55" t="s">
        <v>98</v>
      </c>
      <c r="M103" s="55" t="s">
        <v>98</v>
      </c>
      <c r="N103" s="55" t="s">
        <v>98</v>
      </c>
      <c r="O103" s="55" t="s">
        <v>98</v>
      </c>
      <c r="P103" s="55" t="s">
        <v>98</v>
      </c>
      <c r="Q103" s="55" t="s">
        <v>98</v>
      </c>
      <c r="R103" s="55" t="s">
        <v>98</v>
      </c>
      <c r="S103" s="55" t="s">
        <v>98</v>
      </c>
      <c r="T103" s="55" t="s">
        <v>98</v>
      </c>
      <c r="U103" s="55" t="s">
        <v>98</v>
      </c>
      <c r="V103" s="55" t="s">
        <v>98</v>
      </c>
      <c r="W103" s="55" t="s">
        <v>98</v>
      </c>
      <c r="X103" s="55" t="s">
        <v>98</v>
      </c>
      <c r="Y103" s="55" t="s">
        <v>98</v>
      </c>
      <c r="Z103" s="55" t="s">
        <v>98</v>
      </c>
      <c r="AA103" s="55" t="s">
        <v>98</v>
      </c>
      <c r="AB103" s="55" t="s">
        <v>98</v>
      </c>
      <c r="AC103" s="55" t="s">
        <v>98</v>
      </c>
      <c r="AD103" s="55" t="s">
        <v>98</v>
      </c>
      <c r="AE103" s="55" t="s">
        <v>98</v>
      </c>
      <c r="AF103" s="55" t="s">
        <v>98</v>
      </c>
      <c r="AG103" s="55" t="s">
        <v>98</v>
      </c>
      <c r="AH103" s="55" t="s">
        <v>98</v>
      </c>
      <c r="AI103" s="55" t="s">
        <v>98</v>
      </c>
      <c r="AJ103" s="55" t="s">
        <v>98</v>
      </c>
      <c r="AK103" s="55" t="s">
        <v>98</v>
      </c>
      <c r="AL103" s="55" t="s">
        <v>98</v>
      </c>
      <c r="AM103" s="55" t="s">
        <v>98</v>
      </c>
      <c r="AN103" s="55" t="s">
        <v>98</v>
      </c>
      <c r="AO103" s="55" t="s">
        <v>98</v>
      </c>
      <c r="AP103" s="55">
        <v>0.35699999999999998</v>
      </c>
      <c r="AQ103" s="55">
        <v>0.49199999999999999</v>
      </c>
      <c r="AR103" s="55">
        <v>2.1000000000000001E-2</v>
      </c>
      <c r="AS103" s="55">
        <v>0.35699999999999998</v>
      </c>
      <c r="AT103" s="55">
        <v>0.48899999999999999</v>
      </c>
      <c r="AU103" s="55">
        <v>2.1000000000000001E-2</v>
      </c>
      <c r="AV103" s="55">
        <v>0.35699999999999998</v>
      </c>
      <c r="AW103" s="55">
        <v>0.48699999999999999</v>
      </c>
      <c r="AX103" s="55">
        <v>2.1000000000000001E-2</v>
      </c>
      <c r="AY103" s="55">
        <v>0.35699999999999998</v>
      </c>
      <c r="AZ103" s="55">
        <v>0.48799999999999999</v>
      </c>
      <c r="BA103" s="55">
        <v>2.1000000000000001E-2</v>
      </c>
    </row>
    <row r="104" spans="2:53" ht="16.5" customHeight="1" x14ac:dyDescent="0.3">
      <c r="B104" s="2"/>
      <c r="D104" s="54"/>
      <c r="E104" s="140" t="s">
        <v>769</v>
      </c>
      <c r="F104" s="55" t="s">
        <v>98</v>
      </c>
      <c r="G104" s="55" t="s">
        <v>98</v>
      </c>
      <c r="H104" s="55" t="s">
        <v>98</v>
      </c>
      <c r="I104" s="55" t="s">
        <v>98</v>
      </c>
      <c r="J104" s="55" t="s">
        <v>98</v>
      </c>
      <c r="K104" s="55" t="s">
        <v>98</v>
      </c>
      <c r="L104" s="55" t="s">
        <v>98</v>
      </c>
      <c r="M104" s="55" t="s">
        <v>98</v>
      </c>
      <c r="N104" s="55" t="s">
        <v>98</v>
      </c>
      <c r="O104" s="55" t="s">
        <v>98</v>
      </c>
      <c r="P104" s="55" t="s">
        <v>98</v>
      </c>
      <c r="Q104" s="55" t="s">
        <v>98</v>
      </c>
      <c r="R104" s="55" t="s">
        <v>98</v>
      </c>
      <c r="S104" s="55" t="s">
        <v>98</v>
      </c>
      <c r="T104" s="55" t="s">
        <v>98</v>
      </c>
      <c r="U104" s="55" t="s">
        <v>98</v>
      </c>
      <c r="V104" s="55" t="s">
        <v>98</v>
      </c>
      <c r="W104" s="55" t="s">
        <v>98</v>
      </c>
      <c r="X104" s="55" t="s">
        <v>98</v>
      </c>
      <c r="Y104" s="55" t="s">
        <v>98</v>
      </c>
      <c r="Z104" s="55" t="s">
        <v>98</v>
      </c>
      <c r="AA104" s="55" t="s">
        <v>98</v>
      </c>
      <c r="AB104" s="55" t="s">
        <v>98</v>
      </c>
      <c r="AC104" s="55" t="s">
        <v>98</v>
      </c>
      <c r="AD104" s="55" t="s">
        <v>98</v>
      </c>
      <c r="AE104" s="55" t="s">
        <v>98</v>
      </c>
      <c r="AF104" s="55" t="s">
        <v>98</v>
      </c>
      <c r="AG104" s="55" t="s">
        <v>98</v>
      </c>
      <c r="AH104" s="55" t="s">
        <v>98</v>
      </c>
      <c r="AI104" s="55" t="s">
        <v>98</v>
      </c>
      <c r="AJ104" s="55" t="s">
        <v>98</v>
      </c>
      <c r="AK104" s="55" t="s">
        <v>98</v>
      </c>
      <c r="AL104" s="55" t="s">
        <v>98</v>
      </c>
      <c r="AM104" s="55" t="s">
        <v>98</v>
      </c>
      <c r="AN104" s="55" t="s">
        <v>98</v>
      </c>
      <c r="AO104" s="55" t="s">
        <v>98</v>
      </c>
      <c r="AP104" s="55">
        <v>0.39200000000000002</v>
      </c>
      <c r="AQ104" s="55">
        <v>2.2730000000000001</v>
      </c>
      <c r="AR104" s="55">
        <v>4.5999999999999999E-2</v>
      </c>
      <c r="AS104" s="55">
        <v>0.39200000000000002</v>
      </c>
      <c r="AT104" s="55">
        <v>2.222</v>
      </c>
      <c r="AU104" s="55">
        <v>4.4999999999999998E-2</v>
      </c>
      <c r="AV104" s="55">
        <v>0.39200000000000002</v>
      </c>
      <c r="AW104" s="55">
        <v>2.1859999999999999</v>
      </c>
      <c r="AX104" s="55">
        <v>4.4999999999999998E-2</v>
      </c>
      <c r="AY104" s="55">
        <v>0.39200000000000002</v>
      </c>
      <c r="AZ104" s="55">
        <v>2.1629999999999998</v>
      </c>
      <c r="BA104" s="55">
        <v>4.4999999999999998E-2</v>
      </c>
    </row>
    <row r="105" spans="2:53" ht="16.5" customHeight="1" x14ac:dyDescent="0.3">
      <c r="B105" s="2"/>
      <c r="D105" s="51" t="s">
        <v>532</v>
      </c>
      <c r="E105" s="140" t="s">
        <v>766</v>
      </c>
      <c r="F105" s="55" t="s">
        <v>98</v>
      </c>
      <c r="G105" s="55" t="s">
        <v>98</v>
      </c>
      <c r="H105" s="55" t="s">
        <v>98</v>
      </c>
      <c r="I105" s="55" t="s">
        <v>98</v>
      </c>
      <c r="J105" s="55" t="s">
        <v>98</v>
      </c>
      <c r="K105" s="55" t="s">
        <v>98</v>
      </c>
      <c r="L105" s="55" t="s">
        <v>98</v>
      </c>
      <c r="M105" s="55" t="s">
        <v>98</v>
      </c>
      <c r="N105" s="55" t="s">
        <v>98</v>
      </c>
      <c r="O105" s="55" t="s">
        <v>98</v>
      </c>
      <c r="P105" s="55" t="s">
        <v>98</v>
      </c>
      <c r="Q105" s="55" t="s">
        <v>98</v>
      </c>
      <c r="R105" s="55" t="s">
        <v>98</v>
      </c>
      <c r="S105" s="55" t="s">
        <v>98</v>
      </c>
      <c r="T105" s="55" t="s">
        <v>98</v>
      </c>
      <c r="U105" s="55" t="s">
        <v>98</v>
      </c>
      <c r="V105" s="55" t="s">
        <v>98</v>
      </c>
      <c r="W105" s="55" t="s">
        <v>98</v>
      </c>
      <c r="X105" s="55" t="s">
        <v>98</v>
      </c>
      <c r="Y105" s="55" t="s">
        <v>98</v>
      </c>
      <c r="Z105" s="55" t="s">
        <v>98</v>
      </c>
      <c r="AA105" s="55" t="s">
        <v>98</v>
      </c>
      <c r="AB105" s="55" t="s">
        <v>98</v>
      </c>
      <c r="AC105" s="55" t="s">
        <v>98</v>
      </c>
      <c r="AD105" s="55" t="s">
        <v>98</v>
      </c>
      <c r="AE105" s="55" t="s">
        <v>98</v>
      </c>
      <c r="AF105" s="55" t="s">
        <v>98</v>
      </c>
      <c r="AG105" s="55" t="s">
        <v>98</v>
      </c>
      <c r="AH105" s="55" t="s">
        <v>98</v>
      </c>
      <c r="AI105" s="55" t="s">
        <v>98</v>
      </c>
      <c r="AJ105" s="55" t="s">
        <v>98</v>
      </c>
      <c r="AK105" s="55" t="s">
        <v>98</v>
      </c>
      <c r="AL105" s="55" t="s">
        <v>98</v>
      </c>
      <c r="AM105" s="55" t="s">
        <v>98</v>
      </c>
      <c r="AN105" s="55" t="s">
        <v>98</v>
      </c>
      <c r="AO105" s="55" t="s">
        <v>98</v>
      </c>
      <c r="AP105" s="55">
        <v>7.0000000000000001E-3</v>
      </c>
      <c r="AQ105" s="55">
        <v>0.25</v>
      </c>
      <c r="AR105" s="55">
        <v>2.7E-2</v>
      </c>
      <c r="AS105" s="55">
        <v>7.0000000000000001E-3</v>
      </c>
      <c r="AT105" s="55">
        <v>0.245</v>
      </c>
      <c r="AU105" s="55">
        <v>2.5999999999999999E-2</v>
      </c>
      <c r="AV105" s="55">
        <v>7.0000000000000001E-3</v>
      </c>
      <c r="AW105" s="55">
        <v>0.24199999999999999</v>
      </c>
      <c r="AX105" s="55">
        <v>2.5000000000000001E-2</v>
      </c>
      <c r="AY105" s="55">
        <v>7.0000000000000001E-3</v>
      </c>
      <c r="AZ105" s="55">
        <v>0.245</v>
      </c>
      <c r="BA105" s="55">
        <v>2.5999999999999999E-2</v>
      </c>
    </row>
    <row r="106" spans="2:53" ht="16.5" customHeight="1" x14ac:dyDescent="0.3">
      <c r="B106" s="2"/>
      <c r="D106" s="51"/>
      <c r="E106" s="140" t="s">
        <v>767</v>
      </c>
      <c r="F106" s="55" t="s">
        <v>98</v>
      </c>
      <c r="G106" s="55" t="s">
        <v>98</v>
      </c>
      <c r="H106" s="55" t="s">
        <v>98</v>
      </c>
      <c r="I106" s="55" t="s">
        <v>98</v>
      </c>
      <c r="J106" s="55" t="s">
        <v>98</v>
      </c>
      <c r="K106" s="55" t="s">
        <v>98</v>
      </c>
      <c r="L106" s="55" t="s">
        <v>98</v>
      </c>
      <c r="M106" s="55" t="s">
        <v>98</v>
      </c>
      <c r="N106" s="55" t="s">
        <v>98</v>
      </c>
      <c r="O106" s="55" t="s">
        <v>98</v>
      </c>
      <c r="P106" s="55" t="s">
        <v>98</v>
      </c>
      <c r="Q106" s="55" t="s">
        <v>98</v>
      </c>
      <c r="R106" s="55" t="s">
        <v>98</v>
      </c>
      <c r="S106" s="55" t="s">
        <v>98</v>
      </c>
      <c r="T106" s="55" t="s">
        <v>98</v>
      </c>
      <c r="U106" s="55" t="s">
        <v>98</v>
      </c>
      <c r="V106" s="55" t="s">
        <v>98</v>
      </c>
      <c r="W106" s="55" t="s">
        <v>98</v>
      </c>
      <c r="X106" s="55" t="s">
        <v>98</v>
      </c>
      <c r="Y106" s="55" t="s">
        <v>98</v>
      </c>
      <c r="Z106" s="55" t="s">
        <v>98</v>
      </c>
      <c r="AA106" s="55" t="s">
        <v>98</v>
      </c>
      <c r="AB106" s="55" t="s">
        <v>98</v>
      </c>
      <c r="AC106" s="55" t="s">
        <v>98</v>
      </c>
      <c r="AD106" s="55" t="s">
        <v>98</v>
      </c>
      <c r="AE106" s="55" t="s">
        <v>98</v>
      </c>
      <c r="AF106" s="55" t="s">
        <v>98</v>
      </c>
      <c r="AG106" s="55" t="s">
        <v>98</v>
      </c>
      <c r="AH106" s="55" t="s">
        <v>98</v>
      </c>
      <c r="AI106" s="55" t="s">
        <v>98</v>
      </c>
      <c r="AJ106" s="55" t="s">
        <v>98</v>
      </c>
      <c r="AK106" s="55" t="s">
        <v>98</v>
      </c>
      <c r="AL106" s="55" t="s">
        <v>98</v>
      </c>
      <c r="AM106" s="55" t="s">
        <v>98</v>
      </c>
      <c r="AN106" s="55" t="s">
        <v>98</v>
      </c>
      <c r="AO106" s="55" t="s">
        <v>98</v>
      </c>
      <c r="AP106" s="55">
        <v>5.0000000000000001E-3</v>
      </c>
      <c r="AQ106" s="55">
        <v>0.65700000000000003</v>
      </c>
      <c r="AR106" s="55">
        <v>6.2E-2</v>
      </c>
      <c r="AS106" s="55">
        <v>5.0000000000000001E-3</v>
      </c>
      <c r="AT106" s="55">
        <v>0.61399999999999999</v>
      </c>
      <c r="AU106" s="55">
        <v>5.7000000000000002E-2</v>
      </c>
      <c r="AV106" s="55">
        <v>5.0000000000000001E-3</v>
      </c>
      <c r="AW106" s="55">
        <v>0.59199999999999997</v>
      </c>
      <c r="AX106" s="55">
        <v>5.5E-2</v>
      </c>
      <c r="AY106" s="55">
        <v>5.0000000000000001E-3</v>
      </c>
      <c r="AZ106" s="55">
        <v>0.59799999999999998</v>
      </c>
      <c r="BA106" s="55">
        <v>5.5E-2</v>
      </c>
    </row>
    <row r="107" spans="2:53" ht="16.5" customHeight="1" x14ac:dyDescent="0.3">
      <c r="B107" s="2"/>
      <c r="D107" s="51"/>
      <c r="E107" s="140" t="s">
        <v>768</v>
      </c>
      <c r="F107" s="55" t="s">
        <v>98</v>
      </c>
      <c r="G107" s="55" t="s">
        <v>98</v>
      </c>
      <c r="H107" s="55" t="s">
        <v>98</v>
      </c>
      <c r="I107" s="55" t="s">
        <v>98</v>
      </c>
      <c r="J107" s="55" t="s">
        <v>98</v>
      </c>
      <c r="K107" s="55" t="s">
        <v>98</v>
      </c>
      <c r="L107" s="55" t="s">
        <v>98</v>
      </c>
      <c r="M107" s="55" t="s">
        <v>98</v>
      </c>
      <c r="N107" s="55" t="s">
        <v>98</v>
      </c>
      <c r="O107" s="55" t="s">
        <v>98</v>
      </c>
      <c r="P107" s="55" t="s">
        <v>98</v>
      </c>
      <c r="Q107" s="55" t="s">
        <v>98</v>
      </c>
      <c r="R107" s="55" t="s">
        <v>98</v>
      </c>
      <c r="S107" s="55" t="s">
        <v>98</v>
      </c>
      <c r="T107" s="55" t="s">
        <v>98</v>
      </c>
      <c r="U107" s="55" t="s">
        <v>98</v>
      </c>
      <c r="V107" s="55" t="s">
        <v>98</v>
      </c>
      <c r="W107" s="55" t="s">
        <v>98</v>
      </c>
      <c r="X107" s="55" t="s">
        <v>98</v>
      </c>
      <c r="Y107" s="55" t="s">
        <v>98</v>
      </c>
      <c r="Z107" s="55" t="s">
        <v>98</v>
      </c>
      <c r="AA107" s="55" t="s">
        <v>98</v>
      </c>
      <c r="AB107" s="55" t="s">
        <v>98</v>
      </c>
      <c r="AC107" s="55" t="s">
        <v>98</v>
      </c>
      <c r="AD107" s="55" t="s">
        <v>98</v>
      </c>
      <c r="AE107" s="55" t="s">
        <v>98</v>
      </c>
      <c r="AF107" s="55" t="s">
        <v>98</v>
      </c>
      <c r="AG107" s="55" t="s">
        <v>98</v>
      </c>
      <c r="AH107" s="55" t="s">
        <v>98</v>
      </c>
      <c r="AI107" s="55" t="s">
        <v>98</v>
      </c>
      <c r="AJ107" s="55" t="s">
        <v>98</v>
      </c>
      <c r="AK107" s="55" t="s">
        <v>98</v>
      </c>
      <c r="AL107" s="55" t="s">
        <v>98</v>
      </c>
      <c r="AM107" s="55" t="s">
        <v>98</v>
      </c>
      <c r="AN107" s="55" t="s">
        <v>98</v>
      </c>
      <c r="AO107" s="55" t="s">
        <v>98</v>
      </c>
      <c r="AP107" s="55">
        <v>5.0000000000000001E-3</v>
      </c>
      <c r="AQ107" s="55">
        <v>0.49199999999999999</v>
      </c>
      <c r="AR107" s="55">
        <v>2.1000000000000001E-2</v>
      </c>
      <c r="AS107" s="55">
        <v>5.0000000000000001E-3</v>
      </c>
      <c r="AT107" s="55">
        <v>0.48899999999999999</v>
      </c>
      <c r="AU107" s="55">
        <v>2.1000000000000001E-2</v>
      </c>
      <c r="AV107" s="55">
        <v>5.0000000000000001E-3</v>
      </c>
      <c r="AW107" s="55">
        <v>0.48699999999999999</v>
      </c>
      <c r="AX107" s="55">
        <v>2.1000000000000001E-2</v>
      </c>
      <c r="AY107" s="55">
        <v>5.0000000000000001E-3</v>
      </c>
      <c r="AZ107" s="55">
        <v>0.48799999999999999</v>
      </c>
      <c r="BA107" s="55">
        <v>2.1000000000000001E-2</v>
      </c>
    </row>
    <row r="108" spans="2:53" ht="16.5" customHeight="1" x14ac:dyDescent="0.3">
      <c r="B108" s="2"/>
      <c r="D108" s="51"/>
      <c r="E108" s="140" t="s">
        <v>769</v>
      </c>
      <c r="F108" s="55" t="s">
        <v>98</v>
      </c>
      <c r="G108" s="55" t="s">
        <v>98</v>
      </c>
      <c r="H108" s="55" t="s">
        <v>98</v>
      </c>
      <c r="I108" s="55" t="s">
        <v>98</v>
      </c>
      <c r="J108" s="55" t="s">
        <v>98</v>
      </c>
      <c r="K108" s="55" t="s">
        <v>98</v>
      </c>
      <c r="L108" s="55" t="s">
        <v>98</v>
      </c>
      <c r="M108" s="55" t="s">
        <v>98</v>
      </c>
      <c r="N108" s="55" t="s">
        <v>98</v>
      </c>
      <c r="O108" s="55" t="s">
        <v>98</v>
      </c>
      <c r="P108" s="55" t="s">
        <v>98</v>
      </c>
      <c r="Q108" s="55" t="s">
        <v>98</v>
      </c>
      <c r="R108" s="55" t="s">
        <v>98</v>
      </c>
      <c r="S108" s="55" t="s">
        <v>98</v>
      </c>
      <c r="T108" s="55" t="s">
        <v>98</v>
      </c>
      <c r="U108" s="55" t="s">
        <v>98</v>
      </c>
      <c r="V108" s="55" t="s">
        <v>98</v>
      </c>
      <c r="W108" s="55" t="s">
        <v>98</v>
      </c>
      <c r="X108" s="55" t="s">
        <v>98</v>
      </c>
      <c r="Y108" s="55" t="s">
        <v>98</v>
      </c>
      <c r="Z108" s="55" t="s">
        <v>98</v>
      </c>
      <c r="AA108" s="55" t="s">
        <v>98</v>
      </c>
      <c r="AB108" s="55" t="s">
        <v>98</v>
      </c>
      <c r="AC108" s="55" t="s">
        <v>98</v>
      </c>
      <c r="AD108" s="55" t="s">
        <v>98</v>
      </c>
      <c r="AE108" s="55" t="s">
        <v>98</v>
      </c>
      <c r="AF108" s="55" t="s">
        <v>98</v>
      </c>
      <c r="AG108" s="55" t="s">
        <v>98</v>
      </c>
      <c r="AH108" s="55" t="s">
        <v>98</v>
      </c>
      <c r="AI108" s="55" t="s">
        <v>98</v>
      </c>
      <c r="AJ108" s="55" t="s">
        <v>98</v>
      </c>
      <c r="AK108" s="55" t="s">
        <v>98</v>
      </c>
      <c r="AL108" s="55" t="s">
        <v>98</v>
      </c>
      <c r="AM108" s="55" t="s">
        <v>98</v>
      </c>
      <c r="AN108" s="55" t="s">
        <v>98</v>
      </c>
      <c r="AO108" s="55" t="s">
        <v>98</v>
      </c>
      <c r="AP108" s="55">
        <v>0.04</v>
      </c>
      <c r="AQ108" s="55">
        <v>2.2730000000000001</v>
      </c>
      <c r="AR108" s="55">
        <v>4.5999999999999999E-2</v>
      </c>
      <c r="AS108" s="55">
        <v>0.04</v>
      </c>
      <c r="AT108" s="55">
        <v>2.222</v>
      </c>
      <c r="AU108" s="55">
        <v>4.4999999999999998E-2</v>
      </c>
      <c r="AV108" s="55">
        <v>0.04</v>
      </c>
      <c r="AW108" s="55">
        <v>2.1859999999999999</v>
      </c>
      <c r="AX108" s="55">
        <v>4.4999999999999998E-2</v>
      </c>
      <c r="AY108" s="55">
        <v>0.04</v>
      </c>
      <c r="AZ108" s="55">
        <v>2.1629999999999998</v>
      </c>
      <c r="BA108" s="55">
        <v>4.4999999999999998E-2</v>
      </c>
    </row>
    <row r="109" spans="2:53" ht="16.5" customHeight="1" x14ac:dyDescent="0.3">
      <c r="B109" s="2"/>
      <c r="D109" s="53" t="s">
        <v>770</v>
      </c>
      <c r="E109" s="140" t="s">
        <v>766</v>
      </c>
      <c r="F109" s="55">
        <v>2.6640000000000001</v>
      </c>
      <c r="G109" s="55">
        <v>2.1000000000000001E-2</v>
      </c>
      <c r="H109" s="55">
        <v>0.111</v>
      </c>
      <c r="I109" s="55">
        <v>2.6640000000000001</v>
      </c>
      <c r="J109" s="55">
        <v>1.9E-2</v>
      </c>
      <c r="K109" s="55">
        <v>0.113</v>
      </c>
      <c r="L109" s="55">
        <v>2.6640000000000001</v>
      </c>
      <c r="M109" s="55">
        <v>1.7999999999999999E-2</v>
      </c>
      <c r="N109" s="55">
        <v>0.114</v>
      </c>
      <c r="O109" s="55">
        <v>2.6640000000000001</v>
      </c>
      <c r="P109" s="55">
        <v>1.4999999999999999E-2</v>
      </c>
      <c r="Q109" s="55">
        <v>0.11700000000000001</v>
      </c>
      <c r="R109" s="55">
        <v>2.5129999999999999</v>
      </c>
      <c r="S109" s="55">
        <v>1.4E-2</v>
      </c>
      <c r="T109" s="55">
        <v>0.11899999999999999</v>
      </c>
      <c r="U109" s="55">
        <v>2.488</v>
      </c>
      <c r="V109" s="55">
        <v>1.4E-2</v>
      </c>
      <c r="W109" s="55">
        <v>0.121</v>
      </c>
      <c r="X109" s="55">
        <v>2.5609999999999999</v>
      </c>
      <c r="Y109" s="55">
        <v>1.4E-2</v>
      </c>
      <c r="Z109" s="55">
        <v>0.125</v>
      </c>
      <c r="AA109" s="55">
        <v>2.5609999999999999</v>
      </c>
      <c r="AB109" s="55">
        <v>1.2E-2</v>
      </c>
      <c r="AC109" s="55">
        <v>0.11799999999999999</v>
      </c>
      <c r="AD109" s="55">
        <v>2.5609999999999999</v>
      </c>
      <c r="AE109" s="55">
        <v>0.01</v>
      </c>
      <c r="AF109" s="55">
        <v>0.11899999999999999</v>
      </c>
      <c r="AG109" s="55">
        <v>2.556</v>
      </c>
      <c r="AH109" s="55">
        <v>8.9999999999999993E-3</v>
      </c>
      <c r="AI109" s="55">
        <v>0.11700000000000001</v>
      </c>
      <c r="AJ109" s="55">
        <v>2.5379999999999998</v>
      </c>
      <c r="AK109" s="55">
        <v>8.0000000000000002E-3</v>
      </c>
      <c r="AL109" s="55">
        <v>0.11700000000000001</v>
      </c>
      <c r="AM109" s="55">
        <v>2.5129999999999999</v>
      </c>
      <c r="AN109" s="55">
        <v>8.0000000000000002E-3</v>
      </c>
      <c r="AO109" s="55">
        <v>0.11799999999999999</v>
      </c>
      <c r="AP109" s="55" t="s">
        <v>98</v>
      </c>
      <c r="AQ109" s="55" t="s">
        <v>98</v>
      </c>
      <c r="AR109" s="55" t="s">
        <v>98</v>
      </c>
      <c r="AS109" s="55" t="s">
        <v>98</v>
      </c>
      <c r="AT109" s="55" t="s">
        <v>98</v>
      </c>
      <c r="AU109" s="55" t="s">
        <v>98</v>
      </c>
      <c r="AV109" s="55" t="s">
        <v>98</v>
      </c>
      <c r="AW109" s="55" t="s">
        <v>98</v>
      </c>
      <c r="AX109" s="55" t="s">
        <v>98</v>
      </c>
      <c r="AY109" s="55" t="s">
        <v>98</v>
      </c>
      <c r="AZ109" s="55" t="s">
        <v>98</v>
      </c>
      <c r="BA109" s="55" t="s">
        <v>98</v>
      </c>
    </row>
    <row r="110" spans="2:53" ht="16.5" customHeight="1" x14ac:dyDescent="0.3">
      <c r="B110" s="2"/>
      <c r="D110" s="51"/>
      <c r="E110" s="140" t="s">
        <v>767</v>
      </c>
      <c r="F110" s="55">
        <v>2.6619999999999999</v>
      </c>
      <c r="G110" s="55">
        <v>2.3E-2</v>
      </c>
      <c r="H110" s="55">
        <v>6.3E-2</v>
      </c>
      <c r="I110" s="55">
        <v>2.6619999999999999</v>
      </c>
      <c r="J110" s="55">
        <v>1.9E-2</v>
      </c>
      <c r="K110" s="55">
        <v>6.3E-2</v>
      </c>
      <c r="L110" s="55">
        <v>2.6619999999999999</v>
      </c>
      <c r="M110" s="55">
        <v>1.7000000000000001E-2</v>
      </c>
      <c r="N110" s="55">
        <v>6.3E-2</v>
      </c>
      <c r="O110" s="55">
        <v>2.6619999999999999</v>
      </c>
      <c r="P110" s="55">
        <v>1.2999999999999999E-2</v>
      </c>
      <c r="Q110" s="55">
        <v>6.9000000000000006E-2</v>
      </c>
      <c r="R110" s="55">
        <v>2.5110000000000001</v>
      </c>
      <c r="S110" s="55">
        <v>1.2999999999999999E-2</v>
      </c>
      <c r="T110" s="55">
        <v>7.0999999999999994E-2</v>
      </c>
      <c r="U110" s="55">
        <v>2.4860000000000002</v>
      </c>
      <c r="V110" s="55">
        <v>1.4E-2</v>
      </c>
      <c r="W110" s="55">
        <v>7.2999999999999995E-2</v>
      </c>
      <c r="X110" s="55">
        <v>2.5590000000000002</v>
      </c>
      <c r="Y110" s="55">
        <v>1.4E-2</v>
      </c>
      <c r="Z110" s="55">
        <v>7.5999999999999998E-2</v>
      </c>
      <c r="AA110" s="55">
        <v>2.5590000000000002</v>
      </c>
      <c r="AB110" s="55">
        <v>1.2999999999999999E-2</v>
      </c>
      <c r="AC110" s="55">
        <v>7.2999999999999995E-2</v>
      </c>
      <c r="AD110" s="55">
        <v>2.5590000000000002</v>
      </c>
      <c r="AE110" s="55">
        <v>0.01</v>
      </c>
      <c r="AF110" s="55">
        <v>7.4999999999999997E-2</v>
      </c>
      <c r="AG110" s="55">
        <v>2.5539999999999998</v>
      </c>
      <c r="AH110" s="55">
        <v>0.01</v>
      </c>
      <c r="AI110" s="55">
        <v>7.3999999999999996E-2</v>
      </c>
      <c r="AJ110" s="55">
        <v>2.536</v>
      </c>
      <c r="AK110" s="55">
        <v>0.01</v>
      </c>
      <c r="AL110" s="55">
        <v>7.4999999999999997E-2</v>
      </c>
      <c r="AM110" s="55">
        <v>2.5110000000000001</v>
      </c>
      <c r="AN110" s="55">
        <v>8.9999999999999993E-3</v>
      </c>
      <c r="AO110" s="55">
        <v>7.2999999999999995E-2</v>
      </c>
      <c r="AP110" s="55" t="s">
        <v>98</v>
      </c>
      <c r="AQ110" s="55" t="s">
        <v>98</v>
      </c>
      <c r="AR110" s="55" t="s">
        <v>98</v>
      </c>
      <c r="AS110" s="55" t="s">
        <v>98</v>
      </c>
      <c r="AT110" s="55" t="s">
        <v>98</v>
      </c>
      <c r="AU110" s="55" t="s">
        <v>98</v>
      </c>
      <c r="AV110" s="55" t="s">
        <v>98</v>
      </c>
      <c r="AW110" s="55" t="s">
        <v>98</v>
      </c>
      <c r="AX110" s="55" t="s">
        <v>98</v>
      </c>
      <c r="AY110" s="55" t="s">
        <v>98</v>
      </c>
      <c r="AZ110" s="55" t="s">
        <v>98</v>
      </c>
      <c r="BA110" s="55" t="s">
        <v>98</v>
      </c>
    </row>
    <row r="111" spans="2:53" ht="16.5" customHeight="1" x14ac:dyDescent="0.3">
      <c r="B111" s="2"/>
      <c r="D111" s="51"/>
      <c r="E111" s="140" t="s">
        <v>768</v>
      </c>
      <c r="F111" s="55">
        <v>2.6589999999999998</v>
      </c>
      <c r="G111" s="55">
        <v>0.21299999999999999</v>
      </c>
      <c r="H111" s="55">
        <v>3.9E-2</v>
      </c>
      <c r="I111" s="55">
        <v>2.6589999999999998</v>
      </c>
      <c r="J111" s="55">
        <v>0.188</v>
      </c>
      <c r="K111" s="55">
        <v>4.1000000000000002E-2</v>
      </c>
      <c r="L111" s="55">
        <v>2.6589999999999998</v>
      </c>
      <c r="M111" s="55">
        <v>0.16300000000000001</v>
      </c>
      <c r="N111" s="55">
        <v>4.8000000000000001E-2</v>
      </c>
      <c r="O111" s="55">
        <v>2.6589999999999998</v>
      </c>
      <c r="P111" s="55">
        <v>0.14499999999999999</v>
      </c>
      <c r="Q111" s="55">
        <v>5.8000000000000003E-2</v>
      </c>
      <c r="R111" s="55">
        <v>2.508</v>
      </c>
      <c r="S111" s="55">
        <v>0.13600000000000001</v>
      </c>
      <c r="T111" s="55">
        <v>6.3E-2</v>
      </c>
      <c r="U111" s="55">
        <v>2.4830000000000001</v>
      </c>
      <c r="V111" s="55">
        <v>0.129</v>
      </c>
      <c r="W111" s="55">
        <v>7.0999999999999994E-2</v>
      </c>
      <c r="X111" s="55">
        <v>2.556</v>
      </c>
      <c r="Y111" s="55">
        <v>0.126</v>
      </c>
      <c r="Z111" s="55">
        <v>7.9000000000000001E-2</v>
      </c>
      <c r="AA111" s="55">
        <v>2.556</v>
      </c>
      <c r="AB111" s="55">
        <v>0.112</v>
      </c>
      <c r="AC111" s="55">
        <v>7.6999999999999999E-2</v>
      </c>
      <c r="AD111" s="55">
        <v>2.556</v>
      </c>
      <c r="AE111" s="55">
        <v>9.9000000000000005E-2</v>
      </c>
      <c r="AF111" s="55">
        <v>8.1000000000000003E-2</v>
      </c>
      <c r="AG111" s="55">
        <v>2.5510000000000002</v>
      </c>
      <c r="AH111" s="55">
        <v>9.1999999999999998E-2</v>
      </c>
      <c r="AI111" s="55">
        <v>8.6999999999999994E-2</v>
      </c>
      <c r="AJ111" s="55">
        <v>2.5329999999999999</v>
      </c>
      <c r="AK111" s="55">
        <v>8.3000000000000004E-2</v>
      </c>
      <c r="AL111" s="55">
        <v>9.4E-2</v>
      </c>
      <c r="AM111" s="55">
        <v>2.508</v>
      </c>
      <c r="AN111" s="55">
        <v>7.6999999999999999E-2</v>
      </c>
      <c r="AO111" s="55">
        <v>0.104</v>
      </c>
      <c r="AP111" s="55" t="s">
        <v>98</v>
      </c>
      <c r="AQ111" s="55" t="s">
        <v>98</v>
      </c>
      <c r="AR111" s="55" t="s">
        <v>98</v>
      </c>
      <c r="AS111" s="55" t="s">
        <v>98</v>
      </c>
      <c r="AT111" s="55" t="s">
        <v>98</v>
      </c>
      <c r="AU111" s="55" t="s">
        <v>98</v>
      </c>
      <c r="AV111" s="55" t="s">
        <v>98</v>
      </c>
      <c r="AW111" s="55" t="s">
        <v>98</v>
      </c>
      <c r="AX111" s="55" t="s">
        <v>98</v>
      </c>
      <c r="AY111" s="55" t="s">
        <v>98</v>
      </c>
      <c r="AZ111" s="55" t="s">
        <v>98</v>
      </c>
      <c r="BA111" s="55" t="s">
        <v>98</v>
      </c>
    </row>
    <row r="112" spans="2:53" ht="16.5" customHeight="1" x14ac:dyDescent="0.3">
      <c r="B112" s="2"/>
      <c r="D112" s="53" t="s">
        <v>533</v>
      </c>
      <c r="E112" s="140" t="s">
        <v>766</v>
      </c>
      <c r="F112" s="55" t="s">
        <v>98</v>
      </c>
      <c r="G112" s="55" t="s">
        <v>98</v>
      </c>
      <c r="H112" s="55" t="s">
        <v>98</v>
      </c>
      <c r="I112" s="55" t="s">
        <v>98</v>
      </c>
      <c r="J112" s="55" t="s">
        <v>98</v>
      </c>
      <c r="K112" s="55" t="s">
        <v>98</v>
      </c>
      <c r="L112" s="55" t="s">
        <v>98</v>
      </c>
      <c r="M112" s="55" t="s">
        <v>98</v>
      </c>
      <c r="N112" s="55" t="s">
        <v>98</v>
      </c>
      <c r="O112" s="55" t="s">
        <v>98</v>
      </c>
      <c r="P112" s="55" t="s">
        <v>98</v>
      </c>
      <c r="Q112" s="55" t="s">
        <v>98</v>
      </c>
      <c r="R112" s="55" t="s">
        <v>98</v>
      </c>
      <c r="S112" s="55" t="s">
        <v>98</v>
      </c>
      <c r="T112" s="55" t="s">
        <v>98</v>
      </c>
      <c r="U112" s="55" t="s">
        <v>98</v>
      </c>
      <c r="V112" s="55" t="s">
        <v>98</v>
      </c>
      <c r="W112" s="55" t="s">
        <v>98</v>
      </c>
      <c r="X112" s="55" t="s">
        <v>98</v>
      </c>
      <c r="Y112" s="55" t="s">
        <v>98</v>
      </c>
      <c r="Z112" s="55" t="s">
        <v>98</v>
      </c>
      <c r="AA112" s="55" t="s">
        <v>98</v>
      </c>
      <c r="AB112" s="55" t="s">
        <v>98</v>
      </c>
      <c r="AC112" s="55" t="s">
        <v>98</v>
      </c>
      <c r="AD112" s="55" t="s">
        <v>98</v>
      </c>
      <c r="AE112" s="55" t="s">
        <v>98</v>
      </c>
      <c r="AF112" s="55" t="s">
        <v>98</v>
      </c>
      <c r="AG112" s="55" t="s">
        <v>98</v>
      </c>
      <c r="AH112" s="55" t="s">
        <v>98</v>
      </c>
      <c r="AI112" s="55" t="s">
        <v>98</v>
      </c>
      <c r="AJ112" s="55" t="s">
        <v>98</v>
      </c>
      <c r="AK112" s="55" t="s">
        <v>98</v>
      </c>
      <c r="AL112" s="55" t="s">
        <v>98</v>
      </c>
      <c r="AM112" s="55" t="s">
        <v>98</v>
      </c>
      <c r="AN112" s="55" t="s">
        <v>98</v>
      </c>
      <c r="AO112" s="55" t="s">
        <v>98</v>
      </c>
      <c r="AP112" s="55">
        <v>2.488</v>
      </c>
      <c r="AQ112" s="55">
        <v>7.0000000000000001E-3</v>
      </c>
      <c r="AR112" s="55">
        <v>0.11899999999999999</v>
      </c>
      <c r="AS112" s="55">
        <v>2.488</v>
      </c>
      <c r="AT112" s="55">
        <v>7.0000000000000001E-3</v>
      </c>
      <c r="AU112" s="55">
        <v>0.11899999999999999</v>
      </c>
      <c r="AV112" s="55">
        <v>2.488</v>
      </c>
      <c r="AW112" s="55">
        <v>7.0000000000000001E-3</v>
      </c>
      <c r="AX112" s="55">
        <v>0.11899999999999999</v>
      </c>
      <c r="AY112" s="55">
        <v>2.488</v>
      </c>
      <c r="AZ112" s="55">
        <v>6.0000000000000001E-3</v>
      </c>
      <c r="BA112" s="55">
        <v>0.11799999999999999</v>
      </c>
    </row>
    <row r="113" spans="2:53" ht="16.5" customHeight="1" x14ac:dyDescent="0.3">
      <c r="B113" s="2"/>
      <c r="D113" s="51"/>
      <c r="E113" s="140" t="s">
        <v>767</v>
      </c>
      <c r="F113" s="55" t="s">
        <v>98</v>
      </c>
      <c r="G113" s="55" t="s">
        <v>98</v>
      </c>
      <c r="H113" s="55" t="s">
        <v>98</v>
      </c>
      <c r="I113" s="55" t="s">
        <v>98</v>
      </c>
      <c r="J113" s="55" t="s">
        <v>98</v>
      </c>
      <c r="K113" s="55" t="s">
        <v>98</v>
      </c>
      <c r="L113" s="55" t="s">
        <v>98</v>
      </c>
      <c r="M113" s="55" t="s">
        <v>98</v>
      </c>
      <c r="N113" s="55" t="s">
        <v>98</v>
      </c>
      <c r="O113" s="55" t="s">
        <v>98</v>
      </c>
      <c r="P113" s="55" t="s">
        <v>98</v>
      </c>
      <c r="Q113" s="55" t="s">
        <v>98</v>
      </c>
      <c r="R113" s="55" t="s">
        <v>98</v>
      </c>
      <c r="S113" s="55" t="s">
        <v>98</v>
      </c>
      <c r="T113" s="55" t="s">
        <v>98</v>
      </c>
      <c r="U113" s="55" t="s">
        <v>98</v>
      </c>
      <c r="V113" s="55" t="s">
        <v>98</v>
      </c>
      <c r="W113" s="55" t="s">
        <v>98</v>
      </c>
      <c r="X113" s="55" t="s">
        <v>98</v>
      </c>
      <c r="Y113" s="55" t="s">
        <v>98</v>
      </c>
      <c r="Z113" s="55" t="s">
        <v>98</v>
      </c>
      <c r="AA113" s="55" t="s">
        <v>98</v>
      </c>
      <c r="AB113" s="55" t="s">
        <v>98</v>
      </c>
      <c r="AC113" s="55" t="s">
        <v>98</v>
      </c>
      <c r="AD113" s="55" t="s">
        <v>98</v>
      </c>
      <c r="AE113" s="55" t="s">
        <v>98</v>
      </c>
      <c r="AF113" s="55" t="s">
        <v>98</v>
      </c>
      <c r="AG113" s="55" t="s">
        <v>98</v>
      </c>
      <c r="AH113" s="55" t="s">
        <v>98</v>
      </c>
      <c r="AI113" s="55" t="s">
        <v>98</v>
      </c>
      <c r="AJ113" s="55" t="s">
        <v>98</v>
      </c>
      <c r="AK113" s="55" t="s">
        <v>98</v>
      </c>
      <c r="AL113" s="55" t="s">
        <v>98</v>
      </c>
      <c r="AM113" s="55" t="s">
        <v>98</v>
      </c>
      <c r="AN113" s="55" t="s">
        <v>98</v>
      </c>
      <c r="AO113" s="55" t="s">
        <v>98</v>
      </c>
      <c r="AP113" s="55">
        <v>2.4860000000000002</v>
      </c>
      <c r="AQ113" s="55">
        <v>8.9999999999999993E-3</v>
      </c>
      <c r="AR113" s="55">
        <v>7.3999999999999996E-2</v>
      </c>
      <c r="AS113" s="55">
        <v>2.4860000000000002</v>
      </c>
      <c r="AT113" s="55">
        <v>8.0000000000000002E-3</v>
      </c>
      <c r="AU113" s="55">
        <v>7.3999999999999996E-2</v>
      </c>
      <c r="AV113" s="55">
        <v>2.4860000000000002</v>
      </c>
      <c r="AW113" s="55">
        <v>8.9999999999999993E-3</v>
      </c>
      <c r="AX113" s="55">
        <v>7.5999999999999998E-2</v>
      </c>
      <c r="AY113" s="55">
        <v>2.4860000000000002</v>
      </c>
      <c r="AZ113" s="55">
        <v>8.0000000000000002E-3</v>
      </c>
      <c r="BA113" s="55">
        <v>7.1999999999999995E-2</v>
      </c>
    </row>
    <row r="114" spans="2:53" ht="16.5" customHeight="1" x14ac:dyDescent="0.3">
      <c r="B114" s="2"/>
      <c r="D114" s="51"/>
      <c r="E114" s="140" t="s">
        <v>768</v>
      </c>
      <c r="F114" s="55" t="s">
        <v>98</v>
      </c>
      <c r="G114" s="55" t="s">
        <v>98</v>
      </c>
      <c r="H114" s="55" t="s">
        <v>98</v>
      </c>
      <c r="I114" s="55" t="s">
        <v>98</v>
      </c>
      <c r="J114" s="55" t="s">
        <v>98</v>
      </c>
      <c r="K114" s="55" t="s">
        <v>98</v>
      </c>
      <c r="L114" s="55" t="s">
        <v>98</v>
      </c>
      <c r="M114" s="55" t="s">
        <v>98</v>
      </c>
      <c r="N114" s="55" t="s">
        <v>98</v>
      </c>
      <c r="O114" s="55" t="s">
        <v>98</v>
      </c>
      <c r="P114" s="55" t="s">
        <v>98</v>
      </c>
      <c r="Q114" s="55" t="s">
        <v>98</v>
      </c>
      <c r="R114" s="55" t="s">
        <v>98</v>
      </c>
      <c r="S114" s="55" t="s">
        <v>98</v>
      </c>
      <c r="T114" s="55" t="s">
        <v>98</v>
      </c>
      <c r="U114" s="55" t="s">
        <v>98</v>
      </c>
      <c r="V114" s="55" t="s">
        <v>98</v>
      </c>
      <c r="W114" s="55" t="s">
        <v>98</v>
      </c>
      <c r="X114" s="55" t="s">
        <v>98</v>
      </c>
      <c r="Y114" s="55" t="s">
        <v>98</v>
      </c>
      <c r="Z114" s="55" t="s">
        <v>98</v>
      </c>
      <c r="AA114" s="55" t="s">
        <v>98</v>
      </c>
      <c r="AB114" s="55" t="s">
        <v>98</v>
      </c>
      <c r="AC114" s="55" t="s">
        <v>98</v>
      </c>
      <c r="AD114" s="55" t="s">
        <v>98</v>
      </c>
      <c r="AE114" s="55" t="s">
        <v>98</v>
      </c>
      <c r="AF114" s="55" t="s">
        <v>98</v>
      </c>
      <c r="AG114" s="55" t="s">
        <v>98</v>
      </c>
      <c r="AH114" s="55" t="s">
        <v>98</v>
      </c>
      <c r="AI114" s="55" t="s">
        <v>98</v>
      </c>
      <c r="AJ114" s="55" t="s">
        <v>98</v>
      </c>
      <c r="AK114" s="55" t="s">
        <v>98</v>
      </c>
      <c r="AL114" s="55" t="s">
        <v>98</v>
      </c>
      <c r="AM114" s="55" t="s">
        <v>98</v>
      </c>
      <c r="AN114" s="55" t="s">
        <v>98</v>
      </c>
      <c r="AO114" s="55" t="s">
        <v>98</v>
      </c>
      <c r="AP114" s="55">
        <v>2.4830000000000001</v>
      </c>
      <c r="AQ114" s="55">
        <v>7.1999999999999995E-2</v>
      </c>
      <c r="AR114" s="55">
        <v>0.113</v>
      </c>
      <c r="AS114" s="55">
        <v>2.4830000000000001</v>
      </c>
      <c r="AT114" s="55">
        <v>6.4000000000000001E-2</v>
      </c>
      <c r="AU114" s="55">
        <v>0.12</v>
      </c>
      <c r="AV114" s="55">
        <v>2.4830000000000001</v>
      </c>
      <c r="AW114" s="55">
        <v>5.7000000000000002E-2</v>
      </c>
      <c r="AX114" s="55">
        <v>0.125</v>
      </c>
      <c r="AY114" s="55">
        <v>2.4830000000000001</v>
      </c>
      <c r="AZ114" s="55">
        <v>5.2999999999999999E-2</v>
      </c>
      <c r="BA114" s="55">
        <v>0.13</v>
      </c>
    </row>
    <row r="115" spans="2:53" ht="16.5" customHeight="1" x14ac:dyDescent="0.3">
      <c r="B115" s="2"/>
      <c r="D115" s="53" t="s">
        <v>534</v>
      </c>
      <c r="E115" s="140" t="s">
        <v>766</v>
      </c>
      <c r="F115" s="55" t="s">
        <v>98</v>
      </c>
      <c r="G115" s="55" t="s">
        <v>98</v>
      </c>
      <c r="H115" s="55" t="s">
        <v>98</v>
      </c>
      <c r="I115" s="55" t="s">
        <v>98</v>
      </c>
      <c r="J115" s="55" t="s">
        <v>98</v>
      </c>
      <c r="K115" s="55" t="s">
        <v>98</v>
      </c>
      <c r="L115" s="55" t="s">
        <v>98</v>
      </c>
      <c r="M115" s="55" t="s">
        <v>98</v>
      </c>
      <c r="N115" s="55" t="s">
        <v>98</v>
      </c>
      <c r="O115" s="55" t="s">
        <v>98</v>
      </c>
      <c r="P115" s="55" t="s">
        <v>98</v>
      </c>
      <c r="Q115" s="55" t="s">
        <v>98</v>
      </c>
      <c r="R115" s="55" t="s">
        <v>98</v>
      </c>
      <c r="S115" s="55" t="s">
        <v>98</v>
      </c>
      <c r="T115" s="55" t="s">
        <v>98</v>
      </c>
      <c r="U115" s="55" t="s">
        <v>98</v>
      </c>
      <c r="V115" s="55" t="s">
        <v>98</v>
      </c>
      <c r="W115" s="55" t="s">
        <v>98</v>
      </c>
      <c r="X115" s="55" t="s">
        <v>98</v>
      </c>
      <c r="Y115" s="55" t="s">
        <v>98</v>
      </c>
      <c r="Z115" s="55" t="s">
        <v>98</v>
      </c>
      <c r="AA115" s="55" t="s">
        <v>98</v>
      </c>
      <c r="AB115" s="55" t="s">
        <v>98</v>
      </c>
      <c r="AC115" s="55" t="s">
        <v>98</v>
      </c>
      <c r="AD115" s="55" t="s">
        <v>98</v>
      </c>
      <c r="AE115" s="55" t="s">
        <v>98</v>
      </c>
      <c r="AF115" s="55" t="s">
        <v>98</v>
      </c>
      <c r="AG115" s="55" t="s">
        <v>98</v>
      </c>
      <c r="AH115" s="55" t="s">
        <v>98</v>
      </c>
      <c r="AI115" s="55" t="s">
        <v>98</v>
      </c>
      <c r="AJ115" s="55" t="s">
        <v>98</v>
      </c>
      <c r="AK115" s="55" t="s">
        <v>98</v>
      </c>
      <c r="AL115" s="55" t="s">
        <v>98</v>
      </c>
      <c r="AM115" s="55" t="s">
        <v>98</v>
      </c>
      <c r="AN115" s="55" t="s">
        <v>98</v>
      </c>
      <c r="AO115" s="55" t="s">
        <v>98</v>
      </c>
      <c r="AP115" s="55">
        <v>2.4119999999999999</v>
      </c>
      <c r="AQ115" s="55">
        <v>7.0000000000000001E-3</v>
      </c>
      <c r="AR115" s="55">
        <v>0.11899999999999999</v>
      </c>
      <c r="AS115" s="55">
        <v>2.4119999999999999</v>
      </c>
      <c r="AT115" s="55">
        <v>7.0000000000000001E-3</v>
      </c>
      <c r="AU115" s="55">
        <v>0.11899999999999999</v>
      </c>
      <c r="AV115" s="55">
        <v>2.4119999999999999</v>
      </c>
      <c r="AW115" s="55">
        <v>7.0000000000000001E-3</v>
      </c>
      <c r="AX115" s="55">
        <v>0.11899999999999999</v>
      </c>
      <c r="AY115" s="55">
        <v>2.4119999999999999</v>
      </c>
      <c r="AZ115" s="55">
        <v>6.0000000000000001E-3</v>
      </c>
      <c r="BA115" s="55">
        <v>0.11799999999999999</v>
      </c>
    </row>
    <row r="116" spans="2:53" ht="16.5" customHeight="1" x14ac:dyDescent="0.3">
      <c r="B116" s="2"/>
      <c r="D116" s="51"/>
      <c r="E116" s="140" t="s">
        <v>767</v>
      </c>
      <c r="F116" s="55" t="s">
        <v>98</v>
      </c>
      <c r="G116" s="55" t="s">
        <v>98</v>
      </c>
      <c r="H116" s="55" t="s">
        <v>98</v>
      </c>
      <c r="I116" s="55" t="s">
        <v>98</v>
      </c>
      <c r="J116" s="55" t="s">
        <v>98</v>
      </c>
      <c r="K116" s="55" t="s">
        <v>98</v>
      </c>
      <c r="L116" s="55" t="s">
        <v>98</v>
      </c>
      <c r="M116" s="55" t="s">
        <v>98</v>
      </c>
      <c r="N116" s="55" t="s">
        <v>98</v>
      </c>
      <c r="O116" s="55" t="s">
        <v>98</v>
      </c>
      <c r="P116" s="55" t="s">
        <v>98</v>
      </c>
      <c r="Q116" s="55" t="s">
        <v>98</v>
      </c>
      <c r="R116" s="55" t="s">
        <v>98</v>
      </c>
      <c r="S116" s="55" t="s">
        <v>98</v>
      </c>
      <c r="T116" s="55" t="s">
        <v>98</v>
      </c>
      <c r="U116" s="55" t="s">
        <v>98</v>
      </c>
      <c r="V116" s="55" t="s">
        <v>98</v>
      </c>
      <c r="W116" s="55" t="s">
        <v>98</v>
      </c>
      <c r="X116" s="55" t="s">
        <v>98</v>
      </c>
      <c r="Y116" s="55" t="s">
        <v>98</v>
      </c>
      <c r="Z116" s="55" t="s">
        <v>98</v>
      </c>
      <c r="AA116" s="55" t="s">
        <v>98</v>
      </c>
      <c r="AB116" s="55" t="s">
        <v>98</v>
      </c>
      <c r="AC116" s="55" t="s">
        <v>98</v>
      </c>
      <c r="AD116" s="55" t="s">
        <v>98</v>
      </c>
      <c r="AE116" s="55" t="s">
        <v>98</v>
      </c>
      <c r="AF116" s="55" t="s">
        <v>98</v>
      </c>
      <c r="AG116" s="55" t="s">
        <v>98</v>
      </c>
      <c r="AH116" s="55" t="s">
        <v>98</v>
      </c>
      <c r="AI116" s="55" t="s">
        <v>98</v>
      </c>
      <c r="AJ116" s="55" t="s">
        <v>98</v>
      </c>
      <c r="AK116" s="55" t="s">
        <v>98</v>
      </c>
      <c r="AL116" s="55" t="s">
        <v>98</v>
      </c>
      <c r="AM116" s="55" t="s">
        <v>98</v>
      </c>
      <c r="AN116" s="55" t="s">
        <v>98</v>
      </c>
      <c r="AO116" s="55" t="s">
        <v>98</v>
      </c>
      <c r="AP116" s="55">
        <v>2.41</v>
      </c>
      <c r="AQ116" s="55">
        <v>8.9999999999999993E-3</v>
      </c>
      <c r="AR116" s="55">
        <v>7.3999999999999996E-2</v>
      </c>
      <c r="AS116" s="55">
        <v>2.41</v>
      </c>
      <c r="AT116" s="55">
        <v>8.0000000000000002E-3</v>
      </c>
      <c r="AU116" s="55">
        <v>7.3999999999999996E-2</v>
      </c>
      <c r="AV116" s="55">
        <v>2.41</v>
      </c>
      <c r="AW116" s="55">
        <v>8.9999999999999993E-3</v>
      </c>
      <c r="AX116" s="55">
        <v>7.5999999999999998E-2</v>
      </c>
      <c r="AY116" s="55">
        <v>2.41</v>
      </c>
      <c r="AZ116" s="55">
        <v>8.0000000000000002E-3</v>
      </c>
      <c r="BA116" s="55">
        <v>7.1999999999999995E-2</v>
      </c>
    </row>
    <row r="117" spans="2:53" ht="16.5" customHeight="1" x14ac:dyDescent="0.3">
      <c r="B117" s="2"/>
      <c r="D117" s="51"/>
      <c r="E117" s="140" t="s">
        <v>768</v>
      </c>
      <c r="F117" s="55" t="s">
        <v>98</v>
      </c>
      <c r="G117" s="55" t="s">
        <v>98</v>
      </c>
      <c r="H117" s="55" t="s">
        <v>98</v>
      </c>
      <c r="I117" s="55" t="s">
        <v>98</v>
      </c>
      <c r="J117" s="55" t="s">
        <v>98</v>
      </c>
      <c r="K117" s="55" t="s">
        <v>98</v>
      </c>
      <c r="L117" s="55" t="s">
        <v>98</v>
      </c>
      <c r="M117" s="55" t="s">
        <v>98</v>
      </c>
      <c r="N117" s="55" t="s">
        <v>98</v>
      </c>
      <c r="O117" s="55" t="s">
        <v>98</v>
      </c>
      <c r="P117" s="55" t="s">
        <v>98</v>
      </c>
      <c r="Q117" s="55" t="s">
        <v>98</v>
      </c>
      <c r="R117" s="55" t="s">
        <v>98</v>
      </c>
      <c r="S117" s="55" t="s">
        <v>98</v>
      </c>
      <c r="T117" s="55" t="s">
        <v>98</v>
      </c>
      <c r="U117" s="55" t="s">
        <v>98</v>
      </c>
      <c r="V117" s="55" t="s">
        <v>98</v>
      </c>
      <c r="W117" s="55" t="s">
        <v>98</v>
      </c>
      <c r="X117" s="55" t="s">
        <v>98</v>
      </c>
      <c r="Y117" s="55" t="s">
        <v>98</v>
      </c>
      <c r="Z117" s="55" t="s">
        <v>98</v>
      </c>
      <c r="AA117" s="55" t="s">
        <v>98</v>
      </c>
      <c r="AB117" s="55" t="s">
        <v>98</v>
      </c>
      <c r="AC117" s="55" t="s">
        <v>98</v>
      </c>
      <c r="AD117" s="55" t="s">
        <v>98</v>
      </c>
      <c r="AE117" s="55" t="s">
        <v>98</v>
      </c>
      <c r="AF117" s="55" t="s">
        <v>98</v>
      </c>
      <c r="AG117" s="55" t="s">
        <v>98</v>
      </c>
      <c r="AH117" s="55" t="s">
        <v>98</v>
      </c>
      <c r="AI117" s="55" t="s">
        <v>98</v>
      </c>
      <c r="AJ117" s="55" t="s">
        <v>98</v>
      </c>
      <c r="AK117" s="55" t="s">
        <v>98</v>
      </c>
      <c r="AL117" s="55" t="s">
        <v>98</v>
      </c>
      <c r="AM117" s="55" t="s">
        <v>98</v>
      </c>
      <c r="AN117" s="55" t="s">
        <v>98</v>
      </c>
      <c r="AO117" s="55" t="s">
        <v>98</v>
      </c>
      <c r="AP117" s="55">
        <v>2.407</v>
      </c>
      <c r="AQ117" s="55">
        <v>7.1999999999999995E-2</v>
      </c>
      <c r="AR117" s="55">
        <v>0.113</v>
      </c>
      <c r="AS117" s="55">
        <v>2.407</v>
      </c>
      <c r="AT117" s="55">
        <v>6.4000000000000001E-2</v>
      </c>
      <c r="AU117" s="55">
        <v>0.12</v>
      </c>
      <c r="AV117" s="55">
        <v>2.407</v>
      </c>
      <c r="AW117" s="55">
        <v>5.7000000000000002E-2</v>
      </c>
      <c r="AX117" s="55">
        <v>0.125</v>
      </c>
      <c r="AY117" s="55">
        <v>2.407</v>
      </c>
      <c r="AZ117" s="55">
        <v>5.2999999999999999E-2</v>
      </c>
      <c r="BA117" s="55">
        <v>0.13</v>
      </c>
    </row>
    <row r="118" spans="2:53" ht="16.5" customHeight="1" x14ac:dyDescent="0.3">
      <c r="B118" s="2"/>
      <c r="D118" s="53" t="s">
        <v>535</v>
      </c>
      <c r="E118" s="140" t="s">
        <v>766</v>
      </c>
      <c r="F118" s="55" t="s">
        <v>98</v>
      </c>
      <c r="G118" s="55" t="s">
        <v>98</v>
      </c>
      <c r="H118" s="55" t="s">
        <v>98</v>
      </c>
      <c r="I118" s="55" t="s">
        <v>98</v>
      </c>
      <c r="J118" s="55" t="s">
        <v>98</v>
      </c>
      <c r="K118" s="55" t="s">
        <v>98</v>
      </c>
      <c r="L118" s="55" t="s">
        <v>98</v>
      </c>
      <c r="M118" s="55" t="s">
        <v>98</v>
      </c>
      <c r="N118" s="55" t="s">
        <v>98</v>
      </c>
      <c r="O118" s="55" t="s">
        <v>98</v>
      </c>
      <c r="P118" s="55" t="s">
        <v>98</v>
      </c>
      <c r="Q118" s="55" t="s">
        <v>98</v>
      </c>
      <c r="R118" s="55" t="s">
        <v>98</v>
      </c>
      <c r="S118" s="55" t="s">
        <v>98</v>
      </c>
      <c r="T118" s="55" t="s">
        <v>98</v>
      </c>
      <c r="U118" s="55" t="s">
        <v>98</v>
      </c>
      <c r="V118" s="55" t="s">
        <v>98</v>
      </c>
      <c r="W118" s="55" t="s">
        <v>98</v>
      </c>
      <c r="X118" s="55" t="s">
        <v>98</v>
      </c>
      <c r="Y118" s="55" t="s">
        <v>98</v>
      </c>
      <c r="Z118" s="55" t="s">
        <v>98</v>
      </c>
      <c r="AA118" s="55" t="s">
        <v>98</v>
      </c>
      <c r="AB118" s="55" t="s">
        <v>98</v>
      </c>
      <c r="AC118" s="55" t="s">
        <v>98</v>
      </c>
      <c r="AD118" s="55" t="s">
        <v>98</v>
      </c>
      <c r="AE118" s="55" t="s">
        <v>98</v>
      </c>
      <c r="AF118" s="55" t="s">
        <v>98</v>
      </c>
      <c r="AG118" s="55" t="s">
        <v>98</v>
      </c>
      <c r="AH118" s="55" t="s">
        <v>98</v>
      </c>
      <c r="AI118" s="55" t="s">
        <v>98</v>
      </c>
      <c r="AJ118" s="55" t="s">
        <v>98</v>
      </c>
      <c r="AK118" s="55" t="s">
        <v>98</v>
      </c>
      <c r="AL118" s="55" t="s">
        <v>98</v>
      </c>
      <c r="AM118" s="55" t="s">
        <v>98</v>
      </c>
      <c r="AN118" s="55" t="s">
        <v>98</v>
      </c>
      <c r="AO118" s="55" t="s">
        <v>98</v>
      </c>
      <c r="AP118" s="55">
        <v>2.16</v>
      </c>
      <c r="AQ118" s="55">
        <v>7.0000000000000001E-3</v>
      </c>
      <c r="AR118" s="55">
        <v>0.11899999999999999</v>
      </c>
      <c r="AS118" s="55">
        <v>2.16</v>
      </c>
      <c r="AT118" s="55">
        <v>7.0000000000000001E-3</v>
      </c>
      <c r="AU118" s="55">
        <v>0.11899999999999999</v>
      </c>
      <c r="AV118" s="55">
        <v>2.16</v>
      </c>
      <c r="AW118" s="55">
        <v>7.0000000000000001E-3</v>
      </c>
      <c r="AX118" s="55">
        <v>0.11899999999999999</v>
      </c>
      <c r="AY118" s="55">
        <v>2.16</v>
      </c>
      <c r="AZ118" s="55">
        <v>6.0000000000000001E-3</v>
      </c>
      <c r="BA118" s="55">
        <v>0.11799999999999999</v>
      </c>
    </row>
    <row r="119" spans="2:53" ht="16.5" customHeight="1" x14ac:dyDescent="0.3">
      <c r="B119" s="2"/>
      <c r="D119" s="51"/>
      <c r="E119" s="140" t="s">
        <v>767</v>
      </c>
      <c r="F119" s="55" t="s">
        <v>98</v>
      </c>
      <c r="G119" s="55" t="s">
        <v>98</v>
      </c>
      <c r="H119" s="55" t="s">
        <v>98</v>
      </c>
      <c r="I119" s="55" t="s">
        <v>98</v>
      </c>
      <c r="J119" s="55" t="s">
        <v>98</v>
      </c>
      <c r="K119" s="55" t="s">
        <v>98</v>
      </c>
      <c r="L119" s="55" t="s">
        <v>98</v>
      </c>
      <c r="M119" s="55" t="s">
        <v>98</v>
      </c>
      <c r="N119" s="55" t="s">
        <v>98</v>
      </c>
      <c r="O119" s="55" t="s">
        <v>98</v>
      </c>
      <c r="P119" s="55" t="s">
        <v>98</v>
      </c>
      <c r="Q119" s="55" t="s">
        <v>98</v>
      </c>
      <c r="R119" s="55" t="s">
        <v>98</v>
      </c>
      <c r="S119" s="55" t="s">
        <v>98</v>
      </c>
      <c r="T119" s="55" t="s">
        <v>98</v>
      </c>
      <c r="U119" s="55" t="s">
        <v>98</v>
      </c>
      <c r="V119" s="55" t="s">
        <v>98</v>
      </c>
      <c r="W119" s="55" t="s">
        <v>98</v>
      </c>
      <c r="X119" s="55" t="s">
        <v>98</v>
      </c>
      <c r="Y119" s="55" t="s">
        <v>98</v>
      </c>
      <c r="Z119" s="55" t="s">
        <v>98</v>
      </c>
      <c r="AA119" s="55" t="s">
        <v>98</v>
      </c>
      <c r="AB119" s="55" t="s">
        <v>98</v>
      </c>
      <c r="AC119" s="55" t="s">
        <v>98</v>
      </c>
      <c r="AD119" s="55" t="s">
        <v>98</v>
      </c>
      <c r="AE119" s="55" t="s">
        <v>98</v>
      </c>
      <c r="AF119" s="55" t="s">
        <v>98</v>
      </c>
      <c r="AG119" s="55" t="s">
        <v>98</v>
      </c>
      <c r="AH119" s="55" t="s">
        <v>98</v>
      </c>
      <c r="AI119" s="55" t="s">
        <v>98</v>
      </c>
      <c r="AJ119" s="55" t="s">
        <v>98</v>
      </c>
      <c r="AK119" s="55" t="s">
        <v>98</v>
      </c>
      <c r="AL119" s="55" t="s">
        <v>98</v>
      </c>
      <c r="AM119" s="55" t="s">
        <v>98</v>
      </c>
      <c r="AN119" s="55" t="s">
        <v>98</v>
      </c>
      <c r="AO119" s="55" t="s">
        <v>98</v>
      </c>
      <c r="AP119" s="55">
        <v>2.1579999999999999</v>
      </c>
      <c r="AQ119" s="55">
        <v>8.9999999999999993E-3</v>
      </c>
      <c r="AR119" s="55">
        <v>7.3999999999999996E-2</v>
      </c>
      <c r="AS119" s="55">
        <v>2.1579999999999999</v>
      </c>
      <c r="AT119" s="55">
        <v>8.0000000000000002E-3</v>
      </c>
      <c r="AU119" s="55">
        <v>7.3999999999999996E-2</v>
      </c>
      <c r="AV119" s="55">
        <v>2.1579999999999999</v>
      </c>
      <c r="AW119" s="55">
        <v>8.9999999999999993E-3</v>
      </c>
      <c r="AX119" s="55">
        <v>7.5999999999999998E-2</v>
      </c>
      <c r="AY119" s="55">
        <v>2.1579999999999999</v>
      </c>
      <c r="AZ119" s="55">
        <v>8.0000000000000002E-3</v>
      </c>
      <c r="BA119" s="55">
        <v>7.1999999999999995E-2</v>
      </c>
    </row>
    <row r="120" spans="2:53" ht="16.5" customHeight="1" x14ac:dyDescent="0.3">
      <c r="B120" s="2"/>
      <c r="D120" s="51"/>
      <c r="E120" s="140" t="s">
        <v>768</v>
      </c>
      <c r="F120" s="55" t="s">
        <v>98</v>
      </c>
      <c r="G120" s="55" t="s">
        <v>98</v>
      </c>
      <c r="H120" s="55" t="s">
        <v>98</v>
      </c>
      <c r="I120" s="55" t="s">
        <v>98</v>
      </c>
      <c r="J120" s="55" t="s">
        <v>98</v>
      </c>
      <c r="K120" s="55" t="s">
        <v>98</v>
      </c>
      <c r="L120" s="55" t="s">
        <v>98</v>
      </c>
      <c r="M120" s="55" t="s">
        <v>98</v>
      </c>
      <c r="N120" s="55" t="s">
        <v>98</v>
      </c>
      <c r="O120" s="55" t="s">
        <v>98</v>
      </c>
      <c r="P120" s="55" t="s">
        <v>98</v>
      </c>
      <c r="Q120" s="55" t="s">
        <v>98</v>
      </c>
      <c r="R120" s="55" t="s">
        <v>98</v>
      </c>
      <c r="S120" s="55" t="s">
        <v>98</v>
      </c>
      <c r="T120" s="55" t="s">
        <v>98</v>
      </c>
      <c r="U120" s="55" t="s">
        <v>98</v>
      </c>
      <c r="V120" s="55" t="s">
        <v>98</v>
      </c>
      <c r="W120" s="55" t="s">
        <v>98</v>
      </c>
      <c r="X120" s="55" t="s">
        <v>98</v>
      </c>
      <c r="Y120" s="55" t="s">
        <v>98</v>
      </c>
      <c r="Z120" s="55" t="s">
        <v>98</v>
      </c>
      <c r="AA120" s="55" t="s">
        <v>98</v>
      </c>
      <c r="AB120" s="55" t="s">
        <v>98</v>
      </c>
      <c r="AC120" s="55" t="s">
        <v>98</v>
      </c>
      <c r="AD120" s="55" t="s">
        <v>98</v>
      </c>
      <c r="AE120" s="55" t="s">
        <v>98</v>
      </c>
      <c r="AF120" s="55" t="s">
        <v>98</v>
      </c>
      <c r="AG120" s="55" t="s">
        <v>98</v>
      </c>
      <c r="AH120" s="55" t="s">
        <v>98</v>
      </c>
      <c r="AI120" s="55" t="s">
        <v>98</v>
      </c>
      <c r="AJ120" s="55" t="s">
        <v>98</v>
      </c>
      <c r="AK120" s="55" t="s">
        <v>98</v>
      </c>
      <c r="AL120" s="55" t="s">
        <v>98</v>
      </c>
      <c r="AM120" s="55" t="s">
        <v>98</v>
      </c>
      <c r="AN120" s="55" t="s">
        <v>98</v>
      </c>
      <c r="AO120" s="55" t="s">
        <v>98</v>
      </c>
      <c r="AP120" s="55">
        <v>2.1549999999999998</v>
      </c>
      <c r="AQ120" s="55">
        <v>7.1999999999999995E-2</v>
      </c>
      <c r="AR120" s="55">
        <v>0.113</v>
      </c>
      <c r="AS120" s="55">
        <v>2.1549999999999998</v>
      </c>
      <c r="AT120" s="55">
        <v>6.4000000000000001E-2</v>
      </c>
      <c r="AU120" s="55">
        <v>0.12</v>
      </c>
      <c r="AV120" s="55">
        <v>2.1549999999999998</v>
      </c>
      <c r="AW120" s="55">
        <v>5.7000000000000002E-2</v>
      </c>
      <c r="AX120" s="55">
        <v>0.125</v>
      </c>
      <c r="AY120" s="55">
        <v>2.1549999999999998</v>
      </c>
      <c r="AZ120" s="55">
        <v>5.2999999999999999E-2</v>
      </c>
      <c r="BA120" s="55">
        <v>0.13</v>
      </c>
    </row>
    <row r="121" spans="2:53" ht="16.5" customHeight="1" x14ac:dyDescent="0.3">
      <c r="B121" s="2"/>
      <c r="D121" s="53" t="s">
        <v>536</v>
      </c>
      <c r="E121" s="140" t="s">
        <v>766</v>
      </c>
      <c r="F121" s="55" t="s">
        <v>98</v>
      </c>
      <c r="G121" s="55" t="s">
        <v>98</v>
      </c>
      <c r="H121" s="55" t="s">
        <v>98</v>
      </c>
      <c r="I121" s="55" t="s">
        <v>98</v>
      </c>
      <c r="J121" s="55" t="s">
        <v>98</v>
      </c>
      <c r="K121" s="55" t="s">
        <v>98</v>
      </c>
      <c r="L121" s="55" t="s">
        <v>98</v>
      </c>
      <c r="M121" s="55" t="s">
        <v>98</v>
      </c>
      <c r="N121" s="55" t="s">
        <v>98</v>
      </c>
      <c r="O121" s="55" t="s">
        <v>98</v>
      </c>
      <c r="P121" s="55" t="s">
        <v>98</v>
      </c>
      <c r="Q121" s="55" t="s">
        <v>98</v>
      </c>
      <c r="R121" s="55" t="s">
        <v>98</v>
      </c>
      <c r="S121" s="55" t="s">
        <v>98</v>
      </c>
      <c r="T121" s="55" t="s">
        <v>98</v>
      </c>
      <c r="U121" s="55" t="s">
        <v>98</v>
      </c>
      <c r="V121" s="55" t="s">
        <v>98</v>
      </c>
      <c r="W121" s="55" t="s">
        <v>98</v>
      </c>
      <c r="X121" s="55" t="s">
        <v>98</v>
      </c>
      <c r="Y121" s="55" t="s">
        <v>98</v>
      </c>
      <c r="Z121" s="55" t="s">
        <v>98</v>
      </c>
      <c r="AA121" s="55" t="s">
        <v>98</v>
      </c>
      <c r="AB121" s="55" t="s">
        <v>98</v>
      </c>
      <c r="AC121" s="55" t="s">
        <v>98</v>
      </c>
      <c r="AD121" s="55" t="s">
        <v>98</v>
      </c>
      <c r="AE121" s="55" t="s">
        <v>98</v>
      </c>
      <c r="AF121" s="55" t="s">
        <v>98</v>
      </c>
      <c r="AG121" s="55" t="s">
        <v>98</v>
      </c>
      <c r="AH121" s="55" t="s">
        <v>98</v>
      </c>
      <c r="AI121" s="55" t="s">
        <v>98</v>
      </c>
      <c r="AJ121" s="55" t="s">
        <v>98</v>
      </c>
      <c r="AK121" s="55" t="s">
        <v>98</v>
      </c>
      <c r="AL121" s="55" t="s">
        <v>98</v>
      </c>
      <c r="AM121" s="55" t="s">
        <v>98</v>
      </c>
      <c r="AN121" s="55" t="s">
        <v>98</v>
      </c>
      <c r="AO121" s="55" t="s">
        <v>98</v>
      </c>
      <c r="AP121" s="55">
        <v>1.9079999999999999</v>
      </c>
      <c r="AQ121" s="55">
        <v>7.0000000000000001E-3</v>
      </c>
      <c r="AR121" s="55">
        <v>0.11899999999999999</v>
      </c>
      <c r="AS121" s="55">
        <v>1.9079999999999999</v>
      </c>
      <c r="AT121" s="55">
        <v>7.0000000000000001E-3</v>
      </c>
      <c r="AU121" s="55">
        <v>0.11899999999999999</v>
      </c>
      <c r="AV121" s="55">
        <v>1.9079999999999999</v>
      </c>
      <c r="AW121" s="55">
        <v>7.0000000000000001E-3</v>
      </c>
      <c r="AX121" s="55">
        <v>0.11899999999999999</v>
      </c>
      <c r="AY121" s="55">
        <v>1.9079999999999999</v>
      </c>
      <c r="AZ121" s="55">
        <v>6.0000000000000001E-3</v>
      </c>
      <c r="BA121" s="55">
        <v>0.11799999999999999</v>
      </c>
    </row>
    <row r="122" spans="2:53" ht="16.5" customHeight="1" x14ac:dyDescent="0.3">
      <c r="B122" s="2"/>
      <c r="D122" s="51"/>
      <c r="E122" s="140" t="s">
        <v>767</v>
      </c>
      <c r="F122" s="55" t="s">
        <v>98</v>
      </c>
      <c r="G122" s="55" t="s">
        <v>98</v>
      </c>
      <c r="H122" s="55" t="s">
        <v>98</v>
      </c>
      <c r="I122" s="55" t="s">
        <v>98</v>
      </c>
      <c r="J122" s="55" t="s">
        <v>98</v>
      </c>
      <c r="K122" s="55" t="s">
        <v>98</v>
      </c>
      <c r="L122" s="55" t="s">
        <v>98</v>
      </c>
      <c r="M122" s="55" t="s">
        <v>98</v>
      </c>
      <c r="N122" s="55" t="s">
        <v>98</v>
      </c>
      <c r="O122" s="55" t="s">
        <v>98</v>
      </c>
      <c r="P122" s="55" t="s">
        <v>98</v>
      </c>
      <c r="Q122" s="55" t="s">
        <v>98</v>
      </c>
      <c r="R122" s="55" t="s">
        <v>98</v>
      </c>
      <c r="S122" s="55" t="s">
        <v>98</v>
      </c>
      <c r="T122" s="55" t="s">
        <v>98</v>
      </c>
      <c r="U122" s="55" t="s">
        <v>98</v>
      </c>
      <c r="V122" s="55" t="s">
        <v>98</v>
      </c>
      <c r="W122" s="55" t="s">
        <v>98</v>
      </c>
      <c r="X122" s="55" t="s">
        <v>98</v>
      </c>
      <c r="Y122" s="55" t="s">
        <v>98</v>
      </c>
      <c r="Z122" s="55" t="s">
        <v>98</v>
      </c>
      <c r="AA122" s="55" t="s">
        <v>98</v>
      </c>
      <c r="AB122" s="55" t="s">
        <v>98</v>
      </c>
      <c r="AC122" s="55" t="s">
        <v>98</v>
      </c>
      <c r="AD122" s="55" t="s">
        <v>98</v>
      </c>
      <c r="AE122" s="55" t="s">
        <v>98</v>
      </c>
      <c r="AF122" s="55" t="s">
        <v>98</v>
      </c>
      <c r="AG122" s="55" t="s">
        <v>98</v>
      </c>
      <c r="AH122" s="55" t="s">
        <v>98</v>
      </c>
      <c r="AI122" s="55" t="s">
        <v>98</v>
      </c>
      <c r="AJ122" s="55" t="s">
        <v>98</v>
      </c>
      <c r="AK122" s="55" t="s">
        <v>98</v>
      </c>
      <c r="AL122" s="55" t="s">
        <v>98</v>
      </c>
      <c r="AM122" s="55" t="s">
        <v>98</v>
      </c>
      <c r="AN122" s="55" t="s">
        <v>98</v>
      </c>
      <c r="AO122" s="55" t="s">
        <v>98</v>
      </c>
      <c r="AP122" s="55">
        <v>1.9059999999999999</v>
      </c>
      <c r="AQ122" s="55">
        <v>8.9999999999999993E-3</v>
      </c>
      <c r="AR122" s="55">
        <v>7.3999999999999996E-2</v>
      </c>
      <c r="AS122" s="55">
        <v>1.9059999999999999</v>
      </c>
      <c r="AT122" s="55">
        <v>8.0000000000000002E-3</v>
      </c>
      <c r="AU122" s="55">
        <v>7.3999999999999996E-2</v>
      </c>
      <c r="AV122" s="55">
        <v>1.9059999999999999</v>
      </c>
      <c r="AW122" s="55">
        <v>8.9999999999999993E-3</v>
      </c>
      <c r="AX122" s="55">
        <v>7.5999999999999998E-2</v>
      </c>
      <c r="AY122" s="55">
        <v>1.9059999999999999</v>
      </c>
      <c r="AZ122" s="55">
        <v>8.0000000000000002E-3</v>
      </c>
      <c r="BA122" s="55">
        <v>7.1999999999999995E-2</v>
      </c>
    </row>
    <row r="123" spans="2:53" ht="16.5" customHeight="1" x14ac:dyDescent="0.3">
      <c r="B123" s="2"/>
      <c r="D123" s="54"/>
      <c r="E123" s="140" t="s">
        <v>768</v>
      </c>
      <c r="F123" s="55" t="s">
        <v>98</v>
      </c>
      <c r="G123" s="55" t="s">
        <v>98</v>
      </c>
      <c r="H123" s="55" t="s">
        <v>98</v>
      </c>
      <c r="I123" s="55" t="s">
        <v>98</v>
      </c>
      <c r="J123" s="55" t="s">
        <v>98</v>
      </c>
      <c r="K123" s="55" t="s">
        <v>98</v>
      </c>
      <c r="L123" s="55" t="s">
        <v>98</v>
      </c>
      <c r="M123" s="55" t="s">
        <v>98</v>
      </c>
      <c r="N123" s="55" t="s">
        <v>98</v>
      </c>
      <c r="O123" s="55" t="s">
        <v>98</v>
      </c>
      <c r="P123" s="55" t="s">
        <v>98</v>
      </c>
      <c r="Q123" s="55" t="s">
        <v>98</v>
      </c>
      <c r="R123" s="55" t="s">
        <v>98</v>
      </c>
      <c r="S123" s="55" t="s">
        <v>98</v>
      </c>
      <c r="T123" s="55" t="s">
        <v>98</v>
      </c>
      <c r="U123" s="55" t="s">
        <v>98</v>
      </c>
      <c r="V123" s="55" t="s">
        <v>98</v>
      </c>
      <c r="W123" s="55" t="s">
        <v>98</v>
      </c>
      <c r="X123" s="55" t="s">
        <v>98</v>
      </c>
      <c r="Y123" s="55" t="s">
        <v>98</v>
      </c>
      <c r="Z123" s="55" t="s">
        <v>98</v>
      </c>
      <c r="AA123" s="55" t="s">
        <v>98</v>
      </c>
      <c r="AB123" s="55" t="s">
        <v>98</v>
      </c>
      <c r="AC123" s="55" t="s">
        <v>98</v>
      </c>
      <c r="AD123" s="55" t="s">
        <v>98</v>
      </c>
      <c r="AE123" s="55" t="s">
        <v>98</v>
      </c>
      <c r="AF123" s="55" t="s">
        <v>98</v>
      </c>
      <c r="AG123" s="55" t="s">
        <v>98</v>
      </c>
      <c r="AH123" s="55" t="s">
        <v>98</v>
      </c>
      <c r="AI123" s="55" t="s">
        <v>98</v>
      </c>
      <c r="AJ123" s="55" t="s">
        <v>98</v>
      </c>
      <c r="AK123" s="55" t="s">
        <v>98</v>
      </c>
      <c r="AL123" s="55" t="s">
        <v>98</v>
      </c>
      <c r="AM123" s="55" t="s">
        <v>98</v>
      </c>
      <c r="AN123" s="55" t="s">
        <v>98</v>
      </c>
      <c r="AO123" s="55" t="s">
        <v>98</v>
      </c>
      <c r="AP123" s="55">
        <v>1.903</v>
      </c>
      <c r="AQ123" s="55">
        <v>7.1999999999999995E-2</v>
      </c>
      <c r="AR123" s="55">
        <v>0.113</v>
      </c>
      <c r="AS123" s="55">
        <v>1.903</v>
      </c>
      <c r="AT123" s="55">
        <v>6.4000000000000001E-2</v>
      </c>
      <c r="AU123" s="55">
        <v>0.12</v>
      </c>
      <c r="AV123" s="55">
        <v>1.903</v>
      </c>
      <c r="AW123" s="55">
        <v>5.7000000000000002E-2</v>
      </c>
      <c r="AX123" s="55">
        <v>0.125</v>
      </c>
      <c r="AY123" s="55">
        <v>1.903</v>
      </c>
      <c r="AZ123" s="55">
        <v>5.2999999999999999E-2</v>
      </c>
      <c r="BA123" s="55">
        <v>0.13</v>
      </c>
    </row>
    <row r="124" spans="2:53" ht="16.5" customHeight="1" x14ac:dyDescent="0.3">
      <c r="B124" s="2"/>
      <c r="D124" s="53" t="s">
        <v>537</v>
      </c>
      <c r="E124" s="140" t="s">
        <v>766</v>
      </c>
      <c r="F124" s="55" t="s">
        <v>98</v>
      </c>
      <c r="G124" s="55" t="s">
        <v>98</v>
      </c>
      <c r="H124" s="55" t="s">
        <v>98</v>
      </c>
      <c r="I124" s="55" t="s">
        <v>98</v>
      </c>
      <c r="J124" s="55" t="s">
        <v>98</v>
      </c>
      <c r="K124" s="55" t="s">
        <v>98</v>
      </c>
      <c r="L124" s="55" t="s">
        <v>98</v>
      </c>
      <c r="M124" s="55" t="s">
        <v>98</v>
      </c>
      <c r="N124" s="55" t="s">
        <v>98</v>
      </c>
      <c r="O124" s="55" t="s">
        <v>98</v>
      </c>
      <c r="P124" s="55" t="s">
        <v>98</v>
      </c>
      <c r="Q124" s="55" t="s">
        <v>98</v>
      </c>
      <c r="R124" s="55" t="s">
        <v>98</v>
      </c>
      <c r="S124" s="55" t="s">
        <v>98</v>
      </c>
      <c r="T124" s="55" t="s">
        <v>98</v>
      </c>
      <c r="U124" s="55" t="s">
        <v>98</v>
      </c>
      <c r="V124" s="55" t="s">
        <v>98</v>
      </c>
      <c r="W124" s="55" t="s">
        <v>98</v>
      </c>
      <c r="X124" s="55" t="s">
        <v>98</v>
      </c>
      <c r="Y124" s="55" t="s">
        <v>98</v>
      </c>
      <c r="Z124" s="55" t="s">
        <v>98</v>
      </c>
      <c r="AA124" s="55" t="s">
        <v>98</v>
      </c>
      <c r="AB124" s="55" t="s">
        <v>98</v>
      </c>
      <c r="AC124" s="55" t="s">
        <v>98</v>
      </c>
      <c r="AD124" s="55" t="s">
        <v>98</v>
      </c>
      <c r="AE124" s="55" t="s">
        <v>98</v>
      </c>
      <c r="AF124" s="55" t="s">
        <v>98</v>
      </c>
      <c r="AG124" s="55" t="s">
        <v>98</v>
      </c>
      <c r="AH124" s="55" t="s">
        <v>98</v>
      </c>
      <c r="AI124" s="55" t="s">
        <v>98</v>
      </c>
      <c r="AJ124" s="55" t="s">
        <v>98</v>
      </c>
      <c r="AK124" s="55" t="s">
        <v>98</v>
      </c>
      <c r="AL124" s="55" t="s">
        <v>98</v>
      </c>
      <c r="AM124" s="55" t="s">
        <v>98</v>
      </c>
      <c r="AN124" s="55" t="s">
        <v>98</v>
      </c>
      <c r="AO124" s="55" t="s">
        <v>98</v>
      </c>
      <c r="AP124" s="55">
        <v>0.14399999999999999</v>
      </c>
      <c r="AQ124" s="55">
        <v>7.0000000000000001E-3</v>
      </c>
      <c r="AR124" s="55">
        <v>0.11899999999999999</v>
      </c>
      <c r="AS124" s="55">
        <v>0.14399999999999999</v>
      </c>
      <c r="AT124" s="55">
        <v>7.0000000000000001E-3</v>
      </c>
      <c r="AU124" s="55">
        <v>0.11899999999999999</v>
      </c>
      <c r="AV124" s="55">
        <v>0.14399999999999999</v>
      </c>
      <c r="AW124" s="55">
        <v>7.0000000000000001E-3</v>
      </c>
      <c r="AX124" s="55">
        <v>0.11899999999999999</v>
      </c>
      <c r="AY124" s="55">
        <v>0.14399999999999999</v>
      </c>
      <c r="AZ124" s="55">
        <v>6.0000000000000001E-3</v>
      </c>
      <c r="BA124" s="55">
        <v>0.11799999999999999</v>
      </c>
    </row>
    <row r="125" spans="2:53" ht="16.5" customHeight="1" x14ac:dyDescent="0.3">
      <c r="B125" s="2"/>
      <c r="D125" s="51"/>
      <c r="E125" s="140" t="s">
        <v>767</v>
      </c>
      <c r="F125" s="55" t="s">
        <v>98</v>
      </c>
      <c r="G125" s="55" t="s">
        <v>98</v>
      </c>
      <c r="H125" s="55" t="s">
        <v>98</v>
      </c>
      <c r="I125" s="55" t="s">
        <v>98</v>
      </c>
      <c r="J125" s="55" t="s">
        <v>98</v>
      </c>
      <c r="K125" s="55" t="s">
        <v>98</v>
      </c>
      <c r="L125" s="55" t="s">
        <v>98</v>
      </c>
      <c r="M125" s="55" t="s">
        <v>98</v>
      </c>
      <c r="N125" s="55" t="s">
        <v>98</v>
      </c>
      <c r="O125" s="55" t="s">
        <v>98</v>
      </c>
      <c r="P125" s="55" t="s">
        <v>98</v>
      </c>
      <c r="Q125" s="55" t="s">
        <v>98</v>
      </c>
      <c r="R125" s="55" t="s">
        <v>98</v>
      </c>
      <c r="S125" s="55" t="s">
        <v>98</v>
      </c>
      <c r="T125" s="55" t="s">
        <v>98</v>
      </c>
      <c r="U125" s="55" t="s">
        <v>98</v>
      </c>
      <c r="V125" s="55" t="s">
        <v>98</v>
      </c>
      <c r="W125" s="55" t="s">
        <v>98</v>
      </c>
      <c r="X125" s="55" t="s">
        <v>98</v>
      </c>
      <c r="Y125" s="55" t="s">
        <v>98</v>
      </c>
      <c r="Z125" s="55" t="s">
        <v>98</v>
      </c>
      <c r="AA125" s="55" t="s">
        <v>98</v>
      </c>
      <c r="AB125" s="55" t="s">
        <v>98</v>
      </c>
      <c r="AC125" s="55" t="s">
        <v>98</v>
      </c>
      <c r="AD125" s="55" t="s">
        <v>98</v>
      </c>
      <c r="AE125" s="55" t="s">
        <v>98</v>
      </c>
      <c r="AF125" s="55" t="s">
        <v>98</v>
      </c>
      <c r="AG125" s="55" t="s">
        <v>98</v>
      </c>
      <c r="AH125" s="55" t="s">
        <v>98</v>
      </c>
      <c r="AI125" s="55" t="s">
        <v>98</v>
      </c>
      <c r="AJ125" s="55" t="s">
        <v>98</v>
      </c>
      <c r="AK125" s="55" t="s">
        <v>98</v>
      </c>
      <c r="AL125" s="55" t="s">
        <v>98</v>
      </c>
      <c r="AM125" s="55" t="s">
        <v>98</v>
      </c>
      <c r="AN125" s="55" t="s">
        <v>98</v>
      </c>
      <c r="AO125" s="55" t="s">
        <v>98</v>
      </c>
      <c r="AP125" s="55">
        <v>0.14199999999999999</v>
      </c>
      <c r="AQ125" s="55">
        <v>8.9999999999999993E-3</v>
      </c>
      <c r="AR125" s="55">
        <v>7.3999999999999996E-2</v>
      </c>
      <c r="AS125" s="55">
        <v>0.14199999999999999</v>
      </c>
      <c r="AT125" s="55">
        <v>8.0000000000000002E-3</v>
      </c>
      <c r="AU125" s="55">
        <v>7.3999999999999996E-2</v>
      </c>
      <c r="AV125" s="55">
        <v>0.14199999999999999</v>
      </c>
      <c r="AW125" s="55">
        <v>8.9999999999999993E-3</v>
      </c>
      <c r="AX125" s="55">
        <v>7.5999999999999998E-2</v>
      </c>
      <c r="AY125" s="55">
        <v>0.14199999999999999</v>
      </c>
      <c r="AZ125" s="55">
        <v>8.0000000000000002E-3</v>
      </c>
      <c r="BA125" s="55">
        <v>7.1999999999999995E-2</v>
      </c>
    </row>
    <row r="126" spans="2:53" ht="16.5" customHeight="1" x14ac:dyDescent="0.3">
      <c r="B126" s="2"/>
      <c r="D126" s="54"/>
      <c r="E126" s="140" t="s">
        <v>768</v>
      </c>
      <c r="F126" s="55" t="s">
        <v>98</v>
      </c>
      <c r="G126" s="55" t="s">
        <v>98</v>
      </c>
      <c r="H126" s="55" t="s">
        <v>98</v>
      </c>
      <c r="I126" s="55" t="s">
        <v>98</v>
      </c>
      <c r="J126" s="55" t="s">
        <v>98</v>
      </c>
      <c r="K126" s="55" t="s">
        <v>98</v>
      </c>
      <c r="L126" s="55" t="s">
        <v>98</v>
      </c>
      <c r="M126" s="55" t="s">
        <v>98</v>
      </c>
      <c r="N126" s="55" t="s">
        <v>98</v>
      </c>
      <c r="O126" s="55" t="s">
        <v>98</v>
      </c>
      <c r="P126" s="55" t="s">
        <v>98</v>
      </c>
      <c r="Q126" s="55" t="s">
        <v>98</v>
      </c>
      <c r="R126" s="55" t="s">
        <v>98</v>
      </c>
      <c r="S126" s="55" t="s">
        <v>98</v>
      </c>
      <c r="T126" s="55" t="s">
        <v>98</v>
      </c>
      <c r="U126" s="55" t="s">
        <v>98</v>
      </c>
      <c r="V126" s="55" t="s">
        <v>98</v>
      </c>
      <c r="W126" s="55" t="s">
        <v>98</v>
      </c>
      <c r="X126" s="55" t="s">
        <v>98</v>
      </c>
      <c r="Y126" s="55" t="s">
        <v>98</v>
      </c>
      <c r="Z126" s="55" t="s">
        <v>98</v>
      </c>
      <c r="AA126" s="55" t="s">
        <v>98</v>
      </c>
      <c r="AB126" s="55" t="s">
        <v>98</v>
      </c>
      <c r="AC126" s="55" t="s">
        <v>98</v>
      </c>
      <c r="AD126" s="55" t="s">
        <v>98</v>
      </c>
      <c r="AE126" s="55" t="s">
        <v>98</v>
      </c>
      <c r="AF126" s="55" t="s">
        <v>98</v>
      </c>
      <c r="AG126" s="55" t="s">
        <v>98</v>
      </c>
      <c r="AH126" s="55" t="s">
        <v>98</v>
      </c>
      <c r="AI126" s="55" t="s">
        <v>98</v>
      </c>
      <c r="AJ126" s="55" t="s">
        <v>98</v>
      </c>
      <c r="AK126" s="55" t="s">
        <v>98</v>
      </c>
      <c r="AL126" s="55" t="s">
        <v>98</v>
      </c>
      <c r="AM126" s="55" t="s">
        <v>98</v>
      </c>
      <c r="AN126" s="55" t="s">
        <v>98</v>
      </c>
      <c r="AO126" s="55" t="s">
        <v>98</v>
      </c>
      <c r="AP126" s="55">
        <v>0.13900000000000001</v>
      </c>
      <c r="AQ126" s="55">
        <v>7.1999999999999995E-2</v>
      </c>
      <c r="AR126" s="55">
        <v>0.113</v>
      </c>
      <c r="AS126" s="55">
        <v>0.13900000000000001</v>
      </c>
      <c r="AT126" s="55">
        <v>6.4000000000000001E-2</v>
      </c>
      <c r="AU126" s="55">
        <v>0.12</v>
      </c>
      <c r="AV126" s="55">
        <v>0.13900000000000001</v>
      </c>
      <c r="AW126" s="55">
        <v>5.7000000000000002E-2</v>
      </c>
      <c r="AX126" s="55">
        <v>0.125</v>
      </c>
      <c r="AY126" s="55">
        <v>0.13900000000000001</v>
      </c>
      <c r="AZ126" s="55">
        <v>5.2999999999999999E-2</v>
      </c>
      <c r="BA126" s="55">
        <v>0.13</v>
      </c>
    </row>
    <row r="127" spans="2:53" ht="16.5" customHeight="1" x14ac:dyDescent="0.3">
      <c r="B127" s="2"/>
      <c r="D127" s="52" t="s">
        <v>369</v>
      </c>
      <c r="E127" s="140" t="s">
        <v>766</v>
      </c>
      <c r="F127" s="55">
        <v>1.6519999999999999</v>
      </c>
      <c r="G127" s="55">
        <v>0.25700000000000001</v>
      </c>
      <c r="H127" s="55">
        <v>7.9000000000000001E-2</v>
      </c>
      <c r="I127" s="55">
        <v>1.6519999999999999</v>
      </c>
      <c r="J127" s="55">
        <v>0.25700000000000001</v>
      </c>
      <c r="K127" s="55">
        <v>7.9000000000000001E-2</v>
      </c>
      <c r="L127" s="55">
        <v>1.6519999999999999</v>
      </c>
      <c r="M127" s="55">
        <v>0.25700000000000001</v>
      </c>
      <c r="N127" s="55">
        <v>7.8E-2</v>
      </c>
      <c r="O127" s="55">
        <v>1.6519999999999999</v>
      </c>
      <c r="P127" s="55">
        <v>0.255</v>
      </c>
      <c r="Q127" s="55">
        <v>7.9000000000000001E-2</v>
      </c>
      <c r="R127" s="55">
        <v>1.6519999999999999</v>
      </c>
      <c r="S127" s="55">
        <v>0.25800000000000001</v>
      </c>
      <c r="T127" s="55">
        <v>7.9000000000000001E-2</v>
      </c>
      <c r="U127" s="55">
        <v>1.6519999999999999</v>
      </c>
      <c r="V127" s="55">
        <v>0.253</v>
      </c>
      <c r="W127" s="55">
        <v>7.6999999999999999E-2</v>
      </c>
      <c r="X127" s="55">
        <v>1.6519999999999999</v>
      </c>
      <c r="Y127" s="55">
        <v>0.252</v>
      </c>
      <c r="Z127" s="55">
        <v>7.4999999999999997E-2</v>
      </c>
      <c r="AA127" s="55">
        <v>1.6519999999999999</v>
      </c>
      <c r="AB127" s="55">
        <v>0.251</v>
      </c>
      <c r="AC127" s="55">
        <v>7.1999999999999995E-2</v>
      </c>
      <c r="AD127" s="55">
        <v>1.6519999999999999</v>
      </c>
      <c r="AE127" s="55">
        <v>0.20699999999999999</v>
      </c>
      <c r="AF127" s="55">
        <v>2.5999999999999999E-2</v>
      </c>
      <c r="AG127" s="55">
        <v>1.6519999999999999</v>
      </c>
      <c r="AH127" s="55">
        <v>0.20599999999999999</v>
      </c>
      <c r="AI127" s="55">
        <v>2.5000000000000001E-2</v>
      </c>
      <c r="AJ127" s="55">
        <v>1.6519999999999999</v>
      </c>
      <c r="AK127" s="55">
        <v>0.20699999999999999</v>
      </c>
      <c r="AL127" s="55">
        <v>2.4E-2</v>
      </c>
      <c r="AM127" s="55">
        <v>1.6519999999999999</v>
      </c>
      <c r="AN127" s="55">
        <v>0.20499999999999999</v>
      </c>
      <c r="AO127" s="55">
        <v>2.1999999999999999E-2</v>
      </c>
      <c r="AP127" s="55">
        <v>1.6519999999999999</v>
      </c>
      <c r="AQ127" s="55">
        <v>0.20599999999999999</v>
      </c>
      <c r="AR127" s="55">
        <v>1.7999999999999999E-2</v>
      </c>
      <c r="AS127" s="55">
        <v>1.6519999999999999</v>
      </c>
      <c r="AT127" s="55">
        <v>0.20399999999999999</v>
      </c>
      <c r="AU127" s="55">
        <v>1.7000000000000001E-2</v>
      </c>
      <c r="AV127" s="55">
        <v>1.6519999999999999</v>
      </c>
      <c r="AW127" s="55">
        <v>0.20399999999999999</v>
      </c>
      <c r="AX127" s="55">
        <v>1.6E-2</v>
      </c>
      <c r="AY127" s="55">
        <v>1.6519999999999999</v>
      </c>
      <c r="AZ127" s="55">
        <v>0.20499999999999999</v>
      </c>
      <c r="BA127" s="55">
        <v>1.6E-2</v>
      </c>
    </row>
    <row r="128" spans="2:53" ht="16.5" customHeight="1" x14ac:dyDescent="0.3">
      <c r="B128" s="2"/>
      <c r="D128" s="53" t="s">
        <v>476</v>
      </c>
      <c r="E128" s="140" t="s">
        <v>766</v>
      </c>
      <c r="F128" s="55">
        <v>2.754</v>
      </c>
      <c r="G128" s="55">
        <v>1.0980000000000001</v>
      </c>
      <c r="H128" s="55">
        <v>3.4000000000000002E-2</v>
      </c>
      <c r="I128" s="55">
        <v>2.7440000000000002</v>
      </c>
      <c r="J128" s="55">
        <v>1.0940000000000001</v>
      </c>
      <c r="K128" s="55">
        <v>3.4000000000000002E-2</v>
      </c>
      <c r="L128" s="55">
        <v>2.7160000000000002</v>
      </c>
      <c r="M128" s="55">
        <v>1.083</v>
      </c>
      <c r="N128" s="55">
        <v>3.3000000000000002E-2</v>
      </c>
      <c r="O128" s="55">
        <v>2.75</v>
      </c>
      <c r="P128" s="55">
        <v>1.097</v>
      </c>
      <c r="Q128" s="55">
        <v>3.4000000000000002E-2</v>
      </c>
      <c r="R128" s="55">
        <v>2.7490000000000001</v>
      </c>
      <c r="S128" s="55">
        <v>1.0960000000000001</v>
      </c>
      <c r="T128" s="55">
        <v>3.4000000000000002E-2</v>
      </c>
      <c r="U128" s="55">
        <v>2.73</v>
      </c>
      <c r="V128" s="55">
        <v>1.089</v>
      </c>
      <c r="W128" s="55">
        <v>3.4000000000000002E-2</v>
      </c>
      <c r="X128" s="55">
        <v>2.7320000000000002</v>
      </c>
      <c r="Y128" s="55">
        <v>1.0900000000000001</v>
      </c>
      <c r="Z128" s="55">
        <v>3.4000000000000002E-2</v>
      </c>
      <c r="AA128" s="55">
        <v>2.7160000000000002</v>
      </c>
      <c r="AB128" s="55">
        <v>1.083</v>
      </c>
      <c r="AC128" s="55">
        <v>3.3000000000000002E-2</v>
      </c>
      <c r="AD128" s="55">
        <v>2.7</v>
      </c>
      <c r="AE128" s="55">
        <v>1.056</v>
      </c>
      <c r="AF128" s="55">
        <v>3.3000000000000002E-2</v>
      </c>
      <c r="AG128" s="55">
        <v>2.7080000000000002</v>
      </c>
      <c r="AH128" s="55">
        <v>1.0649999999999999</v>
      </c>
      <c r="AI128" s="55">
        <v>3.3000000000000002E-2</v>
      </c>
      <c r="AJ128" s="55">
        <v>2.7080000000000002</v>
      </c>
      <c r="AK128" s="55">
        <v>1.0669999999999999</v>
      </c>
      <c r="AL128" s="55">
        <v>3.3000000000000002E-2</v>
      </c>
      <c r="AM128" s="55">
        <v>2.714</v>
      </c>
      <c r="AN128" s="55">
        <v>1.0629999999999999</v>
      </c>
      <c r="AO128" s="55">
        <v>3.4000000000000002E-2</v>
      </c>
      <c r="AP128" s="55">
        <v>2.7</v>
      </c>
      <c r="AQ128" s="55">
        <v>1.08</v>
      </c>
      <c r="AR128" s="55">
        <v>3.3000000000000002E-2</v>
      </c>
      <c r="AS128" s="55">
        <v>2.7250000000000001</v>
      </c>
      <c r="AT128" s="55">
        <v>1.08</v>
      </c>
      <c r="AU128" s="55">
        <v>3.4000000000000002E-2</v>
      </c>
      <c r="AV128" s="55">
        <v>2.726</v>
      </c>
      <c r="AW128" s="55">
        <v>1.0740000000000001</v>
      </c>
      <c r="AX128" s="55">
        <v>3.4000000000000002E-2</v>
      </c>
      <c r="AY128" s="55">
        <v>2.7160000000000002</v>
      </c>
      <c r="AZ128" s="55">
        <v>1.079</v>
      </c>
      <c r="BA128" s="55">
        <v>3.3000000000000002E-2</v>
      </c>
    </row>
    <row r="129" spans="1:57" ht="16.5" customHeight="1" x14ac:dyDescent="0.3">
      <c r="B129" s="2"/>
      <c r="D129" s="116"/>
      <c r="E129" s="141" t="s">
        <v>768</v>
      </c>
      <c r="F129" s="55">
        <v>2.7389999999999999</v>
      </c>
      <c r="G129" s="55">
        <v>3.875</v>
      </c>
      <c r="H129" s="55">
        <v>0</v>
      </c>
      <c r="I129" s="55">
        <v>2.742</v>
      </c>
      <c r="J129" s="55">
        <v>3.1589999999999998</v>
      </c>
      <c r="K129" s="55">
        <v>0</v>
      </c>
      <c r="L129" s="55">
        <v>2.7170000000000001</v>
      </c>
      <c r="M129" s="55">
        <v>3.0840000000000001</v>
      </c>
      <c r="N129" s="55">
        <v>0</v>
      </c>
      <c r="O129" s="55">
        <v>2.7410000000000001</v>
      </c>
      <c r="P129" s="55">
        <v>2.46</v>
      </c>
      <c r="Q129" s="55">
        <v>0</v>
      </c>
      <c r="R129" s="55">
        <v>2.746</v>
      </c>
      <c r="S129" s="55">
        <v>2.4510000000000001</v>
      </c>
      <c r="T129" s="55">
        <v>0</v>
      </c>
      <c r="U129" s="55">
        <v>2.726</v>
      </c>
      <c r="V129" s="55">
        <v>2.419</v>
      </c>
      <c r="W129" s="55">
        <v>0</v>
      </c>
      <c r="X129" s="55">
        <v>2.7160000000000002</v>
      </c>
      <c r="Y129" s="55">
        <v>2.4119999999999999</v>
      </c>
      <c r="Z129" s="55">
        <v>0</v>
      </c>
      <c r="AA129" s="55">
        <v>2.7160000000000002</v>
      </c>
      <c r="AB129" s="55">
        <v>2.395</v>
      </c>
      <c r="AC129" s="55">
        <v>0</v>
      </c>
      <c r="AD129" s="55">
        <v>2.7</v>
      </c>
      <c r="AE129" s="55">
        <v>2.3540000000000001</v>
      </c>
      <c r="AF129" s="55">
        <v>0</v>
      </c>
      <c r="AG129" s="55">
        <v>2.7080000000000002</v>
      </c>
      <c r="AH129" s="55">
        <v>2.375</v>
      </c>
      <c r="AI129" s="55">
        <v>0</v>
      </c>
      <c r="AJ129" s="55">
        <v>2.7080000000000002</v>
      </c>
      <c r="AK129" s="55">
        <v>2.37</v>
      </c>
      <c r="AL129" s="55">
        <v>0</v>
      </c>
      <c r="AM129" s="55">
        <v>2.714</v>
      </c>
      <c r="AN129" s="55">
        <v>2.38</v>
      </c>
      <c r="AO129" s="55">
        <v>0</v>
      </c>
      <c r="AP129" s="55">
        <v>2.7</v>
      </c>
      <c r="AQ129" s="55">
        <v>2.3980000000000001</v>
      </c>
      <c r="AR129" s="55">
        <v>0</v>
      </c>
      <c r="AS129" s="55">
        <v>2.7250000000000001</v>
      </c>
      <c r="AT129" s="55">
        <v>2.4089999999999998</v>
      </c>
      <c r="AU129" s="55">
        <v>0</v>
      </c>
      <c r="AV129" s="55">
        <v>2.726</v>
      </c>
      <c r="AW129" s="55">
        <v>2.4119999999999999</v>
      </c>
      <c r="AX129" s="55">
        <v>0</v>
      </c>
      <c r="AY129" s="55">
        <v>2.7160000000000002</v>
      </c>
      <c r="AZ129" s="55">
        <v>2.395</v>
      </c>
      <c r="BA129" s="55">
        <v>0</v>
      </c>
    </row>
    <row r="130" spans="1:57" s="162" customFormat="1" ht="35.1" customHeight="1" x14ac:dyDescent="0.25">
      <c r="A130" s="157"/>
      <c r="B130" s="158"/>
      <c r="C130" s="159"/>
      <c r="D130" s="160" t="s">
        <v>888</v>
      </c>
      <c r="F130" s="161"/>
      <c r="G130" s="161"/>
      <c r="H130" s="161"/>
      <c r="I130" s="161"/>
      <c r="J130" s="161"/>
      <c r="K130" s="161"/>
      <c r="L130" s="161"/>
      <c r="M130" s="161"/>
      <c r="N130" s="161"/>
      <c r="O130" s="161"/>
      <c r="P130" s="161"/>
      <c r="Q130" s="161"/>
      <c r="R130" s="161"/>
      <c r="S130" s="161"/>
      <c r="T130" s="161"/>
      <c r="U130" s="161"/>
      <c r="V130" s="161"/>
    </row>
    <row r="131" spans="1:57" ht="16.5" customHeight="1" x14ac:dyDescent="0.3">
      <c r="B131" s="2"/>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49"/>
      <c r="AR131" s="49"/>
      <c r="AS131" s="49"/>
      <c r="AT131" s="49"/>
      <c r="AU131" s="49"/>
      <c r="AV131" s="49"/>
      <c r="AW131" s="49"/>
      <c r="AX131" s="49"/>
      <c r="AY131" s="49"/>
      <c r="AZ131" s="49"/>
      <c r="BA131" s="49"/>
      <c r="BB131" s="49"/>
      <c r="BC131" s="49"/>
      <c r="BD131" s="49"/>
      <c r="BE131" s="49"/>
    </row>
    <row r="132" spans="1:57" ht="16.5" customHeight="1" x14ac:dyDescent="0.3">
      <c r="B132" s="2"/>
      <c r="D132" s="129" t="s">
        <v>806</v>
      </c>
      <c r="E132" s="49"/>
      <c r="F132" s="49"/>
      <c r="G132" s="49"/>
      <c r="H132" s="49"/>
      <c r="I132" s="49"/>
      <c r="J132" s="49"/>
      <c r="K132" s="49"/>
      <c r="L132" s="49"/>
      <c r="M132" s="49"/>
      <c r="N132" s="49"/>
      <c r="O132" s="49"/>
      <c r="P132" s="49"/>
      <c r="Q132" s="49"/>
      <c r="R132" s="49"/>
      <c r="S132" s="49"/>
      <c r="T132" s="49"/>
      <c r="U132" s="49"/>
      <c r="V132" s="49"/>
      <c r="W132" s="49"/>
      <c r="X132" s="49"/>
      <c r="Y132" s="49"/>
    </row>
    <row r="133" spans="1:57" ht="16.5" customHeight="1" x14ac:dyDescent="0.3">
      <c r="B133" s="2"/>
      <c r="D133" s="129"/>
      <c r="E133" s="49"/>
      <c r="F133" s="49"/>
      <c r="G133" s="49"/>
      <c r="H133" s="49"/>
      <c r="I133" s="49"/>
      <c r="J133" s="49"/>
      <c r="K133" s="49"/>
      <c r="L133" s="49"/>
      <c r="M133" s="49"/>
      <c r="N133" s="49"/>
      <c r="O133" s="49"/>
      <c r="P133" s="49"/>
      <c r="Q133" s="49"/>
      <c r="R133" s="49"/>
      <c r="S133" s="49"/>
      <c r="T133" s="49"/>
      <c r="U133" s="49"/>
      <c r="V133" s="49"/>
      <c r="W133" s="49"/>
      <c r="X133" s="49"/>
      <c r="Y133" s="49"/>
    </row>
    <row r="134" spans="1:57" ht="16.5" customHeight="1" x14ac:dyDescent="0.35">
      <c r="B134" s="2"/>
      <c r="D134" s="143" t="s">
        <v>871</v>
      </c>
      <c r="V134" s="49"/>
      <c r="W134" s="49"/>
      <c r="X134" s="49"/>
      <c r="Y134" s="49"/>
    </row>
    <row r="135" spans="1:57" ht="16.5" customHeight="1" x14ac:dyDescent="0.3">
      <c r="B135" s="2"/>
      <c r="V135" s="49"/>
      <c r="W135" s="49"/>
      <c r="X135" s="49"/>
      <c r="Y135" s="49"/>
    </row>
    <row r="136" spans="1:57" ht="16.5" customHeight="1" x14ac:dyDescent="0.3">
      <c r="B136" s="2"/>
      <c r="D136" s="85"/>
      <c r="E136" s="84"/>
      <c r="F136" s="118">
        <v>2007</v>
      </c>
      <c r="G136" s="118">
        <v>2008</v>
      </c>
      <c r="H136" s="118">
        <v>2009</v>
      </c>
      <c r="I136" s="118">
        <v>2010</v>
      </c>
      <c r="J136" s="118">
        <v>2011</v>
      </c>
      <c r="K136" s="118">
        <v>2012</v>
      </c>
      <c r="L136" s="118">
        <v>2013</v>
      </c>
      <c r="M136" s="118">
        <v>2014</v>
      </c>
      <c r="N136" s="118">
        <v>2015</v>
      </c>
      <c r="O136" s="118">
        <v>2016</v>
      </c>
      <c r="P136" s="118">
        <v>2017</v>
      </c>
      <c r="Q136" s="118">
        <v>2018</v>
      </c>
      <c r="R136" s="118">
        <v>2019</v>
      </c>
      <c r="S136" s="118">
        <v>2020</v>
      </c>
      <c r="T136" s="118">
        <v>2021</v>
      </c>
      <c r="U136" s="118">
        <v>2022</v>
      </c>
      <c r="V136" s="49"/>
      <c r="W136" s="49"/>
      <c r="X136" s="49"/>
      <c r="Y136" s="49"/>
    </row>
    <row r="137" spans="1:57" ht="16.5" customHeight="1" x14ac:dyDescent="0.3">
      <c r="B137" s="2"/>
      <c r="D137" s="53" t="s">
        <v>807</v>
      </c>
      <c r="E137" s="87" t="s">
        <v>766</v>
      </c>
      <c r="F137" s="50">
        <v>0.17599999999999999</v>
      </c>
      <c r="G137" s="50">
        <v>0.17499999999999999</v>
      </c>
      <c r="H137" s="50">
        <v>0.17299999999999999</v>
      </c>
      <c r="I137" s="50">
        <v>0.16900000000000001</v>
      </c>
      <c r="J137" s="50">
        <v>0.16700000000000001</v>
      </c>
      <c r="K137" s="50">
        <v>0.16400000000000001</v>
      </c>
      <c r="L137" s="50">
        <v>0.16</v>
      </c>
      <c r="M137" s="50">
        <v>0.17</v>
      </c>
      <c r="N137" s="50">
        <v>0.16800000000000001</v>
      </c>
      <c r="O137" s="50">
        <v>0.16800000000000001</v>
      </c>
      <c r="P137" s="50">
        <v>0.16700000000000001</v>
      </c>
      <c r="Q137" s="50">
        <v>0.16600000000000001</v>
      </c>
      <c r="R137" s="50">
        <v>0.16400000000000001</v>
      </c>
      <c r="S137" s="50">
        <v>0.16400000000000001</v>
      </c>
      <c r="T137" s="50">
        <v>0.16300000000000001</v>
      </c>
      <c r="U137" s="50">
        <v>0.16500000000000001</v>
      </c>
      <c r="V137" s="49"/>
      <c r="W137" s="49"/>
      <c r="X137" s="49"/>
      <c r="Y137" s="49"/>
    </row>
    <row r="138" spans="1:57" ht="16.5" customHeight="1" x14ac:dyDescent="0.3">
      <c r="B138" s="2"/>
      <c r="D138" s="51"/>
      <c r="E138" s="87" t="s">
        <v>767</v>
      </c>
      <c r="F138" s="50">
        <v>0.28799999999999998</v>
      </c>
      <c r="G138" s="50">
        <v>0.28399999999999997</v>
      </c>
      <c r="H138" s="50">
        <v>0.28100000000000003</v>
      </c>
      <c r="I138" s="50">
        <v>0.27400000000000002</v>
      </c>
      <c r="J138" s="50">
        <v>0.27300000000000002</v>
      </c>
      <c r="K138" s="50">
        <v>0.26800000000000002</v>
      </c>
      <c r="L138" s="50">
        <v>0.26</v>
      </c>
      <c r="M138" s="50">
        <v>0.27600000000000002</v>
      </c>
      <c r="N138" s="50">
        <v>0.27100000000000002</v>
      </c>
      <c r="O138" s="50">
        <v>0.27</v>
      </c>
      <c r="P138" s="50">
        <v>0.26800000000000002</v>
      </c>
      <c r="Q138" s="50">
        <v>0.26400000000000001</v>
      </c>
      <c r="R138" s="50">
        <v>0.26</v>
      </c>
      <c r="S138" s="50">
        <v>0.25800000000000001</v>
      </c>
      <c r="T138" s="50">
        <v>0.25700000000000001</v>
      </c>
      <c r="U138" s="50">
        <v>0.25800000000000001</v>
      </c>
      <c r="V138" s="49"/>
      <c r="W138" s="49"/>
      <c r="X138" s="49"/>
      <c r="Y138" s="49"/>
    </row>
    <row r="139" spans="1:57" ht="16.5" customHeight="1" x14ac:dyDescent="0.3">
      <c r="B139" s="2"/>
      <c r="D139" s="54"/>
      <c r="E139" s="87" t="s">
        <v>768</v>
      </c>
      <c r="F139" s="50">
        <v>0.69299999999999995</v>
      </c>
      <c r="G139" s="50">
        <v>0.68600000000000005</v>
      </c>
      <c r="H139" s="50">
        <v>0.68200000000000005</v>
      </c>
      <c r="I139" s="50">
        <v>0.66600000000000004</v>
      </c>
      <c r="J139" s="50">
        <v>0.65500000000000003</v>
      </c>
      <c r="K139" s="50">
        <v>0.64100000000000001</v>
      </c>
      <c r="L139" s="50">
        <v>0.61499999999999999</v>
      </c>
      <c r="M139" s="50">
        <v>0.64600000000000002</v>
      </c>
      <c r="N139" s="50">
        <v>0.63800000000000001</v>
      </c>
      <c r="O139" s="50">
        <v>0.63400000000000001</v>
      </c>
      <c r="P139" s="50">
        <v>0.628</v>
      </c>
      <c r="Q139" s="50">
        <v>0.61799999999999999</v>
      </c>
      <c r="R139" s="50">
        <v>0.59699999999999998</v>
      </c>
      <c r="S139" s="50">
        <v>0.59199999999999997</v>
      </c>
      <c r="T139" s="50">
        <v>0.60099999999999998</v>
      </c>
      <c r="U139" s="50">
        <v>0.59399999999999997</v>
      </c>
      <c r="V139" s="49"/>
      <c r="W139" s="49"/>
      <c r="X139" s="49"/>
      <c r="Y139" s="49"/>
    </row>
    <row r="140" spans="1:57" ht="16.5" customHeight="1" x14ac:dyDescent="0.3">
      <c r="B140" s="2"/>
      <c r="D140" s="53" t="s">
        <v>808</v>
      </c>
      <c r="E140" s="87" t="s">
        <v>766</v>
      </c>
      <c r="F140" s="50">
        <v>0.20799999999999999</v>
      </c>
      <c r="G140" s="50">
        <v>0.20899999999999999</v>
      </c>
      <c r="H140" s="50">
        <v>0.20799999999999999</v>
      </c>
      <c r="I140" s="50">
        <v>0.20599999999999999</v>
      </c>
      <c r="J140" s="50">
        <v>0.20300000000000001</v>
      </c>
      <c r="K140" s="50">
        <v>0.20300000000000001</v>
      </c>
      <c r="L140" s="50">
        <v>0.20300000000000001</v>
      </c>
      <c r="M140" s="50">
        <v>0.20399999999999999</v>
      </c>
      <c r="N140" s="50">
        <v>0.20200000000000001</v>
      </c>
      <c r="O140" s="50">
        <v>0.2</v>
      </c>
      <c r="P140" s="50">
        <v>0.20100000000000001</v>
      </c>
      <c r="Q140" s="50">
        <v>0.20100000000000001</v>
      </c>
      <c r="R140" s="50">
        <v>0.20100000000000001</v>
      </c>
      <c r="S140" s="50">
        <v>0.20100000000000001</v>
      </c>
      <c r="T140" s="50">
        <v>0.2</v>
      </c>
      <c r="U140" s="50">
        <v>0.19600000000000001</v>
      </c>
      <c r="V140" s="49"/>
      <c r="W140" s="49"/>
      <c r="X140" s="49"/>
      <c r="Y140" s="49"/>
    </row>
    <row r="141" spans="1:57" ht="16.5" customHeight="1" x14ac:dyDescent="0.3">
      <c r="B141" s="2"/>
      <c r="D141" s="51"/>
      <c r="E141" s="87" t="s">
        <v>767</v>
      </c>
      <c r="F141" s="50">
        <v>0.29699999999999999</v>
      </c>
      <c r="G141" s="50">
        <v>0.28599999999999998</v>
      </c>
      <c r="H141" s="50">
        <v>0.28599999999999998</v>
      </c>
      <c r="I141" s="50">
        <v>0.28499999999999998</v>
      </c>
      <c r="J141" s="50">
        <v>0.28399999999999997</v>
      </c>
      <c r="K141" s="50">
        <v>0.28399999999999997</v>
      </c>
      <c r="L141" s="50">
        <v>0.28699999999999998</v>
      </c>
      <c r="M141" s="50">
        <v>0.29099999999999998</v>
      </c>
      <c r="N141" s="50">
        <v>0.27800000000000002</v>
      </c>
      <c r="O141" s="50">
        <v>0.27500000000000002</v>
      </c>
      <c r="P141" s="50">
        <v>0.28000000000000003</v>
      </c>
      <c r="Q141" s="50">
        <v>0.27400000000000002</v>
      </c>
      <c r="R141" s="50">
        <v>0.27200000000000002</v>
      </c>
      <c r="S141" s="50">
        <v>0.26800000000000002</v>
      </c>
      <c r="T141" s="50">
        <v>0.26700000000000002</v>
      </c>
      <c r="U141" s="50">
        <v>0.26200000000000001</v>
      </c>
      <c r="V141" s="49"/>
      <c r="W141" s="49"/>
      <c r="X141" s="49"/>
      <c r="Y141" s="49"/>
    </row>
    <row r="142" spans="1:57" ht="16.5" customHeight="1" x14ac:dyDescent="0.3">
      <c r="B142" s="2"/>
      <c r="D142" s="51"/>
      <c r="E142" s="87" t="s">
        <v>768</v>
      </c>
      <c r="F142" s="50">
        <v>0.68300000000000005</v>
      </c>
      <c r="G142" s="50">
        <v>0.68300000000000005</v>
      </c>
      <c r="H142" s="50">
        <v>0.68400000000000005</v>
      </c>
      <c r="I142" s="50">
        <v>0.67700000000000005</v>
      </c>
      <c r="J142" s="50">
        <v>0.66600000000000004</v>
      </c>
      <c r="K142" s="50">
        <v>0.66500000000000004</v>
      </c>
      <c r="L142" s="50">
        <v>0.66600000000000004</v>
      </c>
      <c r="M142" s="50">
        <v>0.66900000000000004</v>
      </c>
      <c r="N142" s="50">
        <v>0.66600000000000004</v>
      </c>
      <c r="O142" s="50">
        <v>0.66600000000000004</v>
      </c>
      <c r="P142" s="50">
        <v>0.67500000000000004</v>
      </c>
      <c r="Q142" s="50">
        <v>0.67400000000000004</v>
      </c>
      <c r="R142" s="50">
        <v>0.67300000000000004</v>
      </c>
      <c r="S142" s="50">
        <v>0.67800000000000005</v>
      </c>
      <c r="T142" s="50">
        <v>0.68</v>
      </c>
      <c r="U142" s="50">
        <v>0.67900000000000005</v>
      </c>
      <c r="V142" s="49"/>
      <c r="W142" s="49"/>
      <c r="X142" s="49"/>
      <c r="Y142" s="49"/>
    </row>
    <row r="143" spans="1:57" ht="16.5" customHeight="1" x14ac:dyDescent="0.3">
      <c r="B143" s="2"/>
      <c r="D143" s="54"/>
      <c r="E143" s="87" t="s">
        <v>769</v>
      </c>
      <c r="F143" s="50">
        <v>9.6000000000000002E-2</v>
      </c>
      <c r="G143" s="50">
        <v>9.7000000000000003E-2</v>
      </c>
      <c r="H143" s="50">
        <v>9.7000000000000003E-2</v>
      </c>
      <c r="I143" s="50">
        <v>9.7000000000000003E-2</v>
      </c>
      <c r="J143" s="50">
        <v>9.6000000000000002E-2</v>
      </c>
      <c r="K143" s="50">
        <v>9.5000000000000001E-2</v>
      </c>
      <c r="L143" s="50">
        <v>9.6000000000000002E-2</v>
      </c>
      <c r="M143" s="50">
        <v>9.6000000000000002E-2</v>
      </c>
      <c r="N143" s="50">
        <v>9.8000000000000004E-2</v>
      </c>
      <c r="O143" s="50">
        <v>9.9000000000000005E-2</v>
      </c>
      <c r="P143" s="50">
        <v>0.10100000000000001</v>
      </c>
      <c r="Q143" s="50">
        <v>0.10199999999999999</v>
      </c>
      <c r="R143" s="50">
        <v>0.10199999999999999</v>
      </c>
      <c r="S143" s="50">
        <v>0.10299999999999999</v>
      </c>
      <c r="T143" s="50">
        <v>0.10199999999999999</v>
      </c>
      <c r="U143" s="50">
        <v>0.10299999999999999</v>
      </c>
      <c r="V143" s="49"/>
      <c r="W143" s="49"/>
      <c r="X143" s="49"/>
      <c r="Y143" s="49"/>
    </row>
    <row r="144" spans="1:57" ht="16.5" customHeight="1" x14ac:dyDescent="0.3">
      <c r="B144" s="2"/>
      <c r="D144" s="51" t="s">
        <v>809</v>
      </c>
      <c r="E144" s="87" t="s">
        <v>766</v>
      </c>
      <c r="F144" s="50">
        <v>0.188</v>
      </c>
      <c r="G144" s="50">
        <v>0.188</v>
      </c>
      <c r="H144" s="50">
        <v>0.188</v>
      </c>
      <c r="I144" s="50">
        <v>0.187</v>
      </c>
      <c r="J144" s="50">
        <v>0.188</v>
      </c>
      <c r="K144" s="50">
        <v>0.188</v>
      </c>
      <c r="L144" s="50">
        <v>0.188</v>
      </c>
      <c r="M144" s="50">
        <v>0.189</v>
      </c>
      <c r="N144" s="50">
        <v>0.186</v>
      </c>
      <c r="O144" s="50">
        <v>0.186</v>
      </c>
      <c r="P144" s="50">
        <v>0.186</v>
      </c>
      <c r="Q144" s="50">
        <v>0.186</v>
      </c>
      <c r="R144" s="50">
        <v>0.186</v>
      </c>
      <c r="S144" s="50">
        <v>0.186</v>
      </c>
      <c r="T144" s="50">
        <v>0.185</v>
      </c>
      <c r="U144" s="50">
        <v>0.186</v>
      </c>
      <c r="V144" s="49"/>
      <c r="W144" s="49"/>
      <c r="X144" s="49"/>
      <c r="Y144" s="49"/>
    </row>
    <row r="145" spans="2:53" ht="16.5" customHeight="1" x14ac:dyDescent="0.3">
      <c r="B145" s="2"/>
      <c r="D145" s="53" t="s">
        <v>810</v>
      </c>
      <c r="E145" s="87" t="s">
        <v>766</v>
      </c>
      <c r="F145" s="50">
        <v>0.20200000000000001</v>
      </c>
      <c r="G145" s="50">
        <v>0.20200000000000001</v>
      </c>
      <c r="H145" s="50">
        <v>0.20200000000000001</v>
      </c>
      <c r="I145" s="50">
        <v>0.20200000000000001</v>
      </c>
      <c r="J145" s="50">
        <v>0.20200000000000001</v>
      </c>
      <c r="K145" s="50">
        <v>0.20200000000000001</v>
      </c>
      <c r="L145" s="50">
        <v>0.20200000000000001</v>
      </c>
      <c r="M145" s="50">
        <v>0.20200000000000001</v>
      </c>
      <c r="N145" s="50">
        <v>0.20200000000000001</v>
      </c>
      <c r="O145" s="50">
        <v>0.2</v>
      </c>
      <c r="P145" s="50">
        <v>0.20100000000000001</v>
      </c>
      <c r="Q145" s="50">
        <v>0.19900000000000001</v>
      </c>
      <c r="R145" s="50">
        <v>0.19900000000000001</v>
      </c>
      <c r="S145" s="50">
        <v>0.19900000000000001</v>
      </c>
      <c r="T145" s="50">
        <v>0.19900000000000001</v>
      </c>
      <c r="U145" s="50">
        <v>0.19900000000000001</v>
      </c>
      <c r="V145" s="49"/>
      <c r="W145" s="49"/>
      <c r="X145" s="49"/>
      <c r="Y145" s="49"/>
    </row>
    <row r="146" spans="2:53" ht="16.5" customHeight="1" x14ac:dyDescent="0.3">
      <c r="B146" s="2"/>
      <c r="D146" s="54"/>
      <c r="E146" s="87" t="s">
        <v>768</v>
      </c>
      <c r="F146" s="50">
        <v>1.266</v>
      </c>
      <c r="G146" s="50">
        <v>1.212</v>
      </c>
      <c r="H146" s="50">
        <v>1.2090000000000001</v>
      </c>
      <c r="I146" s="50">
        <v>1.1639999999999999</v>
      </c>
      <c r="J146" s="50">
        <v>1.1639999999999999</v>
      </c>
      <c r="K146" s="50">
        <v>1.1599999999999999</v>
      </c>
      <c r="L146" s="50">
        <v>1.153</v>
      </c>
      <c r="M146" s="50">
        <v>1.159</v>
      </c>
      <c r="N146" s="50">
        <v>1.155</v>
      </c>
      <c r="O146" s="50">
        <v>1.1479999999999999</v>
      </c>
      <c r="P146" s="50">
        <v>1.149</v>
      </c>
      <c r="Q146" s="50">
        <v>1.1439999999999999</v>
      </c>
      <c r="R146" s="50">
        <v>1.1419999999999999</v>
      </c>
      <c r="S146" s="50">
        <v>1.1439999999999999</v>
      </c>
      <c r="T146" s="50">
        <v>1.1419999999999999</v>
      </c>
      <c r="U146" s="50">
        <v>1.145</v>
      </c>
      <c r="V146" s="49"/>
      <c r="W146" s="49"/>
      <c r="X146" s="49"/>
      <c r="Y146" s="49"/>
    </row>
    <row r="147" spans="2:53" ht="16.5" customHeight="1" x14ac:dyDescent="0.3">
      <c r="B147" s="2"/>
      <c r="D147" s="49"/>
      <c r="E147" s="49"/>
      <c r="F147" s="49"/>
      <c r="G147" s="49"/>
      <c r="H147" s="49"/>
      <c r="I147" s="49"/>
      <c r="J147" s="49"/>
      <c r="K147" s="49"/>
      <c r="L147" s="49"/>
      <c r="M147" s="49"/>
      <c r="N147" s="49"/>
      <c r="O147" s="49"/>
      <c r="P147" s="49"/>
      <c r="Q147" s="49"/>
      <c r="R147" s="49"/>
      <c r="S147" s="49"/>
      <c r="T147" s="49"/>
      <c r="U147" s="49"/>
      <c r="V147" s="49"/>
      <c r="W147" s="49"/>
      <c r="X147" s="49"/>
      <c r="Y147" s="49"/>
    </row>
    <row r="148" spans="2:53" ht="16.5" customHeight="1" x14ac:dyDescent="0.35">
      <c r="B148" s="2"/>
      <c r="D148" s="132" t="s">
        <v>868</v>
      </c>
      <c r="E148" s="49"/>
      <c r="F148" s="49"/>
      <c r="G148" s="49"/>
      <c r="H148" s="49"/>
      <c r="I148" s="49"/>
      <c r="J148" s="49"/>
      <c r="K148" s="49"/>
      <c r="L148" s="49"/>
      <c r="M148" s="49"/>
      <c r="N148" s="49"/>
      <c r="O148" s="49"/>
      <c r="P148" s="49"/>
      <c r="Q148" s="49"/>
      <c r="R148" s="49"/>
      <c r="S148" s="49"/>
      <c r="T148" s="49"/>
      <c r="U148" s="49"/>
      <c r="V148" s="49"/>
      <c r="W148" s="49"/>
      <c r="X148" s="49"/>
      <c r="Y148" s="49"/>
    </row>
    <row r="149" spans="2:53" ht="16.5" customHeight="1" x14ac:dyDescent="0.3">
      <c r="B149" s="2"/>
      <c r="D149" s="129"/>
      <c r="E149" s="49"/>
      <c r="F149" s="49"/>
      <c r="G149" s="49"/>
      <c r="H149" s="49"/>
      <c r="I149" s="49"/>
      <c r="J149" s="49"/>
      <c r="K149" s="49"/>
      <c r="L149" s="49"/>
      <c r="M149" s="49"/>
      <c r="N149" s="49"/>
      <c r="O149" s="49"/>
      <c r="P149" s="49"/>
      <c r="Q149" s="49"/>
      <c r="R149" s="49"/>
      <c r="S149" s="49"/>
      <c r="T149" s="49"/>
      <c r="U149" s="49"/>
      <c r="V149" s="49"/>
      <c r="W149" s="49"/>
      <c r="X149" s="49"/>
      <c r="Y149" s="49"/>
    </row>
    <row r="150" spans="2:53" ht="16.5" customHeight="1" x14ac:dyDescent="0.3">
      <c r="B150" s="2"/>
      <c r="D150" s="143" t="s">
        <v>777</v>
      </c>
      <c r="E150" s="49"/>
      <c r="F150" s="49"/>
      <c r="G150" s="49"/>
      <c r="H150" s="49"/>
      <c r="I150" s="49"/>
      <c r="J150" s="49"/>
      <c r="K150" s="49"/>
      <c r="L150" s="49"/>
      <c r="M150" s="49"/>
      <c r="N150" s="49"/>
      <c r="O150" s="49"/>
      <c r="P150" s="49"/>
      <c r="Q150" s="49"/>
      <c r="R150" s="49"/>
      <c r="S150" s="49"/>
      <c r="T150" s="49"/>
      <c r="U150" s="49"/>
      <c r="V150" s="49"/>
      <c r="W150" s="49"/>
      <c r="X150" s="49"/>
      <c r="Y150" s="49"/>
    </row>
    <row r="151" spans="2:53" ht="16.5" customHeight="1" x14ac:dyDescent="0.3">
      <c r="B151" s="2"/>
      <c r="D151" s="143"/>
      <c r="E151" s="49"/>
      <c r="F151" s="49"/>
      <c r="G151" s="49"/>
      <c r="H151" s="49"/>
      <c r="I151" s="49"/>
      <c r="J151" s="49"/>
      <c r="K151" s="49"/>
      <c r="L151" s="49"/>
      <c r="M151" s="49"/>
      <c r="N151" s="49"/>
      <c r="O151" s="49"/>
      <c r="P151" s="49"/>
      <c r="Q151" s="49"/>
      <c r="R151" s="49"/>
      <c r="S151" s="49"/>
      <c r="T151" s="49"/>
      <c r="U151" s="49"/>
      <c r="V151" s="49"/>
      <c r="W151" s="49"/>
      <c r="X151" s="49"/>
      <c r="Y151" s="49"/>
    </row>
    <row r="152" spans="2:53" ht="16.5" customHeight="1" x14ac:dyDescent="0.3">
      <c r="B152" s="2"/>
      <c r="D152" s="85"/>
      <c r="E152" s="84"/>
      <c r="F152" s="173">
        <v>2007</v>
      </c>
      <c r="G152" s="173"/>
      <c r="H152" s="173"/>
      <c r="I152" s="174">
        <v>2008</v>
      </c>
      <c r="J152" s="175"/>
      <c r="K152" s="176"/>
      <c r="L152" s="173">
        <v>2009</v>
      </c>
      <c r="M152" s="173"/>
      <c r="N152" s="173"/>
      <c r="O152" s="173">
        <v>2010</v>
      </c>
      <c r="P152" s="173"/>
      <c r="Q152" s="173"/>
      <c r="R152" s="173">
        <v>2011</v>
      </c>
      <c r="S152" s="173"/>
      <c r="T152" s="173"/>
      <c r="U152" s="173">
        <v>2012</v>
      </c>
      <c r="V152" s="173"/>
      <c r="W152" s="173"/>
      <c r="X152" s="173">
        <v>2013</v>
      </c>
      <c r="Y152" s="173"/>
      <c r="Z152" s="173"/>
      <c r="AA152" s="173">
        <v>2014</v>
      </c>
      <c r="AB152" s="173"/>
      <c r="AC152" s="173"/>
      <c r="AD152" s="173">
        <v>2015</v>
      </c>
      <c r="AE152" s="173"/>
      <c r="AF152" s="173"/>
      <c r="AG152" s="173">
        <v>2016</v>
      </c>
      <c r="AH152" s="173"/>
      <c r="AI152" s="173"/>
      <c r="AJ152" s="173">
        <v>2017</v>
      </c>
      <c r="AK152" s="173"/>
      <c r="AL152" s="173"/>
      <c r="AM152" s="173">
        <v>2018</v>
      </c>
      <c r="AN152" s="173"/>
      <c r="AO152" s="173"/>
      <c r="AP152" s="173">
        <v>2019</v>
      </c>
      <c r="AQ152" s="173"/>
      <c r="AR152" s="173"/>
      <c r="AS152" s="173">
        <v>2020</v>
      </c>
      <c r="AT152" s="173"/>
      <c r="AU152" s="173"/>
      <c r="AV152" s="173">
        <v>2021</v>
      </c>
      <c r="AW152" s="173"/>
      <c r="AX152" s="173"/>
      <c r="AY152" s="173">
        <v>2022</v>
      </c>
      <c r="AZ152" s="173"/>
      <c r="BA152" s="173"/>
    </row>
    <row r="153" spans="2:53" ht="16.5" customHeight="1" x14ac:dyDescent="0.3">
      <c r="B153" s="2"/>
      <c r="D153" s="85"/>
      <c r="E153" s="84"/>
      <c r="F153" s="118" t="s">
        <v>538</v>
      </c>
      <c r="G153" s="118" t="s">
        <v>539</v>
      </c>
      <c r="H153" s="118" t="s">
        <v>540</v>
      </c>
      <c r="I153" s="118" t="s">
        <v>538</v>
      </c>
      <c r="J153" s="118" t="s">
        <v>539</v>
      </c>
      <c r="K153" s="118" t="s">
        <v>540</v>
      </c>
      <c r="L153" s="118" t="s">
        <v>538</v>
      </c>
      <c r="M153" s="118" t="s">
        <v>539</v>
      </c>
      <c r="N153" s="118" t="s">
        <v>540</v>
      </c>
      <c r="O153" s="118" t="s">
        <v>538</v>
      </c>
      <c r="P153" s="118" t="s">
        <v>539</v>
      </c>
      <c r="Q153" s="118" t="s">
        <v>540</v>
      </c>
      <c r="R153" s="118" t="s">
        <v>538</v>
      </c>
      <c r="S153" s="118" t="s">
        <v>539</v>
      </c>
      <c r="T153" s="118" t="s">
        <v>540</v>
      </c>
      <c r="U153" s="118" t="s">
        <v>538</v>
      </c>
      <c r="V153" s="118" t="s">
        <v>539</v>
      </c>
      <c r="W153" s="118" t="s">
        <v>540</v>
      </c>
      <c r="X153" s="118" t="s">
        <v>538</v>
      </c>
      <c r="Y153" s="118" t="s">
        <v>539</v>
      </c>
      <c r="Z153" s="118" t="s">
        <v>540</v>
      </c>
      <c r="AA153" s="118" t="s">
        <v>538</v>
      </c>
      <c r="AB153" s="118" t="s">
        <v>539</v>
      </c>
      <c r="AC153" s="118" t="s">
        <v>540</v>
      </c>
      <c r="AD153" s="118" t="s">
        <v>538</v>
      </c>
      <c r="AE153" s="118" t="s">
        <v>539</v>
      </c>
      <c r="AF153" s="118" t="s">
        <v>540</v>
      </c>
      <c r="AG153" s="118" t="s">
        <v>538</v>
      </c>
      <c r="AH153" s="118" t="s">
        <v>539</v>
      </c>
      <c r="AI153" s="118" t="s">
        <v>540</v>
      </c>
      <c r="AJ153" s="118" t="s">
        <v>538</v>
      </c>
      <c r="AK153" s="118" t="s">
        <v>539</v>
      </c>
      <c r="AL153" s="118" t="s">
        <v>540</v>
      </c>
      <c r="AM153" s="118" t="s">
        <v>538</v>
      </c>
      <c r="AN153" s="118" t="s">
        <v>539</v>
      </c>
      <c r="AO153" s="118" t="s">
        <v>540</v>
      </c>
      <c r="AP153" s="118" t="s">
        <v>538</v>
      </c>
      <c r="AQ153" s="118" t="s">
        <v>539</v>
      </c>
      <c r="AR153" s="118" t="s">
        <v>540</v>
      </c>
      <c r="AS153" s="118" t="s">
        <v>538</v>
      </c>
      <c r="AT153" s="118" t="s">
        <v>539</v>
      </c>
      <c r="AU153" s="118" t="s">
        <v>540</v>
      </c>
      <c r="AV153" s="118" t="s">
        <v>538</v>
      </c>
      <c r="AW153" s="118" t="s">
        <v>539</v>
      </c>
      <c r="AX153" s="118" t="s">
        <v>540</v>
      </c>
      <c r="AY153" s="118" t="s">
        <v>538</v>
      </c>
      <c r="AZ153" s="118" t="s">
        <v>539</v>
      </c>
      <c r="BA153" s="118" t="s">
        <v>540</v>
      </c>
    </row>
    <row r="154" spans="2:53" ht="16.5" customHeight="1" x14ac:dyDescent="0.3">
      <c r="B154" s="2"/>
      <c r="D154" s="53" t="s">
        <v>807</v>
      </c>
      <c r="E154" s="87" t="s">
        <v>766</v>
      </c>
      <c r="F154" s="55">
        <v>0.17399999999999999</v>
      </c>
      <c r="G154" s="55">
        <v>1E-3</v>
      </c>
      <c r="H154" s="55">
        <v>7.0000000000000001E-3</v>
      </c>
      <c r="I154" s="55">
        <v>0.17299999999999999</v>
      </c>
      <c r="J154" s="55">
        <v>1E-3</v>
      </c>
      <c r="K154" s="55">
        <v>7.0000000000000001E-3</v>
      </c>
      <c r="L154" s="55">
        <v>0.17100000000000001</v>
      </c>
      <c r="M154" s="55">
        <v>1E-3</v>
      </c>
      <c r="N154" s="55">
        <v>7.0000000000000001E-3</v>
      </c>
      <c r="O154" s="55">
        <v>0.16700000000000001</v>
      </c>
      <c r="P154" s="55">
        <v>1E-3</v>
      </c>
      <c r="Q154" s="55">
        <v>7.0000000000000001E-3</v>
      </c>
      <c r="R154" s="55">
        <v>0.16500000000000001</v>
      </c>
      <c r="S154" s="55">
        <v>1E-3</v>
      </c>
      <c r="T154" s="55">
        <v>7.0000000000000001E-3</v>
      </c>
      <c r="U154" s="55">
        <v>0.16200000000000001</v>
      </c>
      <c r="V154" s="55">
        <v>1E-3</v>
      </c>
      <c r="W154" s="55">
        <v>7.0000000000000001E-3</v>
      </c>
      <c r="X154" s="55">
        <v>0.158</v>
      </c>
      <c r="Y154" s="55">
        <v>1E-3</v>
      </c>
      <c r="Z154" s="55">
        <v>7.0000000000000001E-3</v>
      </c>
      <c r="AA154" s="55">
        <v>0.16800000000000001</v>
      </c>
      <c r="AB154" s="55">
        <v>1E-3</v>
      </c>
      <c r="AC154" s="55">
        <v>7.0000000000000001E-3</v>
      </c>
      <c r="AD154" s="55">
        <v>0.16600000000000001</v>
      </c>
      <c r="AE154" s="55">
        <v>1E-3</v>
      </c>
      <c r="AF154" s="55">
        <v>7.0000000000000001E-3</v>
      </c>
      <c r="AG154" s="55">
        <v>0.16600000000000001</v>
      </c>
      <c r="AH154" s="55">
        <v>1E-3</v>
      </c>
      <c r="AI154" s="55">
        <v>7.0000000000000001E-3</v>
      </c>
      <c r="AJ154" s="55">
        <v>0.16500000000000001</v>
      </c>
      <c r="AK154" s="55">
        <v>0</v>
      </c>
      <c r="AL154" s="55">
        <v>7.0000000000000001E-3</v>
      </c>
      <c r="AM154" s="55">
        <v>0.16400000000000001</v>
      </c>
      <c r="AN154" s="55">
        <v>0</v>
      </c>
      <c r="AO154" s="55">
        <v>7.0000000000000001E-3</v>
      </c>
      <c r="AP154" s="55">
        <v>0.16200000000000001</v>
      </c>
      <c r="AQ154" s="55">
        <v>0</v>
      </c>
      <c r="AR154" s="55">
        <v>7.0000000000000001E-3</v>
      </c>
      <c r="AS154" s="55">
        <v>0.16200000000000001</v>
      </c>
      <c r="AT154" s="55">
        <v>0</v>
      </c>
      <c r="AU154" s="55">
        <v>7.0000000000000001E-3</v>
      </c>
      <c r="AV154" s="55">
        <v>0.161</v>
      </c>
      <c r="AW154" s="55">
        <v>0</v>
      </c>
      <c r="AX154" s="55">
        <v>7.0000000000000001E-3</v>
      </c>
      <c r="AY154" s="55">
        <v>0.16300000000000001</v>
      </c>
      <c r="AZ154" s="55">
        <v>0</v>
      </c>
      <c r="BA154" s="55">
        <v>7.0000000000000001E-3</v>
      </c>
    </row>
    <row r="155" spans="2:53" ht="16.5" customHeight="1" x14ac:dyDescent="0.3">
      <c r="B155" s="2"/>
      <c r="D155" s="51"/>
      <c r="E155" s="87" t="s">
        <v>767</v>
      </c>
      <c r="F155" s="55">
        <v>0.28599999999999998</v>
      </c>
      <c r="G155" s="55">
        <v>2E-3</v>
      </c>
      <c r="H155" s="55">
        <v>7.0000000000000001E-3</v>
      </c>
      <c r="I155" s="55">
        <v>0.28199999999999997</v>
      </c>
      <c r="J155" s="55">
        <v>2E-3</v>
      </c>
      <c r="K155" s="55">
        <v>7.0000000000000001E-3</v>
      </c>
      <c r="L155" s="55">
        <v>0.27900000000000003</v>
      </c>
      <c r="M155" s="55">
        <v>2E-3</v>
      </c>
      <c r="N155" s="55">
        <v>7.0000000000000001E-3</v>
      </c>
      <c r="O155" s="55">
        <v>0.27200000000000002</v>
      </c>
      <c r="P155" s="55">
        <v>1E-3</v>
      </c>
      <c r="Q155" s="55">
        <v>7.0000000000000001E-3</v>
      </c>
      <c r="R155" s="55">
        <v>0.27100000000000002</v>
      </c>
      <c r="S155" s="55">
        <v>1E-3</v>
      </c>
      <c r="T155" s="55">
        <v>7.0000000000000001E-3</v>
      </c>
      <c r="U155" s="55">
        <v>0.26600000000000001</v>
      </c>
      <c r="V155" s="55">
        <v>1E-3</v>
      </c>
      <c r="W155" s="55">
        <v>7.0000000000000001E-3</v>
      </c>
      <c r="X155" s="55">
        <v>0.25800000000000001</v>
      </c>
      <c r="Y155" s="55">
        <v>1E-3</v>
      </c>
      <c r="Z155" s="55">
        <v>7.0000000000000001E-3</v>
      </c>
      <c r="AA155" s="55">
        <v>0.27400000000000002</v>
      </c>
      <c r="AB155" s="55">
        <v>1E-3</v>
      </c>
      <c r="AC155" s="55">
        <v>7.0000000000000001E-3</v>
      </c>
      <c r="AD155" s="55">
        <v>0.26900000000000002</v>
      </c>
      <c r="AE155" s="55">
        <v>1E-3</v>
      </c>
      <c r="AF155" s="55">
        <v>8.0000000000000002E-3</v>
      </c>
      <c r="AG155" s="55">
        <v>0.26800000000000002</v>
      </c>
      <c r="AH155" s="55">
        <v>1E-3</v>
      </c>
      <c r="AI155" s="55">
        <v>7.0000000000000001E-3</v>
      </c>
      <c r="AJ155" s="55">
        <v>0.26600000000000001</v>
      </c>
      <c r="AK155" s="55">
        <v>1E-3</v>
      </c>
      <c r="AL155" s="55">
        <v>7.0000000000000001E-3</v>
      </c>
      <c r="AM155" s="55">
        <v>0.26200000000000001</v>
      </c>
      <c r="AN155" s="55">
        <v>1E-3</v>
      </c>
      <c r="AO155" s="55">
        <v>7.0000000000000001E-3</v>
      </c>
      <c r="AP155" s="55">
        <v>0.25800000000000001</v>
      </c>
      <c r="AQ155" s="55">
        <v>1E-3</v>
      </c>
      <c r="AR155" s="55">
        <v>7.0000000000000001E-3</v>
      </c>
      <c r="AS155" s="55">
        <v>0.25600000000000001</v>
      </c>
      <c r="AT155" s="55">
        <v>1E-3</v>
      </c>
      <c r="AU155" s="55">
        <v>7.0000000000000001E-3</v>
      </c>
      <c r="AV155" s="55">
        <v>0.255</v>
      </c>
      <c r="AW155" s="55">
        <v>1E-3</v>
      </c>
      <c r="AX155" s="55">
        <v>7.0000000000000001E-3</v>
      </c>
      <c r="AY155" s="55">
        <v>0.25600000000000001</v>
      </c>
      <c r="AZ155" s="55">
        <v>1E-3</v>
      </c>
      <c r="BA155" s="55">
        <v>7.0000000000000001E-3</v>
      </c>
    </row>
    <row r="156" spans="2:53" ht="16.5" customHeight="1" x14ac:dyDescent="0.3">
      <c r="B156" s="2"/>
      <c r="D156" s="54"/>
      <c r="E156" s="87" t="s">
        <v>768</v>
      </c>
      <c r="F156" s="55">
        <v>0.68899999999999995</v>
      </c>
      <c r="G156" s="55">
        <v>5.5E-2</v>
      </c>
      <c r="H156" s="55">
        <v>0.01</v>
      </c>
      <c r="I156" s="55">
        <v>0.68200000000000005</v>
      </c>
      <c r="J156" s="55">
        <v>4.8000000000000001E-2</v>
      </c>
      <c r="K156" s="55">
        <v>1.0999999999999999E-2</v>
      </c>
      <c r="L156" s="55">
        <v>0.67800000000000005</v>
      </c>
      <c r="M156" s="55">
        <v>4.1000000000000002E-2</v>
      </c>
      <c r="N156" s="55">
        <v>1.2E-2</v>
      </c>
      <c r="O156" s="55">
        <v>0.66100000000000003</v>
      </c>
      <c r="P156" s="55">
        <v>3.5999999999999997E-2</v>
      </c>
      <c r="Q156" s="55">
        <v>1.4E-2</v>
      </c>
      <c r="R156" s="55">
        <v>0.65</v>
      </c>
      <c r="S156" s="55">
        <v>3.3000000000000002E-2</v>
      </c>
      <c r="T156" s="55">
        <v>1.4999999999999999E-2</v>
      </c>
      <c r="U156" s="55">
        <v>0.63600000000000001</v>
      </c>
      <c r="V156" s="55">
        <v>3.1E-2</v>
      </c>
      <c r="W156" s="55">
        <v>1.7000000000000001E-2</v>
      </c>
      <c r="X156" s="55">
        <v>0.60899999999999999</v>
      </c>
      <c r="Y156" s="55">
        <v>2.9000000000000001E-2</v>
      </c>
      <c r="Z156" s="55">
        <v>1.7999999999999999E-2</v>
      </c>
      <c r="AA156" s="55">
        <v>0.64</v>
      </c>
      <c r="AB156" s="55">
        <v>2.7E-2</v>
      </c>
      <c r="AC156" s="55">
        <v>1.7999999999999999E-2</v>
      </c>
      <c r="AD156" s="55">
        <v>0.63200000000000001</v>
      </c>
      <c r="AE156" s="55">
        <v>2.4E-2</v>
      </c>
      <c r="AF156" s="55">
        <v>1.9E-2</v>
      </c>
      <c r="AG156" s="55">
        <v>0.628</v>
      </c>
      <c r="AH156" s="55">
        <v>2.1999999999999999E-2</v>
      </c>
      <c r="AI156" s="55">
        <v>0.02</v>
      </c>
      <c r="AJ156" s="55">
        <v>0.622</v>
      </c>
      <c r="AK156" s="55">
        <v>1.9E-2</v>
      </c>
      <c r="AL156" s="55">
        <v>2.1999999999999999E-2</v>
      </c>
      <c r="AM156" s="55">
        <v>0.61099999999999999</v>
      </c>
      <c r="AN156" s="55">
        <v>1.7999999999999999E-2</v>
      </c>
      <c r="AO156" s="55">
        <v>2.4E-2</v>
      </c>
      <c r="AP156" s="55">
        <v>0.59</v>
      </c>
      <c r="AQ156" s="55">
        <v>1.6E-2</v>
      </c>
      <c r="AR156" s="55">
        <v>2.5000000000000001E-2</v>
      </c>
      <c r="AS156" s="55">
        <v>0.58499999999999996</v>
      </c>
      <c r="AT156" s="55">
        <v>1.4E-2</v>
      </c>
      <c r="AU156" s="55">
        <v>2.5999999999999999E-2</v>
      </c>
      <c r="AV156" s="55">
        <v>0.59299999999999997</v>
      </c>
      <c r="AW156" s="55">
        <v>1.2999999999999999E-2</v>
      </c>
      <c r="AX156" s="55">
        <v>2.8000000000000001E-2</v>
      </c>
      <c r="AY156" s="55">
        <v>0.58599999999999997</v>
      </c>
      <c r="AZ156" s="55">
        <v>1.2E-2</v>
      </c>
      <c r="BA156" s="55">
        <v>2.9000000000000001E-2</v>
      </c>
    </row>
    <row r="157" spans="2:53" ht="16.5" customHeight="1" x14ac:dyDescent="0.3">
      <c r="B157" s="2"/>
      <c r="D157" s="53" t="s">
        <v>808</v>
      </c>
      <c r="E157" s="117" t="s">
        <v>766</v>
      </c>
      <c r="F157" s="55">
        <v>0.20499999999999999</v>
      </c>
      <c r="G157" s="55">
        <v>2.9000000000000001E-2</v>
      </c>
      <c r="H157" s="55">
        <v>7.0000000000000001E-3</v>
      </c>
      <c r="I157" s="55">
        <v>0.20599999999999999</v>
      </c>
      <c r="J157" s="55">
        <v>2.9000000000000001E-2</v>
      </c>
      <c r="K157" s="55">
        <v>7.0000000000000001E-3</v>
      </c>
      <c r="L157" s="55">
        <v>0.20599999999999999</v>
      </c>
      <c r="M157" s="55">
        <v>2.8000000000000001E-2</v>
      </c>
      <c r="N157" s="55">
        <v>6.0000000000000001E-3</v>
      </c>
      <c r="O157" s="55">
        <v>0.20399999999999999</v>
      </c>
      <c r="P157" s="55">
        <v>2.7E-2</v>
      </c>
      <c r="Q157" s="55">
        <v>4.0000000000000001E-3</v>
      </c>
      <c r="R157" s="55">
        <v>0.20100000000000001</v>
      </c>
      <c r="S157" s="55">
        <v>2.5999999999999999E-2</v>
      </c>
      <c r="T157" s="55">
        <v>4.0000000000000001E-3</v>
      </c>
      <c r="U157" s="55">
        <v>0.20100000000000001</v>
      </c>
      <c r="V157" s="55">
        <v>2.5999999999999999E-2</v>
      </c>
      <c r="W157" s="55">
        <v>3.0000000000000001E-3</v>
      </c>
      <c r="X157" s="55">
        <v>0.20200000000000001</v>
      </c>
      <c r="Y157" s="55">
        <v>2.5000000000000001E-2</v>
      </c>
      <c r="Z157" s="55">
        <v>3.0000000000000001E-3</v>
      </c>
      <c r="AA157" s="55">
        <v>0.20300000000000001</v>
      </c>
      <c r="AB157" s="55">
        <v>2.5000000000000001E-2</v>
      </c>
      <c r="AC157" s="55">
        <v>3.0000000000000001E-3</v>
      </c>
      <c r="AD157" s="55">
        <v>0.20100000000000001</v>
      </c>
      <c r="AE157" s="55">
        <v>2.3E-2</v>
      </c>
      <c r="AF157" s="55">
        <v>3.0000000000000001E-3</v>
      </c>
      <c r="AG157" s="55">
        <v>0.19900000000000001</v>
      </c>
      <c r="AH157" s="55">
        <v>2.1999999999999999E-2</v>
      </c>
      <c r="AI157" s="55">
        <v>3.0000000000000001E-3</v>
      </c>
      <c r="AJ157" s="55">
        <v>0.2</v>
      </c>
      <c r="AK157" s="55">
        <v>2.1999999999999999E-2</v>
      </c>
      <c r="AL157" s="55">
        <v>2E-3</v>
      </c>
      <c r="AM157" s="55">
        <v>0.2</v>
      </c>
      <c r="AN157" s="55">
        <v>2.1000000000000001E-2</v>
      </c>
      <c r="AO157" s="55">
        <v>2E-3</v>
      </c>
      <c r="AP157" s="55">
        <v>0.2</v>
      </c>
      <c r="AQ157" s="55">
        <v>2.1000000000000001E-2</v>
      </c>
      <c r="AR157" s="55">
        <v>2E-3</v>
      </c>
      <c r="AS157" s="55">
        <v>0.2</v>
      </c>
      <c r="AT157" s="55">
        <v>2.1000000000000001E-2</v>
      </c>
      <c r="AU157" s="55">
        <v>2E-3</v>
      </c>
      <c r="AV157" s="55">
        <v>0.19900000000000001</v>
      </c>
      <c r="AW157" s="55">
        <v>2.1000000000000001E-2</v>
      </c>
      <c r="AX157" s="55">
        <v>2E-3</v>
      </c>
      <c r="AY157" s="55">
        <v>0.19500000000000001</v>
      </c>
      <c r="AZ157" s="55">
        <v>0.02</v>
      </c>
      <c r="BA157" s="55">
        <v>2E-3</v>
      </c>
    </row>
    <row r="158" spans="2:53" ht="16.5" customHeight="1" x14ac:dyDescent="0.3">
      <c r="B158" s="2"/>
      <c r="D158" s="51"/>
      <c r="E158" s="117" t="s">
        <v>767</v>
      </c>
      <c r="F158" s="55">
        <v>0.29199999999999998</v>
      </c>
      <c r="G158" s="55">
        <v>8.6999999999999994E-2</v>
      </c>
      <c r="H158" s="55">
        <v>8.9999999999999993E-3</v>
      </c>
      <c r="I158" s="55">
        <v>0.28199999999999997</v>
      </c>
      <c r="J158" s="55">
        <v>8.4000000000000005E-2</v>
      </c>
      <c r="K158" s="55">
        <v>8.0000000000000002E-3</v>
      </c>
      <c r="L158" s="55">
        <v>0.28199999999999997</v>
      </c>
      <c r="M158" s="55">
        <v>8.2000000000000003E-2</v>
      </c>
      <c r="N158" s="55">
        <v>8.0000000000000002E-3</v>
      </c>
      <c r="O158" s="55">
        <v>0.28100000000000003</v>
      </c>
      <c r="P158" s="55">
        <v>8.1000000000000003E-2</v>
      </c>
      <c r="Q158" s="55">
        <v>8.0000000000000002E-3</v>
      </c>
      <c r="R158" s="55">
        <v>0.28000000000000003</v>
      </c>
      <c r="S158" s="55">
        <v>8.3000000000000004E-2</v>
      </c>
      <c r="T158" s="55">
        <v>8.0000000000000002E-3</v>
      </c>
      <c r="U158" s="55">
        <v>0.28000000000000003</v>
      </c>
      <c r="V158" s="55">
        <v>8.3000000000000004E-2</v>
      </c>
      <c r="W158" s="55">
        <v>8.0000000000000002E-3</v>
      </c>
      <c r="X158" s="55">
        <v>0.28299999999999997</v>
      </c>
      <c r="Y158" s="55">
        <v>8.3000000000000004E-2</v>
      </c>
      <c r="Z158" s="55">
        <v>8.0000000000000002E-3</v>
      </c>
      <c r="AA158" s="55">
        <v>0.28699999999999998</v>
      </c>
      <c r="AB158" s="55">
        <v>8.4000000000000005E-2</v>
      </c>
      <c r="AC158" s="55">
        <v>8.0000000000000002E-3</v>
      </c>
      <c r="AD158" s="55">
        <v>0.27400000000000002</v>
      </c>
      <c r="AE158" s="55">
        <v>7.9000000000000001E-2</v>
      </c>
      <c r="AF158" s="55">
        <v>8.0000000000000002E-3</v>
      </c>
      <c r="AG158" s="55">
        <v>0.27100000000000002</v>
      </c>
      <c r="AH158" s="55">
        <v>7.8E-2</v>
      </c>
      <c r="AI158" s="55">
        <v>8.0000000000000002E-3</v>
      </c>
      <c r="AJ158" s="55">
        <v>0.27600000000000002</v>
      </c>
      <c r="AK158" s="55">
        <v>7.8E-2</v>
      </c>
      <c r="AL158" s="55">
        <v>8.0000000000000002E-3</v>
      </c>
      <c r="AM158" s="55">
        <v>0.27</v>
      </c>
      <c r="AN158" s="55">
        <v>7.6999999999999999E-2</v>
      </c>
      <c r="AO158" s="55">
        <v>7.0000000000000001E-3</v>
      </c>
      <c r="AP158" s="55">
        <v>0.26800000000000002</v>
      </c>
      <c r="AQ158" s="55">
        <v>7.4999999999999997E-2</v>
      </c>
      <c r="AR158" s="55">
        <v>7.0000000000000001E-3</v>
      </c>
      <c r="AS158" s="55">
        <v>0.26400000000000001</v>
      </c>
      <c r="AT158" s="55">
        <v>6.9000000000000006E-2</v>
      </c>
      <c r="AU158" s="55">
        <v>6.0000000000000001E-3</v>
      </c>
      <c r="AV158" s="55">
        <v>0.26400000000000001</v>
      </c>
      <c r="AW158" s="55">
        <v>6.7000000000000004E-2</v>
      </c>
      <c r="AX158" s="55">
        <v>6.0000000000000001E-3</v>
      </c>
      <c r="AY158" s="55">
        <v>0.25900000000000001</v>
      </c>
      <c r="AZ158" s="55">
        <v>6.6000000000000003E-2</v>
      </c>
      <c r="BA158" s="55">
        <v>6.0000000000000001E-3</v>
      </c>
    </row>
    <row r="159" spans="2:53" ht="16.5" customHeight="1" x14ac:dyDescent="0.3">
      <c r="B159" s="2"/>
      <c r="D159" s="51"/>
      <c r="E159" s="117" t="s">
        <v>768</v>
      </c>
      <c r="F159" s="55">
        <v>0.67700000000000005</v>
      </c>
      <c r="G159" s="55">
        <v>0.14000000000000001</v>
      </c>
      <c r="H159" s="55">
        <v>6.0000000000000001E-3</v>
      </c>
      <c r="I159" s="55">
        <v>0.67700000000000005</v>
      </c>
      <c r="J159" s="55">
        <v>0.14000000000000001</v>
      </c>
      <c r="K159" s="55">
        <v>6.0000000000000001E-3</v>
      </c>
      <c r="L159" s="55">
        <v>0.67800000000000005</v>
      </c>
      <c r="M159" s="55">
        <v>0.14000000000000001</v>
      </c>
      <c r="N159" s="55">
        <v>6.0000000000000001E-3</v>
      </c>
      <c r="O159" s="55">
        <v>0.67100000000000004</v>
      </c>
      <c r="P159" s="55">
        <v>0.14000000000000001</v>
      </c>
      <c r="Q159" s="55">
        <v>6.0000000000000001E-3</v>
      </c>
      <c r="R159" s="55">
        <v>0.66</v>
      </c>
      <c r="S159" s="55">
        <v>0.14000000000000001</v>
      </c>
      <c r="T159" s="55">
        <v>6.0000000000000001E-3</v>
      </c>
      <c r="U159" s="55">
        <v>0.65900000000000003</v>
      </c>
      <c r="V159" s="55">
        <v>0.14000000000000001</v>
      </c>
      <c r="W159" s="55">
        <v>6.0000000000000001E-3</v>
      </c>
      <c r="X159" s="55">
        <v>0.66</v>
      </c>
      <c r="Y159" s="55">
        <v>0.14000000000000001</v>
      </c>
      <c r="Z159" s="55">
        <v>6.0000000000000001E-3</v>
      </c>
      <c r="AA159" s="55">
        <v>0.66300000000000003</v>
      </c>
      <c r="AB159" s="55">
        <v>0.14000000000000001</v>
      </c>
      <c r="AC159" s="55">
        <v>6.0000000000000001E-3</v>
      </c>
      <c r="AD159" s="55">
        <v>0.66</v>
      </c>
      <c r="AE159" s="55">
        <v>0.14000000000000001</v>
      </c>
      <c r="AF159" s="55">
        <v>6.0000000000000001E-3</v>
      </c>
      <c r="AG159" s="55">
        <v>0.66</v>
      </c>
      <c r="AH159" s="55">
        <v>0.14000000000000001</v>
      </c>
      <c r="AI159" s="55">
        <v>6.0000000000000001E-3</v>
      </c>
      <c r="AJ159" s="55">
        <v>0.66900000000000004</v>
      </c>
      <c r="AK159" s="55">
        <v>0.14000000000000001</v>
      </c>
      <c r="AL159" s="55">
        <v>6.0000000000000001E-3</v>
      </c>
      <c r="AM159" s="55">
        <v>0.66800000000000004</v>
      </c>
      <c r="AN159" s="55">
        <v>0.14000000000000001</v>
      </c>
      <c r="AO159" s="55">
        <v>6.0000000000000001E-3</v>
      </c>
      <c r="AP159" s="55">
        <v>0.66700000000000004</v>
      </c>
      <c r="AQ159" s="55">
        <v>0.14000000000000001</v>
      </c>
      <c r="AR159" s="55">
        <v>6.0000000000000001E-3</v>
      </c>
      <c r="AS159" s="55">
        <v>0.67200000000000004</v>
      </c>
      <c r="AT159" s="55">
        <v>0.14000000000000001</v>
      </c>
      <c r="AU159" s="55">
        <v>6.0000000000000001E-3</v>
      </c>
      <c r="AV159" s="55">
        <v>0.67400000000000004</v>
      </c>
      <c r="AW159" s="55">
        <v>0.14000000000000001</v>
      </c>
      <c r="AX159" s="55">
        <v>6.0000000000000001E-3</v>
      </c>
      <c r="AY159" s="55">
        <v>0.67300000000000004</v>
      </c>
      <c r="AZ159" s="55">
        <v>0.14000000000000001</v>
      </c>
      <c r="BA159" s="55">
        <v>6.0000000000000001E-3</v>
      </c>
    </row>
    <row r="160" spans="2:53" ht="16.5" customHeight="1" x14ac:dyDescent="0.3">
      <c r="B160" s="2"/>
      <c r="D160" s="54"/>
      <c r="E160" s="117" t="s">
        <v>769</v>
      </c>
      <c r="F160" s="55">
        <v>9.1999999999999998E-2</v>
      </c>
      <c r="G160" s="55">
        <v>0.11799999999999999</v>
      </c>
      <c r="H160" s="55">
        <v>2E-3</v>
      </c>
      <c r="I160" s="55">
        <v>9.2999999999999999E-2</v>
      </c>
      <c r="J160" s="55">
        <v>0.108</v>
      </c>
      <c r="K160" s="55">
        <v>2E-3</v>
      </c>
      <c r="L160" s="55">
        <v>9.4E-2</v>
      </c>
      <c r="M160" s="55">
        <v>0.10100000000000001</v>
      </c>
      <c r="N160" s="55">
        <v>2E-3</v>
      </c>
      <c r="O160" s="55">
        <v>9.4E-2</v>
      </c>
      <c r="P160" s="55">
        <v>9.6000000000000002E-2</v>
      </c>
      <c r="Q160" s="55">
        <v>2E-3</v>
      </c>
      <c r="R160" s="55">
        <v>9.2999999999999999E-2</v>
      </c>
      <c r="S160" s="55">
        <v>9.5000000000000001E-2</v>
      </c>
      <c r="T160" s="55">
        <v>2E-3</v>
      </c>
      <c r="U160" s="55">
        <v>9.1999999999999998E-2</v>
      </c>
      <c r="V160" s="55">
        <v>9.1999999999999998E-2</v>
      </c>
      <c r="W160" s="55">
        <v>2E-3</v>
      </c>
      <c r="X160" s="55">
        <v>9.2999999999999999E-2</v>
      </c>
      <c r="Y160" s="55">
        <v>9.1999999999999998E-2</v>
      </c>
      <c r="Z160" s="55">
        <v>2E-3</v>
      </c>
      <c r="AA160" s="55">
        <v>9.2999999999999999E-2</v>
      </c>
      <c r="AB160" s="55">
        <v>9.0999999999999998E-2</v>
      </c>
      <c r="AC160" s="55">
        <v>2E-3</v>
      </c>
      <c r="AD160" s="55">
        <v>9.5000000000000001E-2</v>
      </c>
      <c r="AE160" s="55">
        <v>9.6000000000000002E-2</v>
      </c>
      <c r="AF160" s="55">
        <v>2E-3</v>
      </c>
      <c r="AG160" s="55">
        <v>9.6000000000000002E-2</v>
      </c>
      <c r="AH160" s="55">
        <v>9.5000000000000001E-2</v>
      </c>
      <c r="AI160" s="55">
        <v>2E-3</v>
      </c>
      <c r="AJ160" s="55">
        <v>9.8000000000000004E-2</v>
      </c>
      <c r="AK160" s="55">
        <v>9.7000000000000003E-2</v>
      </c>
      <c r="AL160" s="55">
        <v>2E-3</v>
      </c>
      <c r="AM160" s="55">
        <v>9.9000000000000005E-2</v>
      </c>
      <c r="AN160" s="55">
        <v>9.7000000000000003E-2</v>
      </c>
      <c r="AO160" s="55">
        <v>2E-3</v>
      </c>
      <c r="AP160" s="55">
        <v>9.9000000000000005E-2</v>
      </c>
      <c r="AQ160" s="55">
        <v>9.6000000000000002E-2</v>
      </c>
      <c r="AR160" s="55">
        <v>2E-3</v>
      </c>
      <c r="AS160" s="55">
        <v>0.1</v>
      </c>
      <c r="AT160" s="55">
        <v>9.4E-2</v>
      </c>
      <c r="AU160" s="55">
        <v>2E-3</v>
      </c>
      <c r="AV160" s="55">
        <v>9.9000000000000005E-2</v>
      </c>
      <c r="AW160" s="55">
        <v>9.2999999999999999E-2</v>
      </c>
      <c r="AX160" s="55">
        <v>2E-3</v>
      </c>
      <c r="AY160" s="55">
        <v>0.1</v>
      </c>
      <c r="AZ160" s="55">
        <v>9.1999999999999998E-2</v>
      </c>
      <c r="BA160" s="55">
        <v>2E-3</v>
      </c>
    </row>
    <row r="161" spans="1:53" ht="16.5" customHeight="1" x14ac:dyDescent="0.3">
      <c r="B161" s="2"/>
      <c r="D161" s="51" t="s">
        <v>809</v>
      </c>
      <c r="E161" s="130" t="s">
        <v>766</v>
      </c>
      <c r="F161" s="55">
        <v>0.185</v>
      </c>
      <c r="G161" s="55">
        <v>2.9000000000000001E-2</v>
      </c>
      <c r="H161" s="55">
        <v>8.9999999999999993E-3</v>
      </c>
      <c r="I161" s="55">
        <v>0.185</v>
      </c>
      <c r="J161" s="55">
        <v>2.9000000000000001E-2</v>
      </c>
      <c r="K161" s="55">
        <v>8.9999999999999993E-3</v>
      </c>
      <c r="L161" s="55">
        <v>0.185</v>
      </c>
      <c r="M161" s="55">
        <v>2.9000000000000001E-2</v>
      </c>
      <c r="N161" s="55">
        <v>8.9999999999999993E-3</v>
      </c>
      <c r="O161" s="55">
        <v>0.184</v>
      </c>
      <c r="P161" s="55">
        <v>2.9000000000000001E-2</v>
      </c>
      <c r="Q161" s="55">
        <v>8.9999999999999993E-3</v>
      </c>
      <c r="R161" s="55">
        <v>0.185</v>
      </c>
      <c r="S161" s="55">
        <v>2.9000000000000001E-2</v>
      </c>
      <c r="T161" s="55">
        <v>8.9999999999999993E-3</v>
      </c>
      <c r="U161" s="55">
        <v>0.185</v>
      </c>
      <c r="V161" s="55">
        <v>2.8000000000000001E-2</v>
      </c>
      <c r="W161" s="55">
        <v>8.9999999999999993E-3</v>
      </c>
      <c r="X161" s="55">
        <v>0.185</v>
      </c>
      <c r="Y161" s="55">
        <v>2.8000000000000001E-2</v>
      </c>
      <c r="Z161" s="55">
        <v>8.0000000000000002E-3</v>
      </c>
      <c r="AA161" s="55">
        <v>0.186</v>
      </c>
      <c r="AB161" s="55">
        <v>2.8000000000000001E-2</v>
      </c>
      <c r="AC161" s="55">
        <v>8.0000000000000002E-3</v>
      </c>
      <c r="AD161" s="55">
        <v>0.185</v>
      </c>
      <c r="AE161" s="55">
        <v>2.3E-2</v>
      </c>
      <c r="AF161" s="55">
        <v>3.0000000000000001E-3</v>
      </c>
      <c r="AG161" s="55">
        <v>0.185</v>
      </c>
      <c r="AH161" s="55">
        <v>2.3E-2</v>
      </c>
      <c r="AI161" s="55">
        <v>3.0000000000000001E-3</v>
      </c>
      <c r="AJ161" s="55">
        <v>0.185</v>
      </c>
      <c r="AK161" s="55">
        <v>2.3E-2</v>
      </c>
      <c r="AL161" s="55">
        <v>3.0000000000000001E-3</v>
      </c>
      <c r="AM161" s="55">
        <v>0.185</v>
      </c>
      <c r="AN161" s="55">
        <v>2.3E-2</v>
      </c>
      <c r="AO161" s="55">
        <v>2E-3</v>
      </c>
      <c r="AP161" s="55">
        <v>0.185</v>
      </c>
      <c r="AQ161" s="55">
        <v>2.3E-2</v>
      </c>
      <c r="AR161" s="55">
        <v>2E-3</v>
      </c>
      <c r="AS161" s="55">
        <v>0.185</v>
      </c>
      <c r="AT161" s="55">
        <v>2.3E-2</v>
      </c>
      <c r="AU161" s="55">
        <v>2E-3</v>
      </c>
      <c r="AV161" s="55">
        <v>0.184</v>
      </c>
      <c r="AW161" s="55">
        <v>2.3E-2</v>
      </c>
      <c r="AX161" s="55">
        <v>2E-3</v>
      </c>
      <c r="AY161" s="55">
        <v>0.185</v>
      </c>
      <c r="AZ161" s="55">
        <v>2.3E-2</v>
      </c>
      <c r="BA161" s="55">
        <v>2E-3</v>
      </c>
    </row>
    <row r="162" spans="1:53" ht="16.5" customHeight="1" x14ac:dyDescent="0.3">
      <c r="B162" s="2"/>
      <c r="D162" s="53" t="s">
        <v>810</v>
      </c>
      <c r="E162" s="87" t="s">
        <v>766</v>
      </c>
      <c r="F162" s="55">
        <v>0.19900000000000001</v>
      </c>
      <c r="G162" s="55">
        <v>7.9000000000000001E-2</v>
      </c>
      <c r="H162" s="55">
        <v>2E-3</v>
      </c>
      <c r="I162" s="55">
        <v>0.19900000000000001</v>
      </c>
      <c r="J162" s="55">
        <v>7.9000000000000001E-2</v>
      </c>
      <c r="K162" s="55">
        <v>2E-3</v>
      </c>
      <c r="L162" s="55">
        <v>0.19900000000000001</v>
      </c>
      <c r="M162" s="55">
        <v>7.9000000000000001E-2</v>
      </c>
      <c r="N162" s="55">
        <v>2E-3</v>
      </c>
      <c r="O162" s="55">
        <v>0.19900000000000001</v>
      </c>
      <c r="P162" s="55">
        <v>7.9000000000000001E-2</v>
      </c>
      <c r="Q162" s="55">
        <v>2E-3</v>
      </c>
      <c r="R162" s="55">
        <v>0.19900000000000001</v>
      </c>
      <c r="S162" s="55">
        <v>7.9000000000000001E-2</v>
      </c>
      <c r="T162" s="55">
        <v>2E-3</v>
      </c>
      <c r="U162" s="55">
        <v>0.19900000000000001</v>
      </c>
      <c r="V162" s="55">
        <v>7.9000000000000001E-2</v>
      </c>
      <c r="W162" s="55">
        <v>2E-3</v>
      </c>
      <c r="X162" s="55">
        <v>0.19900000000000001</v>
      </c>
      <c r="Y162" s="55">
        <v>7.9000000000000001E-2</v>
      </c>
      <c r="Z162" s="55">
        <v>2E-3</v>
      </c>
      <c r="AA162" s="55">
        <v>0.19900000000000001</v>
      </c>
      <c r="AB162" s="55">
        <v>7.9000000000000001E-2</v>
      </c>
      <c r="AC162" s="55">
        <v>2E-3</v>
      </c>
      <c r="AD162" s="55">
        <v>0.19900000000000001</v>
      </c>
      <c r="AE162" s="55">
        <v>7.8E-2</v>
      </c>
      <c r="AF162" s="55">
        <v>2E-3</v>
      </c>
      <c r="AG162" s="55">
        <v>0.19700000000000001</v>
      </c>
      <c r="AH162" s="55">
        <v>7.8E-2</v>
      </c>
      <c r="AI162" s="55">
        <v>2E-3</v>
      </c>
      <c r="AJ162" s="55">
        <v>0.19800000000000001</v>
      </c>
      <c r="AK162" s="55">
        <v>7.8E-2</v>
      </c>
      <c r="AL162" s="55">
        <v>2E-3</v>
      </c>
      <c r="AM162" s="55">
        <v>0.19600000000000001</v>
      </c>
      <c r="AN162" s="55">
        <v>7.6999999999999999E-2</v>
      </c>
      <c r="AO162" s="55">
        <v>2E-3</v>
      </c>
      <c r="AP162" s="55">
        <v>0.19600000000000001</v>
      </c>
      <c r="AQ162" s="55">
        <v>7.9000000000000001E-2</v>
      </c>
      <c r="AR162" s="55">
        <v>2E-3</v>
      </c>
      <c r="AS162" s="55">
        <v>0.19600000000000001</v>
      </c>
      <c r="AT162" s="55">
        <v>7.8E-2</v>
      </c>
      <c r="AU162" s="55">
        <v>2E-3</v>
      </c>
      <c r="AV162" s="55">
        <v>0.19600000000000001</v>
      </c>
      <c r="AW162" s="55">
        <v>7.6999999999999999E-2</v>
      </c>
      <c r="AX162" s="55">
        <v>2E-3</v>
      </c>
      <c r="AY162" s="55">
        <v>0.19600000000000001</v>
      </c>
      <c r="AZ162" s="55">
        <v>7.8E-2</v>
      </c>
      <c r="BA162" s="55">
        <v>2E-3</v>
      </c>
    </row>
    <row r="163" spans="1:53" ht="16.5" customHeight="1" x14ac:dyDescent="0.3">
      <c r="B163" s="2"/>
      <c r="D163" s="54"/>
      <c r="E163" s="87" t="s">
        <v>768</v>
      </c>
      <c r="F163" s="55">
        <v>1.218</v>
      </c>
      <c r="G163" s="55">
        <v>1.7250000000000001</v>
      </c>
      <c r="H163" s="55">
        <v>0</v>
      </c>
      <c r="I163" s="55">
        <v>1.1739999999999999</v>
      </c>
      <c r="J163" s="55">
        <v>1.355</v>
      </c>
      <c r="K163" s="55">
        <v>0</v>
      </c>
      <c r="L163" s="55">
        <v>1.1719999999999999</v>
      </c>
      <c r="M163" s="55">
        <v>1.333</v>
      </c>
      <c r="N163" s="55">
        <v>0</v>
      </c>
      <c r="O163" s="55">
        <v>1.135</v>
      </c>
      <c r="P163" s="55">
        <v>1.02</v>
      </c>
      <c r="Q163" s="55">
        <v>0</v>
      </c>
      <c r="R163" s="55">
        <v>1.1359999999999999</v>
      </c>
      <c r="S163" s="55">
        <v>1.0149999999999999</v>
      </c>
      <c r="T163" s="55">
        <v>0</v>
      </c>
      <c r="U163" s="55">
        <v>1.1319999999999999</v>
      </c>
      <c r="V163" s="55">
        <v>1.006</v>
      </c>
      <c r="W163" s="55">
        <v>0</v>
      </c>
      <c r="X163" s="55">
        <v>1.125</v>
      </c>
      <c r="Y163" s="55">
        <v>1</v>
      </c>
      <c r="Z163" s="55">
        <v>0</v>
      </c>
      <c r="AA163" s="55">
        <v>1.131</v>
      </c>
      <c r="AB163" s="55">
        <v>0.999</v>
      </c>
      <c r="AC163" s="55">
        <v>0</v>
      </c>
      <c r="AD163" s="55">
        <v>1.127</v>
      </c>
      <c r="AE163" s="55">
        <v>0.98399999999999999</v>
      </c>
      <c r="AF163" s="55">
        <v>0</v>
      </c>
      <c r="AG163" s="55">
        <v>1.1200000000000001</v>
      </c>
      <c r="AH163" s="55">
        <v>0.98299999999999998</v>
      </c>
      <c r="AI163" s="55">
        <v>0</v>
      </c>
      <c r="AJ163" s="55">
        <v>1.121</v>
      </c>
      <c r="AK163" s="55">
        <v>0.98299999999999998</v>
      </c>
      <c r="AL163" s="55">
        <v>0</v>
      </c>
      <c r="AM163" s="55">
        <v>1.117</v>
      </c>
      <c r="AN163" s="55">
        <v>0.98099999999999998</v>
      </c>
      <c r="AO163" s="55">
        <v>0</v>
      </c>
      <c r="AP163" s="55">
        <v>1.1140000000000001</v>
      </c>
      <c r="AQ163" s="55">
        <v>0.99099999999999999</v>
      </c>
      <c r="AR163" s="55">
        <v>0</v>
      </c>
      <c r="AS163" s="55">
        <v>1.1160000000000001</v>
      </c>
      <c r="AT163" s="55">
        <v>0.98799999999999999</v>
      </c>
      <c r="AU163" s="55">
        <v>0</v>
      </c>
      <c r="AV163" s="55">
        <v>1.1140000000000001</v>
      </c>
      <c r="AW163" s="55">
        <v>0.98699999999999999</v>
      </c>
      <c r="AX163" s="55">
        <v>0</v>
      </c>
      <c r="AY163" s="55">
        <v>1.117</v>
      </c>
      <c r="AZ163" s="55">
        <v>0.98699999999999999</v>
      </c>
      <c r="BA163" s="55">
        <v>0</v>
      </c>
    </row>
    <row r="164" spans="1:53" s="162" customFormat="1" ht="35.1" customHeight="1" x14ac:dyDescent="0.25">
      <c r="A164" s="157"/>
      <c r="B164" s="158"/>
      <c r="C164" s="159"/>
      <c r="D164" s="160" t="s">
        <v>888</v>
      </c>
      <c r="F164" s="161"/>
      <c r="G164" s="161"/>
      <c r="H164" s="161"/>
      <c r="I164" s="161"/>
      <c r="J164" s="161"/>
      <c r="K164" s="161"/>
      <c r="L164" s="161"/>
      <c r="M164" s="161"/>
      <c r="N164" s="161"/>
      <c r="O164" s="161"/>
      <c r="P164" s="161"/>
      <c r="Q164" s="161"/>
      <c r="R164" s="161"/>
      <c r="S164" s="161"/>
      <c r="T164" s="161"/>
      <c r="U164" s="161"/>
      <c r="V164" s="161"/>
    </row>
    <row r="165" spans="1:53" ht="16.5" customHeight="1" x14ac:dyDescent="0.3">
      <c r="B165" s="2"/>
      <c r="D165" s="129"/>
      <c r="E165" s="49"/>
      <c r="F165" s="49"/>
      <c r="G165" s="49"/>
      <c r="H165" s="49"/>
      <c r="I165" s="49"/>
      <c r="J165" s="49"/>
      <c r="K165" s="49"/>
      <c r="L165" s="49"/>
      <c r="M165" s="49"/>
      <c r="N165" s="49"/>
      <c r="O165" s="49"/>
      <c r="P165" s="49"/>
      <c r="Q165" s="49"/>
      <c r="R165" s="49"/>
      <c r="S165" s="49"/>
      <c r="T165" s="49"/>
      <c r="U165" s="49"/>
      <c r="V165" s="49"/>
      <c r="W165" s="49"/>
      <c r="X165" s="49"/>
      <c r="Y165" s="49"/>
    </row>
    <row r="166" spans="1:53" ht="16.5" customHeight="1" x14ac:dyDescent="0.3">
      <c r="B166" s="2"/>
      <c r="D166" s="45" t="s">
        <v>524</v>
      </c>
      <c r="E166" s="49"/>
      <c r="F166" s="49"/>
      <c r="G166" s="49"/>
      <c r="H166" s="49"/>
      <c r="I166" s="49"/>
      <c r="J166" s="49"/>
      <c r="K166" s="49"/>
      <c r="L166" s="49"/>
      <c r="M166" s="49"/>
      <c r="N166" s="49"/>
      <c r="O166" s="49"/>
      <c r="P166" s="49"/>
      <c r="Q166" s="49"/>
      <c r="R166" s="49"/>
      <c r="S166" s="49"/>
      <c r="T166" s="49"/>
      <c r="U166" s="49"/>
      <c r="V166" s="49"/>
      <c r="W166" s="49"/>
      <c r="X166" s="49"/>
      <c r="Y166" s="49"/>
    </row>
    <row r="167" spans="1:53" ht="16.5" customHeight="1" x14ac:dyDescent="0.3">
      <c r="B167" s="2"/>
      <c r="D167" s="45"/>
      <c r="E167" s="49"/>
      <c r="F167" s="49"/>
      <c r="G167" s="49"/>
      <c r="H167" s="49"/>
      <c r="I167" s="49"/>
      <c r="J167" s="49"/>
      <c r="K167" s="49"/>
      <c r="L167" s="49"/>
      <c r="M167" s="49"/>
      <c r="N167" s="49"/>
      <c r="O167" s="49"/>
      <c r="P167" s="49"/>
      <c r="Q167" s="49"/>
      <c r="R167" s="49"/>
      <c r="S167" s="49"/>
      <c r="T167" s="49"/>
      <c r="U167" s="49"/>
      <c r="V167" s="49"/>
      <c r="W167" s="49"/>
      <c r="X167" s="49"/>
      <c r="Y167" s="49"/>
    </row>
    <row r="168" spans="1:53" ht="16.5" customHeight="1" x14ac:dyDescent="0.35">
      <c r="B168" s="2"/>
      <c r="D168" s="143" t="s">
        <v>871</v>
      </c>
      <c r="V168" s="49"/>
      <c r="W168" s="49"/>
      <c r="X168" s="49"/>
      <c r="Y168" s="49"/>
    </row>
    <row r="169" spans="1:53" ht="16.5" customHeight="1" x14ac:dyDescent="0.3">
      <c r="B169" s="2"/>
      <c r="V169" s="49"/>
      <c r="W169" s="49"/>
      <c r="X169" s="49"/>
      <c r="Y169" s="49"/>
    </row>
    <row r="170" spans="1:53" ht="16.5" customHeight="1" x14ac:dyDescent="0.3">
      <c r="B170" s="2"/>
      <c r="F170" s="102">
        <v>2007</v>
      </c>
      <c r="G170" s="102">
        <v>2008</v>
      </c>
      <c r="H170" s="102">
        <v>2009</v>
      </c>
      <c r="I170" s="102">
        <v>2010</v>
      </c>
      <c r="J170" s="102">
        <v>2011</v>
      </c>
      <c r="K170" s="102">
        <v>2012</v>
      </c>
      <c r="L170" s="102">
        <v>2013</v>
      </c>
      <c r="M170" s="102">
        <v>2014</v>
      </c>
      <c r="N170" s="102">
        <v>2015</v>
      </c>
      <c r="O170" s="102">
        <v>2016</v>
      </c>
      <c r="P170" s="102">
        <v>2017</v>
      </c>
      <c r="Q170" s="102">
        <v>2018</v>
      </c>
      <c r="R170" s="102">
        <v>2019</v>
      </c>
      <c r="S170" s="102">
        <v>2020</v>
      </c>
      <c r="T170" s="102">
        <v>2021</v>
      </c>
      <c r="U170" s="103">
        <v>2022</v>
      </c>
      <c r="V170" s="49"/>
      <c r="W170" s="49"/>
      <c r="X170" s="49"/>
      <c r="Y170" s="49"/>
    </row>
    <row r="171" spans="1:53" ht="16.5" customHeight="1" x14ac:dyDescent="0.3">
      <c r="B171" s="2"/>
      <c r="D171" s="53" t="s">
        <v>541</v>
      </c>
      <c r="E171" s="52" t="s">
        <v>488</v>
      </c>
      <c r="F171" s="50">
        <f>ROUND((F190+G190*'1. PCA'!$I$5/1000+H190*'1. PCA'!$I$6/1000),3)</f>
        <v>2.7090000000000001</v>
      </c>
      <c r="G171" s="50">
        <f>ROUND((I190+J190*'1. PCA'!$I$5/1000+K190*'1. PCA'!$I$6/1000),3)</f>
        <v>2.7090000000000001</v>
      </c>
      <c r="H171" s="50">
        <f>ROUND((L190+M190*'1. PCA'!$I$5/1000+N190*'1. PCA'!$I$6/1000),3)</f>
        <v>2.7090000000000001</v>
      </c>
      <c r="I171" s="50">
        <f>ROUND((O190+P190*'1. PCA'!$I$5/1000+Q190*'1. PCA'!$I$6/1000),3)</f>
        <v>2.7090000000000001</v>
      </c>
      <c r="J171" s="50">
        <f>ROUND((R190+S190*'1. PCA'!$I$5/1000+T190*'1. PCA'!$I$6/1000),3)</f>
        <v>2.7090000000000001</v>
      </c>
      <c r="K171" s="50">
        <f>ROUND((U190+V190*'1. PCA'!$I$5/1000+W190*'1. PCA'!$I$6/1000),3)</f>
        <v>2.7090000000000001</v>
      </c>
      <c r="L171" s="50">
        <f>ROUND((X190+Y190*'1. PCA'!$I$5/1000+Z190*'1. PCA'!$I$6/1000),3)</f>
        <v>2.7090000000000001</v>
      </c>
      <c r="M171" s="50">
        <f>ROUND((AA190+AB190*'1. PCA'!$I$5/1000+AC190*'1. PCA'!$I$6/1000),3)</f>
        <v>2.7090000000000001</v>
      </c>
      <c r="N171" s="50">
        <f>ROUND((AD190+AE190*'1. PCA'!$I$5/1000+AF190*'1. PCA'!$I$6/1000),3)</f>
        <v>2.7090000000000001</v>
      </c>
      <c r="O171" s="50">
        <f>ROUND((AG190+AH190*'1. PCA'!$I$5/1000+AI190*'1. PCA'!$I$6/1000),3)</f>
        <v>2.7090000000000001</v>
      </c>
      <c r="P171" s="50">
        <f>ROUND((AJ190+AK190*'1. PCA'!$I$5/1000+AL190*'1. PCA'!$I$6/1000),3)</f>
        <v>2.7090000000000001</v>
      </c>
      <c r="Q171" s="50">
        <f>ROUND((AM190+AN190*'1. PCA'!$I$5/1000+AO190*'1. PCA'!$I$6/1000),3)</f>
        <v>2.7090000000000001</v>
      </c>
      <c r="R171" s="50">
        <f>ROUND((AP190+AQ190*'1. PCA'!$I$5/1000+AR190*'1. PCA'!$I$6/1000),3)</f>
        <v>2.7090000000000001</v>
      </c>
      <c r="S171" s="50">
        <f>ROUND((AS190+AT190*'1. PCA'!$I$5/1000+AU190*'1. PCA'!$I$6/1000),3)</f>
        <v>2.7090000000000001</v>
      </c>
      <c r="T171" s="50">
        <f>ROUND((AV190+AW190*'1. PCA'!$I$5/1000+AX190*'1. PCA'!$I$6/1000),3)</f>
        <v>2.7090000000000001</v>
      </c>
      <c r="U171" s="50">
        <f>ROUND((AY190+AZ190*'1. PCA'!$I$5/1000+BA190*'1. PCA'!$I$6/1000),3)</f>
        <v>2.7090000000000001</v>
      </c>
      <c r="V171" s="49"/>
      <c r="W171" s="49"/>
      <c r="X171" s="49"/>
      <c r="Y171" s="49"/>
    </row>
    <row r="172" spans="1:53" ht="16.5" customHeight="1" x14ac:dyDescent="0.3">
      <c r="B172" s="2"/>
      <c r="D172" s="57"/>
      <c r="E172" s="52" t="s">
        <v>477</v>
      </c>
      <c r="F172" s="50">
        <f>ROUND((F191+G191*'1. PCA'!$I$5/1000+H191*'1. PCA'!$I$6/1000),3)</f>
        <v>2.774</v>
      </c>
      <c r="G172" s="50">
        <f>ROUND((I191+J191*'1. PCA'!$I$5/1000+K191*'1. PCA'!$I$6/1000),3)</f>
        <v>2.774</v>
      </c>
      <c r="H172" s="50">
        <f>ROUND((L191+M191*'1. PCA'!$I$5/1000+N191*'1. PCA'!$I$6/1000),3)</f>
        <v>2.774</v>
      </c>
      <c r="I172" s="50">
        <f>ROUND((O191+P191*'1. PCA'!$I$5/1000+Q191*'1. PCA'!$I$6/1000),3)</f>
        <v>2.774</v>
      </c>
      <c r="J172" s="50">
        <f>ROUND((R191+S191*'1. PCA'!$I$5/1000+T191*'1. PCA'!$I$6/1000),3)</f>
        <v>2.774</v>
      </c>
      <c r="K172" s="50">
        <f>ROUND((U191+V191*'1. PCA'!$I$5/1000+W191*'1. PCA'!$I$6/1000),3)</f>
        <v>2.774</v>
      </c>
      <c r="L172" s="50">
        <f>ROUND((X191+Y191*'1. PCA'!$I$5/1000+Z191*'1. PCA'!$I$6/1000),3)</f>
        <v>2.774</v>
      </c>
      <c r="M172" s="50">
        <f>ROUND((AA191+AB191*'1. PCA'!$I$5/1000+AC191*'1. PCA'!$I$6/1000),3)</f>
        <v>2.774</v>
      </c>
      <c r="N172" s="50">
        <f>ROUND((AD191+AE191*'1. PCA'!$I$5/1000+AF191*'1. PCA'!$I$6/1000),3)</f>
        <v>2.774</v>
      </c>
      <c r="O172" s="50">
        <f>ROUND((AG191+AH191*'1. PCA'!$I$5/1000+AI191*'1. PCA'!$I$6/1000),3)</f>
        <v>2.774</v>
      </c>
      <c r="P172" s="50">
        <f>ROUND((AJ191+AK191*'1. PCA'!$I$5/1000+AL191*'1. PCA'!$I$6/1000),3)</f>
        <v>2.774</v>
      </c>
      <c r="Q172" s="50">
        <f>ROUND((AM191+AN191*'1. PCA'!$I$5/1000+AO191*'1. PCA'!$I$6/1000),3)</f>
        <v>2.774</v>
      </c>
      <c r="R172" s="50">
        <f>ROUND((AP191+AQ191*'1. PCA'!$I$5/1000+AR191*'1. PCA'!$I$6/1000),3)</f>
        <v>2.774</v>
      </c>
      <c r="S172" s="50">
        <f>ROUND((AS191+AT191*'1. PCA'!$I$5/1000+AU191*'1. PCA'!$I$6/1000),3)</f>
        <v>2.774</v>
      </c>
      <c r="T172" s="50">
        <f>ROUND((AV191+AW191*'1. PCA'!$I$5/1000+AX191*'1. PCA'!$I$6/1000),3)</f>
        <v>2.774</v>
      </c>
      <c r="U172" s="50">
        <f>ROUND((AY191+AZ191*'1. PCA'!$I$5/1000+BA191*'1. PCA'!$I$6/1000),3)</f>
        <v>2.774</v>
      </c>
      <c r="V172" s="49"/>
      <c r="W172" s="49"/>
      <c r="X172" s="49"/>
      <c r="Y172" s="49"/>
    </row>
    <row r="173" spans="1:53" ht="16.5" customHeight="1" x14ac:dyDescent="0.3">
      <c r="B173" s="2"/>
      <c r="D173" s="52" t="s">
        <v>490</v>
      </c>
      <c r="E173" s="52" t="s">
        <v>477</v>
      </c>
      <c r="F173" s="50">
        <f>ROUND((F192+G192*'1. PCA'!$I$5/1000+H192*'1. PCA'!$I$6/1000),3)</f>
        <v>3.2229999999999999</v>
      </c>
      <c r="G173" s="50">
        <f>ROUND((I192+J192*'1. PCA'!$I$5/1000+K192*'1. PCA'!$I$6/1000),3)</f>
        <v>3.2309999999999999</v>
      </c>
      <c r="H173" s="50">
        <f>ROUND((L192+M192*'1. PCA'!$I$5/1000+N192*'1. PCA'!$I$6/1000),3)</f>
        <v>3.23</v>
      </c>
      <c r="I173" s="50">
        <f>ROUND((O192+P192*'1. PCA'!$I$5/1000+Q192*'1. PCA'!$I$6/1000),3)</f>
        <v>3.226</v>
      </c>
      <c r="J173" s="50">
        <f>ROUND((R192+S192*'1. PCA'!$I$5/1000+T192*'1. PCA'!$I$6/1000),3)</f>
        <v>3.22</v>
      </c>
      <c r="K173" s="50">
        <f>ROUND((U192+V192*'1. PCA'!$I$5/1000+W192*'1. PCA'!$I$6/1000),3)</f>
        <v>3.226</v>
      </c>
      <c r="L173" s="50">
        <f>ROUND((X192+Y192*'1. PCA'!$I$5/1000+Z192*'1. PCA'!$I$6/1000),3)</f>
        <v>3.2090000000000001</v>
      </c>
      <c r="M173" s="50">
        <f>ROUND((AA192+AB192*'1. PCA'!$I$5/1000+AC192*'1. PCA'!$I$6/1000),3)</f>
        <v>3.1779999999999999</v>
      </c>
      <c r="N173" s="50">
        <f>ROUND((AD192+AE192*'1. PCA'!$I$5/1000+AF192*'1. PCA'!$I$6/1000),3)</f>
        <v>3.234</v>
      </c>
      <c r="O173" s="50">
        <f>ROUND((AG192+AH192*'1. PCA'!$I$5/1000+AI192*'1. PCA'!$I$6/1000),3)</f>
        <v>3.2360000000000002</v>
      </c>
      <c r="P173" s="50">
        <f>ROUND((AJ192+AK192*'1. PCA'!$I$5/1000+AL192*'1. PCA'!$I$6/1000),3)</f>
        <v>3.238</v>
      </c>
      <c r="Q173" s="50">
        <f>ROUND((AM192+AN192*'1. PCA'!$I$5/1000+AO192*'1. PCA'!$I$6/1000),3)</f>
        <v>3.218</v>
      </c>
      <c r="R173" s="50">
        <f>ROUND((AP192+AQ192*'1. PCA'!$I$5/1000+AR192*'1. PCA'!$I$6/1000),3)</f>
        <v>3.2330000000000001</v>
      </c>
      <c r="S173" s="50">
        <f>ROUND((AS192+AT192*'1. PCA'!$I$5/1000+AU192*'1. PCA'!$I$6/1000),3)</f>
        <v>3.222</v>
      </c>
      <c r="T173" s="50">
        <f>ROUND((AV192+AW192*'1. PCA'!$I$5/1000+AX192*'1. PCA'!$I$6/1000),3)</f>
        <v>3.2229999999999999</v>
      </c>
      <c r="U173" s="50">
        <f>ROUND((AY192+AZ192*'1. PCA'!$I$5/1000+BA192*'1. PCA'!$I$6/1000),3)</f>
        <v>3.2120000000000002</v>
      </c>
      <c r="V173" s="49"/>
      <c r="W173" s="49"/>
      <c r="X173" s="49"/>
      <c r="Y173" s="49"/>
    </row>
    <row r="174" spans="1:53" ht="16.5" customHeight="1" x14ac:dyDescent="0.3">
      <c r="B174" s="2"/>
      <c r="D174" s="52" t="s">
        <v>803</v>
      </c>
      <c r="E174" s="52" t="s">
        <v>478</v>
      </c>
      <c r="F174" s="50">
        <f>ROUND((F193+G193*'1. PCA'!$I$5/1000+H193*'1. PCA'!$I$6/1000),3)</f>
        <v>2.5390000000000001</v>
      </c>
      <c r="G174" s="50">
        <f>ROUND((I193+J193*'1. PCA'!$I$5/1000+K193*'1. PCA'!$I$6/1000),3)</f>
        <v>2.5390000000000001</v>
      </c>
      <c r="H174" s="50">
        <f>ROUND((L193+M193*'1. PCA'!$I$5/1000+N193*'1. PCA'!$I$6/1000),3)</f>
        <v>2.5390000000000001</v>
      </c>
      <c r="I174" s="50">
        <f>ROUND((O193+P193*'1. PCA'!$I$5/1000+Q193*'1. PCA'!$I$6/1000),3)</f>
        <v>2.5390000000000001</v>
      </c>
      <c r="J174" s="50">
        <f>ROUND((R193+S193*'1. PCA'!$I$5/1000+T193*'1. PCA'!$I$6/1000),3)</f>
        <v>2.5390000000000001</v>
      </c>
      <c r="K174" s="50">
        <f>ROUND((U193+V193*'1. PCA'!$I$5/1000+W193*'1. PCA'!$I$6/1000),3)</f>
        <v>2.5390000000000001</v>
      </c>
      <c r="L174" s="50">
        <f>ROUND((X193+Y193*'1. PCA'!$I$5/1000+Z193*'1. PCA'!$I$6/1000),3)</f>
        <v>2.5390000000000001</v>
      </c>
      <c r="M174" s="50">
        <f>ROUND((AA193+AB193*'1. PCA'!$I$5/1000+AC193*'1. PCA'!$I$6/1000),3)</f>
        <v>2.5390000000000001</v>
      </c>
      <c r="N174" s="50">
        <f>ROUND((AD193+AE193*'1. PCA'!$I$5/1000+AF193*'1. PCA'!$I$6/1000),3)</f>
        <v>2.5390000000000001</v>
      </c>
      <c r="O174" s="50">
        <f>ROUND((AG193+AH193*'1. PCA'!$I$5/1000+AI193*'1. PCA'!$I$6/1000),3)</f>
        <v>2.5390000000000001</v>
      </c>
      <c r="P174" s="50">
        <f>ROUND((AJ193+AK193*'1. PCA'!$I$5/1000+AL193*'1. PCA'!$I$6/1000),3)</f>
        <v>2.5390000000000001</v>
      </c>
      <c r="Q174" s="50">
        <f>ROUND((AM193+AN193*'1. PCA'!$I$5/1000+AO193*'1. PCA'!$I$6/1000),3)</f>
        <v>2.5390000000000001</v>
      </c>
      <c r="R174" s="50">
        <f>ROUND((AP193+AQ193*'1. PCA'!$I$5/1000+AR193*'1. PCA'!$I$6/1000),3)</f>
        <v>2.5390000000000001</v>
      </c>
      <c r="S174" s="50">
        <f>ROUND((AS193+AT193*'1. PCA'!$I$5/1000+AU193*'1. PCA'!$I$6/1000),3)</f>
        <v>2.5390000000000001</v>
      </c>
      <c r="T174" s="50">
        <f>ROUND((AV193+AW193*'1. PCA'!$I$5/1000+AX193*'1. PCA'!$I$6/1000),3)</f>
        <v>2.5390000000000001</v>
      </c>
      <c r="U174" s="50">
        <f>ROUND((AY193+AZ193*'1. PCA'!$I$5/1000+BA193*'1. PCA'!$I$6/1000),3)</f>
        <v>2.5390000000000001</v>
      </c>
      <c r="V174" s="49"/>
      <c r="W174" s="49"/>
      <c r="X174" s="49"/>
      <c r="Y174" s="49"/>
    </row>
    <row r="175" spans="1:53" ht="16.5" customHeight="1" x14ac:dyDescent="0.3">
      <c r="B175" s="2"/>
      <c r="D175" s="52" t="s">
        <v>839</v>
      </c>
      <c r="E175" s="52" t="s">
        <v>478</v>
      </c>
      <c r="F175" s="50">
        <f>ROUND((F194+G194*'1. PCA'!$I$5/1000+H194*'1. PCA'!$I$6/1000),3)</f>
        <v>2.3039999999999998</v>
      </c>
      <c r="G175" s="50">
        <f>ROUND((I194+J194*'1. PCA'!$I$5/1000+K194*'1. PCA'!$I$6/1000),3)</f>
        <v>2.3039999999999998</v>
      </c>
      <c r="H175" s="50">
        <f>ROUND((L194+M194*'1. PCA'!$I$5/1000+N194*'1. PCA'!$I$6/1000),3)</f>
        <v>2.3039999999999998</v>
      </c>
      <c r="I175" s="50">
        <f>ROUND((O194+P194*'1. PCA'!$I$5/1000+Q194*'1. PCA'!$I$6/1000),3)</f>
        <v>2.3050000000000002</v>
      </c>
      <c r="J175" s="50">
        <f>ROUND((R194+S194*'1. PCA'!$I$5/1000+T194*'1. PCA'!$I$6/1000),3)</f>
        <v>2.3039999999999998</v>
      </c>
      <c r="K175" s="50">
        <f>ROUND((U194+V194*'1. PCA'!$I$5/1000+W194*'1. PCA'!$I$6/1000),3)</f>
        <v>2.3039999999999998</v>
      </c>
      <c r="L175" s="50">
        <f>ROUND((X194+Y194*'1. PCA'!$I$5/1000+Z194*'1. PCA'!$I$6/1000),3)</f>
        <v>2.3039999999999998</v>
      </c>
      <c r="M175" s="50">
        <f>ROUND((AA194+AB194*'1. PCA'!$I$5/1000+AC194*'1. PCA'!$I$6/1000),3)</f>
        <v>2.3039999999999998</v>
      </c>
      <c r="N175" s="50">
        <f>ROUND((AD194+AE194*'1. PCA'!$I$5/1000+AF194*'1. PCA'!$I$6/1000),3)</f>
        <v>2.3039999999999998</v>
      </c>
      <c r="O175" s="50">
        <f>ROUND((AG194+AH194*'1. PCA'!$I$5/1000+AI194*'1. PCA'!$I$6/1000),3)</f>
        <v>2.3039999999999998</v>
      </c>
      <c r="P175" s="50">
        <f>ROUND((AJ194+AK194*'1. PCA'!$I$5/1000+AL194*'1. PCA'!$I$6/1000),3)</f>
        <v>2.3039999999999998</v>
      </c>
      <c r="Q175" s="50">
        <f>ROUND((AM194+AN194*'1. PCA'!$I$5/1000+AO194*'1. PCA'!$I$6/1000),3)</f>
        <v>2.3039999999999998</v>
      </c>
      <c r="R175" s="50">
        <f>ROUND((AP194+AQ194*'1. PCA'!$I$5/1000+AR194*'1. PCA'!$I$6/1000),3)</f>
        <v>2.3039999999999998</v>
      </c>
      <c r="S175" s="50">
        <f>ROUND((AS194+AT194*'1. PCA'!$I$5/1000+AU194*'1. PCA'!$I$6/1000),3)</f>
        <v>2.3039999999999998</v>
      </c>
      <c r="T175" s="50">
        <f>ROUND((AV194+AW194*'1. PCA'!$I$5/1000+AX194*'1. PCA'!$I$6/1000),3)</f>
        <v>2.3039999999999998</v>
      </c>
      <c r="U175" s="50">
        <f>ROUND((AY194+AZ194*'1. PCA'!$I$5/1000+BA194*'1. PCA'!$I$6/1000),3)</f>
        <v>2.3039999999999998</v>
      </c>
      <c r="V175" s="49"/>
      <c r="W175" s="49"/>
      <c r="X175" s="49"/>
      <c r="Y175" s="49"/>
    </row>
    <row r="176" spans="1:53" ht="16.5" customHeight="1" x14ac:dyDescent="0.3">
      <c r="B176" s="2"/>
      <c r="D176" s="45"/>
      <c r="E176" s="49"/>
      <c r="F176" s="49"/>
      <c r="G176" s="49"/>
      <c r="H176" s="49"/>
      <c r="I176" s="49"/>
      <c r="J176" s="49"/>
      <c r="K176" s="49"/>
      <c r="L176" s="49"/>
      <c r="M176" s="49"/>
      <c r="N176" s="49"/>
      <c r="O176" s="49"/>
      <c r="P176" s="49"/>
      <c r="Q176" s="49"/>
      <c r="R176" s="49"/>
      <c r="S176" s="49"/>
      <c r="T176" s="49"/>
      <c r="U176" s="49"/>
      <c r="V176" s="49"/>
      <c r="W176" s="49"/>
      <c r="X176" s="49"/>
      <c r="Y176" s="49"/>
    </row>
    <row r="177" spans="2:53" ht="16.5" customHeight="1" x14ac:dyDescent="0.3">
      <c r="B177" s="2"/>
      <c r="D177" s="139" t="s">
        <v>494</v>
      </c>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row>
    <row r="178" spans="2:53" ht="16.5" customHeight="1" x14ac:dyDescent="0.3">
      <c r="B178" s="2"/>
      <c r="D178" s="183" t="s">
        <v>879</v>
      </c>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row>
    <row r="179" spans="2:53" ht="16.5" customHeight="1" x14ac:dyDescent="0.3">
      <c r="B179" s="2"/>
      <c r="D179" s="181" t="s">
        <v>874</v>
      </c>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row>
    <row r="180" spans="2:53" ht="16.5" customHeight="1" x14ac:dyDescent="0.3">
      <c r="B180" s="2"/>
      <c r="D180" s="139" t="s">
        <v>520</v>
      </c>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row>
    <row r="181" spans="2:53" ht="16.5" customHeight="1" x14ac:dyDescent="0.3">
      <c r="B181" s="2"/>
      <c r="D181" s="154" t="s">
        <v>823</v>
      </c>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row>
    <row r="182" spans="2:53" ht="16.5" customHeight="1" x14ac:dyDescent="0.3">
      <c r="B182" s="2"/>
      <c r="D182" s="139" t="s">
        <v>519</v>
      </c>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row>
    <row r="183" spans="2:53" ht="16.5" customHeight="1" x14ac:dyDescent="0.3">
      <c r="B183" s="2"/>
      <c r="D183" s="132" t="s">
        <v>877</v>
      </c>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row>
    <row r="184" spans="2:53" ht="16.5" customHeight="1" x14ac:dyDescent="0.3">
      <c r="B184" s="2"/>
      <c r="D184" s="149" t="s">
        <v>878</v>
      </c>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row>
    <row r="185" spans="2:53" ht="16.5" customHeight="1" x14ac:dyDescent="0.3">
      <c r="B185" s="2"/>
      <c r="D185" s="45"/>
      <c r="E185" s="49"/>
      <c r="F185" s="49"/>
      <c r="G185" s="49"/>
      <c r="H185" s="49"/>
      <c r="I185" s="49"/>
      <c r="J185" s="49"/>
      <c r="K185" s="49"/>
      <c r="L185" s="49"/>
      <c r="M185" s="49"/>
      <c r="N185" s="49"/>
      <c r="O185" s="49"/>
      <c r="P185" s="49"/>
      <c r="Q185" s="49"/>
      <c r="R185" s="49"/>
      <c r="S185" s="49"/>
      <c r="T185" s="49"/>
      <c r="U185" s="49"/>
      <c r="V185" s="49"/>
      <c r="W185" s="49"/>
      <c r="X185" s="49"/>
      <c r="Y185" s="49"/>
    </row>
    <row r="186" spans="2:53" ht="16.5" customHeight="1" x14ac:dyDescent="0.3">
      <c r="B186" s="2"/>
      <c r="D186" s="143" t="s">
        <v>777</v>
      </c>
      <c r="E186" s="49"/>
      <c r="F186" s="49"/>
      <c r="G186" s="49"/>
      <c r="H186" s="49"/>
      <c r="I186" s="49"/>
      <c r="J186" s="49"/>
      <c r="K186" s="49"/>
      <c r="L186" s="49"/>
      <c r="M186" s="49"/>
      <c r="N186" s="49"/>
      <c r="O186" s="49"/>
      <c r="P186" s="49"/>
      <c r="Q186" s="49"/>
      <c r="R186" s="49"/>
      <c r="S186" s="49"/>
      <c r="T186" s="49"/>
      <c r="U186" s="49"/>
      <c r="V186" s="49"/>
      <c r="W186" s="49"/>
      <c r="X186" s="49"/>
      <c r="Y186" s="49"/>
    </row>
    <row r="187" spans="2:53" ht="16.5" customHeight="1" x14ac:dyDescent="0.3">
      <c r="B187" s="2"/>
      <c r="D187" s="90"/>
      <c r="E187" s="49"/>
      <c r="F187" s="49"/>
      <c r="G187" s="49"/>
      <c r="H187" s="49"/>
      <c r="I187" s="49"/>
      <c r="J187" s="49"/>
      <c r="K187" s="49"/>
      <c r="L187" s="49"/>
      <c r="M187" s="49"/>
      <c r="N187" s="49"/>
      <c r="O187" s="49"/>
      <c r="P187" s="49"/>
      <c r="Q187" s="49"/>
      <c r="R187" s="49"/>
      <c r="S187" s="49"/>
      <c r="T187" s="49"/>
      <c r="U187" s="49"/>
      <c r="V187" s="49"/>
      <c r="W187" s="49"/>
      <c r="X187" s="49"/>
      <c r="Y187" s="49"/>
    </row>
    <row r="188" spans="2:53" ht="16.5" customHeight="1" x14ac:dyDescent="0.3">
      <c r="B188" s="2"/>
      <c r="D188" s="45"/>
      <c r="E188" s="49"/>
      <c r="F188" s="173">
        <v>2007</v>
      </c>
      <c r="G188" s="173"/>
      <c r="H188" s="173"/>
      <c r="I188" s="174">
        <v>2008</v>
      </c>
      <c r="J188" s="175"/>
      <c r="K188" s="176"/>
      <c r="L188" s="173">
        <v>2009</v>
      </c>
      <c r="M188" s="173"/>
      <c r="N188" s="173"/>
      <c r="O188" s="173">
        <v>2010</v>
      </c>
      <c r="P188" s="173"/>
      <c r="Q188" s="173"/>
      <c r="R188" s="173">
        <v>2011</v>
      </c>
      <c r="S188" s="173"/>
      <c r="T188" s="173"/>
      <c r="U188" s="173">
        <v>2012</v>
      </c>
      <c r="V188" s="173"/>
      <c r="W188" s="173"/>
      <c r="X188" s="173">
        <v>2013</v>
      </c>
      <c r="Y188" s="173"/>
      <c r="Z188" s="173"/>
      <c r="AA188" s="173">
        <v>2014</v>
      </c>
      <c r="AB188" s="173"/>
      <c r="AC188" s="173"/>
      <c r="AD188" s="173">
        <v>2015</v>
      </c>
      <c r="AE188" s="173"/>
      <c r="AF188" s="173"/>
      <c r="AG188" s="173">
        <v>2016</v>
      </c>
      <c r="AH188" s="173"/>
      <c r="AI188" s="173"/>
      <c r="AJ188" s="173">
        <v>2017</v>
      </c>
      <c r="AK188" s="173"/>
      <c r="AL188" s="173"/>
      <c r="AM188" s="173">
        <v>2018</v>
      </c>
      <c r="AN188" s="173"/>
      <c r="AO188" s="173"/>
      <c r="AP188" s="173">
        <v>2019</v>
      </c>
      <c r="AQ188" s="173"/>
      <c r="AR188" s="173"/>
      <c r="AS188" s="173">
        <v>2020</v>
      </c>
      <c r="AT188" s="173"/>
      <c r="AU188" s="173"/>
      <c r="AV188" s="173">
        <v>2021</v>
      </c>
      <c r="AW188" s="173"/>
      <c r="AX188" s="173"/>
      <c r="AY188" s="173">
        <v>2022</v>
      </c>
      <c r="AZ188" s="173"/>
      <c r="BA188" s="173"/>
    </row>
    <row r="189" spans="2:53" ht="16.5" customHeight="1" x14ac:dyDescent="0.3">
      <c r="B189" s="2"/>
      <c r="D189" s="45"/>
      <c r="E189" s="49"/>
      <c r="F189" s="56" t="s">
        <v>538</v>
      </c>
      <c r="G189" s="56" t="s">
        <v>539</v>
      </c>
      <c r="H189" s="56" t="s">
        <v>540</v>
      </c>
      <c r="I189" s="56" t="s">
        <v>538</v>
      </c>
      <c r="J189" s="56" t="s">
        <v>539</v>
      </c>
      <c r="K189" s="56" t="s">
        <v>540</v>
      </c>
      <c r="L189" s="56" t="s">
        <v>538</v>
      </c>
      <c r="M189" s="56" t="s">
        <v>539</v>
      </c>
      <c r="N189" s="56" t="s">
        <v>540</v>
      </c>
      <c r="O189" s="56" t="s">
        <v>538</v>
      </c>
      <c r="P189" s="56" t="s">
        <v>539</v>
      </c>
      <c r="Q189" s="56" t="s">
        <v>540</v>
      </c>
      <c r="R189" s="56" t="s">
        <v>538</v>
      </c>
      <c r="S189" s="56" t="s">
        <v>539</v>
      </c>
      <c r="T189" s="56" t="s">
        <v>540</v>
      </c>
      <c r="U189" s="56" t="s">
        <v>538</v>
      </c>
      <c r="V189" s="56" t="s">
        <v>539</v>
      </c>
      <c r="W189" s="56" t="s">
        <v>540</v>
      </c>
      <c r="X189" s="56" t="s">
        <v>538</v>
      </c>
      <c r="Y189" s="56" t="s">
        <v>539</v>
      </c>
      <c r="Z189" s="56" t="s">
        <v>540</v>
      </c>
      <c r="AA189" s="56" t="s">
        <v>538</v>
      </c>
      <c r="AB189" s="56" t="s">
        <v>539</v>
      </c>
      <c r="AC189" s="56" t="s">
        <v>540</v>
      </c>
      <c r="AD189" s="56" t="s">
        <v>538</v>
      </c>
      <c r="AE189" s="56" t="s">
        <v>539</v>
      </c>
      <c r="AF189" s="56" t="s">
        <v>540</v>
      </c>
      <c r="AG189" s="56" t="s">
        <v>538</v>
      </c>
      <c r="AH189" s="56" t="s">
        <v>539</v>
      </c>
      <c r="AI189" s="56" t="s">
        <v>540</v>
      </c>
      <c r="AJ189" s="56" t="s">
        <v>538</v>
      </c>
      <c r="AK189" s="56" t="s">
        <v>539</v>
      </c>
      <c r="AL189" s="56" t="s">
        <v>540</v>
      </c>
      <c r="AM189" s="56" t="s">
        <v>538</v>
      </c>
      <c r="AN189" s="56" t="s">
        <v>539</v>
      </c>
      <c r="AO189" s="56" t="s">
        <v>540</v>
      </c>
      <c r="AP189" s="56" t="s">
        <v>538</v>
      </c>
      <c r="AQ189" s="56" t="s">
        <v>539</v>
      </c>
      <c r="AR189" s="56" t="s">
        <v>540</v>
      </c>
      <c r="AS189" s="56" t="s">
        <v>538</v>
      </c>
      <c r="AT189" s="56" t="s">
        <v>539</v>
      </c>
      <c r="AU189" s="56" t="s">
        <v>540</v>
      </c>
      <c r="AV189" s="56" t="s">
        <v>538</v>
      </c>
      <c r="AW189" s="56" t="s">
        <v>539</v>
      </c>
      <c r="AX189" s="56" t="s">
        <v>540</v>
      </c>
      <c r="AY189" s="56" t="s">
        <v>538</v>
      </c>
      <c r="AZ189" s="56" t="s">
        <v>539</v>
      </c>
      <c r="BA189" s="56" t="s">
        <v>540</v>
      </c>
    </row>
    <row r="190" spans="2:53" ht="16.5" customHeight="1" x14ac:dyDescent="0.3">
      <c r="B190" s="2"/>
      <c r="D190" s="53" t="s">
        <v>541</v>
      </c>
      <c r="E190" s="52" t="s">
        <v>488</v>
      </c>
      <c r="F190" s="99">
        <v>2.6989999999999998</v>
      </c>
      <c r="G190" s="99">
        <v>0.151</v>
      </c>
      <c r="H190" s="99">
        <v>0.02</v>
      </c>
      <c r="I190" s="99">
        <v>2.6989999999999998</v>
      </c>
      <c r="J190" s="99">
        <v>0.151</v>
      </c>
      <c r="K190" s="99">
        <v>0.02</v>
      </c>
      <c r="L190" s="99">
        <v>2.6989999999999998</v>
      </c>
      <c r="M190" s="99">
        <v>0.151</v>
      </c>
      <c r="N190" s="99">
        <v>0.02</v>
      </c>
      <c r="O190" s="99">
        <v>2.6989999999999998</v>
      </c>
      <c r="P190" s="99">
        <v>0.151</v>
      </c>
      <c r="Q190" s="99">
        <v>0.02</v>
      </c>
      <c r="R190" s="99">
        <v>2.6989999999999998</v>
      </c>
      <c r="S190" s="99">
        <v>0.151</v>
      </c>
      <c r="T190" s="99">
        <v>0.02</v>
      </c>
      <c r="U190" s="99">
        <v>2.6989999999999998</v>
      </c>
      <c r="V190" s="99">
        <v>0.151</v>
      </c>
      <c r="W190" s="99">
        <v>0.02</v>
      </c>
      <c r="X190" s="99">
        <v>2.6989999999999998</v>
      </c>
      <c r="Y190" s="99">
        <v>0.151</v>
      </c>
      <c r="Z190" s="99">
        <v>0.02</v>
      </c>
      <c r="AA190" s="99">
        <v>2.6989999999999998</v>
      </c>
      <c r="AB190" s="99">
        <v>0.151</v>
      </c>
      <c r="AC190" s="99">
        <v>0.02</v>
      </c>
      <c r="AD190" s="99">
        <v>2.6989999999999998</v>
      </c>
      <c r="AE190" s="99">
        <v>0.151</v>
      </c>
      <c r="AF190" s="99">
        <v>0.02</v>
      </c>
      <c r="AG190" s="99">
        <v>2.6989999999999998</v>
      </c>
      <c r="AH190" s="99">
        <v>0.151</v>
      </c>
      <c r="AI190" s="99">
        <v>0.02</v>
      </c>
      <c r="AJ190" s="99">
        <v>2.6989999999999998</v>
      </c>
      <c r="AK190" s="99">
        <v>0.151</v>
      </c>
      <c r="AL190" s="99">
        <v>0.02</v>
      </c>
      <c r="AM190" s="99">
        <v>2.6989999999999998</v>
      </c>
      <c r="AN190" s="99">
        <v>0.151</v>
      </c>
      <c r="AO190" s="99">
        <v>0.02</v>
      </c>
      <c r="AP190" s="99">
        <v>2.6989999999999998</v>
      </c>
      <c r="AQ190" s="99">
        <v>0.151</v>
      </c>
      <c r="AR190" s="99">
        <v>0.02</v>
      </c>
      <c r="AS190" s="99">
        <v>2.6989999999999998</v>
      </c>
      <c r="AT190" s="99">
        <v>0.151</v>
      </c>
      <c r="AU190" s="99">
        <v>0.02</v>
      </c>
      <c r="AV190" s="99">
        <v>2.6989999999999998</v>
      </c>
      <c r="AW190" s="99">
        <v>0.151</v>
      </c>
      <c r="AX190" s="99">
        <v>0.02</v>
      </c>
      <c r="AY190" s="99">
        <v>2.6989999999999998</v>
      </c>
      <c r="AZ190" s="99">
        <v>0.151</v>
      </c>
      <c r="BA190" s="99">
        <v>0.02</v>
      </c>
    </row>
    <row r="191" spans="2:53" ht="16.5" customHeight="1" x14ac:dyDescent="0.3">
      <c r="B191" s="2"/>
      <c r="D191" s="57"/>
      <c r="E191" s="52" t="s">
        <v>477</v>
      </c>
      <c r="F191" s="99">
        <v>2.7469999999999999</v>
      </c>
      <c r="G191" s="99">
        <v>0.25900000000000001</v>
      </c>
      <c r="H191" s="99">
        <v>7.3999999999999996E-2</v>
      </c>
      <c r="I191" s="99">
        <v>2.7469999999999999</v>
      </c>
      <c r="J191" s="99">
        <v>0.25900000000000001</v>
      </c>
      <c r="K191" s="99">
        <v>7.3999999999999996E-2</v>
      </c>
      <c r="L191" s="99">
        <v>2.7469999999999999</v>
      </c>
      <c r="M191" s="99">
        <v>0.25900000000000001</v>
      </c>
      <c r="N191" s="99">
        <v>7.3999999999999996E-2</v>
      </c>
      <c r="O191" s="99">
        <v>2.7469999999999999</v>
      </c>
      <c r="P191" s="99">
        <v>0.25900000000000001</v>
      </c>
      <c r="Q191" s="99">
        <v>7.3999999999999996E-2</v>
      </c>
      <c r="R191" s="99">
        <v>2.7469999999999999</v>
      </c>
      <c r="S191" s="99">
        <v>0.25900000000000001</v>
      </c>
      <c r="T191" s="99">
        <v>7.3999999999999996E-2</v>
      </c>
      <c r="U191" s="99">
        <v>2.7469999999999999</v>
      </c>
      <c r="V191" s="99">
        <v>0.25900000000000001</v>
      </c>
      <c r="W191" s="99">
        <v>7.3999999999999996E-2</v>
      </c>
      <c r="X191" s="99">
        <v>2.7469999999999999</v>
      </c>
      <c r="Y191" s="99">
        <v>0.25900000000000001</v>
      </c>
      <c r="Z191" s="99">
        <v>7.3999999999999996E-2</v>
      </c>
      <c r="AA191" s="99">
        <v>2.7469999999999999</v>
      </c>
      <c r="AB191" s="99">
        <v>0.25900000000000001</v>
      </c>
      <c r="AC191" s="99">
        <v>7.3999999999999996E-2</v>
      </c>
      <c r="AD191" s="99">
        <v>2.7469999999999999</v>
      </c>
      <c r="AE191" s="99">
        <v>0.25900000000000001</v>
      </c>
      <c r="AF191" s="99">
        <v>7.3999999999999996E-2</v>
      </c>
      <c r="AG191" s="99">
        <v>2.7469999999999999</v>
      </c>
      <c r="AH191" s="99">
        <v>0.25900000000000001</v>
      </c>
      <c r="AI191" s="99">
        <v>7.3999999999999996E-2</v>
      </c>
      <c r="AJ191" s="99">
        <v>2.7469999999999999</v>
      </c>
      <c r="AK191" s="99">
        <v>0.25900000000000001</v>
      </c>
      <c r="AL191" s="99">
        <v>7.3999999999999996E-2</v>
      </c>
      <c r="AM191" s="99">
        <v>2.7469999999999999</v>
      </c>
      <c r="AN191" s="99">
        <v>0.25900000000000001</v>
      </c>
      <c r="AO191" s="99">
        <v>7.3999999999999996E-2</v>
      </c>
      <c r="AP191" s="99">
        <v>2.7469999999999999</v>
      </c>
      <c r="AQ191" s="99">
        <v>0.25900000000000001</v>
      </c>
      <c r="AR191" s="99">
        <v>7.3999999999999996E-2</v>
      </c>
      <c r="AS191" s="99">
        <v>2.7469999999999999</v>
      </c>
      <c r="AT191" s="99">
        <v>0.25900000000000001</v>
      </c>
      <c r="AU191" s="99">
        <v>7.3999999999999996E-2</v>
      </c>
      <c r="AV191" s="99">
        <v>2.7469999999999999</v>
      </c>
      <c r="AW191" s="99">
        <v>0.25900000000000001</v>
      </c>
      <c r="AX191" s="99">
        <v>7.3999999999999996E-2</v>
      </c>
      <c r="AY191" s="99">
        <v>2.7469999999999999</v>
      </c>
      <c r="AZ191" s="99">
        <v>0.25900000000000001</v>
      </c>
      <c r="BA191" s="99">
        <v>7.3999999999999996E-2</v>
      </c>
    </row>
    <row r="192" spans="2:53" ht="16.5" customHeight="1" x14ac:dyDescent="0.3">
      <c r="B192" s="2"/>
      <c r="D192" s="52" t="s">
        <v>490</v>
      </c>
      <c r="E192" s="52" t="s">
        <v>477</v>
      </c>
      <c r="F192" s="99">
        <v>3.1930000000000001</v>
      </c>
      <c r="G192" s="99">
        <v>0.28599999999999998</v>
      </c>
      <c r="H192" s="99">
        <v>8.2000000000000003E-2</v>
      </c>
      <c r="I192" s="99">
        <v>3.202</v>
      </c>
      <c r="J192" s="99">
        <v>0.28399999999999997</v>
      </c>
      <c r="K192" s="99">
        <v>8.1000000000000003E-2</v>
      </c>
      <c r="L192" s="99">
        <v>3.2</v>
      </c>
      <c r="M192" s="99">
        <v>0.28599999999999998</v>
      </c>
      <c r="N192" s="99">
        <v>8.2000000000000003E-2</v>
      </c>
      <c r="O192" s="99">
        <v>3.1960000000000002</v>
      </c>
      <c r="P192" s="99">
        <v>0.28599999999999998</v>
      </c>
      <c r="Q192" s="99">
        <v>8.2000000000000003E-2</v>
      </c>
      <c r="R192" s="99">
        <v>3.1909999999999998</v>
      </c>
      <c r="S192" s="99">
        <v>0.28399999999999997</v>
      </c>
      <c r="T192" s="99">
        <v>8.1000000000000003E-2</v>
      </c>
      <c r="U192" s="99">
        <v>3.1970000000000001</v>
      </c>
      <c r="V192" s="99">
        <v>0.28399999999999997</v>
      </c>
      <c r="W192" s="99">
        <v>8.1000000000000003E-2</v>
      </c>
      <c r="X192" s="99">
        <v>3.18</v>
      </c>
      <c r="Y192" s="99">
        <v>0.28399999999999997</v>
      </c>
      <c r="Z192" s="99">
        <v>8.1000000000000003E-2</v>
      </c>
      <c r="AA192" s="99">
        <v>3.149</v>
      </c>
      <c r="AB192" s="99">
        <v>0.28399999999999997</v>
      </c>
      <c r="AC192" s="99">
        <v>8.1000000000000003E-2</v>
      </c>
      <c r="AD192" s="99">
        <v>3.2040000000000002</v>
      </c>
      <c r="AE192" s="99">
        <v>0.28599999999999998</v>
      </c>
      <c r="AF192" s="99">
        <v>8.2000000000000003E-2</v>
      </c>
      <c r="AG192" s="99">
        <v>3.2069999999999999</v>
      </c>
      <c r="AH192" s="99">
        <v>0.28399999999999997</v>
      </c>
      <c r="AI192" s="99">
        <v>8.1000000000000003E-2</v>
      </c>
      <c r="AJ192" s="99">
        <v>3.2090000000000001</v>
      </c>
      <c r="AK192" s="99">
        <v>0.28399999999999997</v>
      </c>
      <c r="AL192" s="99">
        <v>8.1000000000000003E-2</v>
      </c>
      <c r="AM192" s="99">
        <v>3.1890000000000001</v>
      </c>
      <c r="AN192" s="99">
        <v>0.28499999999999998</v>
      </c>
      <c r="AO192" s="99">
        <v>8.1000000000000003E-2</v>
      </c>
      <c r="AP192" s="99">
        <v>3.2040000000000002</v>
      </c>
      <c r="AQ192" s="99">
        <v>0.28299999999999997</v>
      </c>
      <c r="AR192" s="99">
        <v>8.1000000000000003E-2</v>
      </c>
      <c r="AS192" s="99">
        <v>3.1930000000000001</v>
      </c>
      <c r="AT192" s="99">
        <v>0.28399999999999997</v>
      </c>
      <c r="AU192" s="99">
        <v>8.1000000000000003E-2</v>
      </c>
      <c r="AV192" s="99">
        <v>3.194</v>
      </c>
      <c r="AW192" s="99">
        <v>0.28399999999999997</v>
      </c>
      <c r="AX192" s="99">
        <v>8.1000000000000003E-2</v>
      </c>
      <c r="AY192" s="99">
        <v>3.1829999999999998</v>
      </c>
      <c r="AZ192" s="99">
        <v>0.28399999999999997</v>
      </c>
      <c r="BA192" s="99">
        <v>8.1000000000000003E-2</v>
      </c>
    </row>
    <row r="193" spans="1:53" ht="16.5" customHeight="1" x14ac:dyDescent="0.3">
      <c r="B193" s="2"/>
      <c r="D193" s="52" t="s">
        <v>803</v>
      </c>
      <c r="E193" s="52" t="s">
        <v>478</v>
      </c>
      <c r="F193" s="99">
        <v>2.52</v>
      </c>
      <c r="G193" s="99">
        <v>0.04</v>
      </c>
      <c r="H193" s="99">
        <v>6.8000000000000005E-2</v>
      </c>
      <c r="I193" s="99">
        <v>2.52</v>
      </c>
      <c r="J193" s="99">
        <v>0.04</v>
      </c>
      <c r="K193" s="99">
        <v>6.8000000000000005E-2</v>
      </c>
      <c r="L193" s="99">
        <v>2.52</v>
      </c>
      <c r="M193" s="99">
        <v>3.9E-2</v>
      </c>
      <c r="N193" s="99">
        <v>6.8000000000000005E-2</v>
      </c>
      <c r="O193" s="99">
        <v>2.52</v>
      </c>
      <c r="P193" s="99">
        <v>3.9E-2</v>
      </c>
      <c r="Q193" s="99">
        <v>6.8000000000000005E-2</v>
      </c>
      <c r="R193" s="99">
        <v>2.52</v>
      </c>
      <c r="S193" s="99">
        <v>3.7999999999999999E-2</v>
      </c>
      <c r="T193" s="99">
        <v>6.8000000000000005E-2</v>
      </c>
      <c r="U193" s="99">
        <v>2.52</v>
      </c>
      <c r="V193" s="99">
        <v>3.7999999999999999E-2</v>
      </c>
      <c r="W193" s="99">
        <v>6.8000000000000005E-2</v>
      </c>
      <c r="X193" s="99">
        <v>2.52</v>
      </c>
      <c r="Y193" s="99">
        <v>3.7999999999999999E-2</v>
      </c>
      <c r="Z193" s="99">
        <v>6.8000000000000005E-2</v>
      </c>
      <c r="AA193" s="99">
        <v>2.52</v>
      </c>
      <c r="AB193" s="99">
        <v>3.6999999999999998E-2</v>
      </c>
      <c r="AC193" s="99">
        <v>6.8000000000000005E-2</v>
      </c>
      <c r="AD193" s="99">
        <v>2.52</v>
      </c>
      <c r="AE193" s="99">
        <v>3.6999999999999998E-2</v>
      </c>
      <c r="AF193" s="99">
        <v>6.8000000000000005E-2</v>
      </c>
      <c r="AG193" s="99">
        <v>2.52</v>
      </c>
      <c r="AH193" s="99">
        <v>3.7999999999999999E-2</v>
      </c>
      <c r="AI193" s="99">
        <v>6.8000000000000005E-2</v>
      </c>
      <c r="AJ193" s="99">
        <v>2.52</v>
      </c>
      <c r="AK193" s="99">
        <v>3.6999999999999998E-2</v>
      </c>
      <c r="AL193" s="99">
        <v>6.8000000000000005E-2</v>
      </c>
      <c r="AM193" s="99">
        <v>2.52</v>
      </c>
      <c r="AN193" s="99">
        <v>3.7999999999999999E-2</v>
      </c>
      <c r="AO193" s="99">
        <v>6.8000000000000005E-2</v>
      </c>
      <c r="AP193" s="99">
        <v>2.52</v>
      </c>
      <c r="AQ193" s="99">
        <v>3.7999999999999999E-2</v>
      </c>
      <c r="AR193" s="99">
        <v>6.8000000000000005E-2</v>
      </c>
      <c r="AS193" s="99">
        <v>2.52</v>
      </c>
      <c r="AT193" s="99">
        <v>3.6999999999999998E-2</v>
      </c>
      <c r="AU193" s="99">
        <v>6.8000000000000005E-2</v>
      </c>
      <c r="AV193" s="99">
        <v>2.52</v>
      </c>
      <c r="AW193" s="99">
        <v>3.6999999999999998E-2</v>
      </c>
      <c r="AX193" s="99">
        <v>6.8000000000000005E-2</v>
      </c>
      <c r="AY193" s="99">
        <v>2.52</v>
      </c>
      <c r="AZ193" s="99">
        <v>3.5999999999999997E-2</v>
      </c>
      <c r="BA193" s="99">
        <v>6.8000000000000005E-2</v>
      </c>
    </row>
    <row r="194" spans="1:53" ht="16.5" customHeight="1" x14ac:dyDescent="0.3">
      <c r="B194" s="2"/>
      <c r="D194" s="52" t="s">
        <v>839</v>
      </c>
      <c r="E194" s="52" t="s">
        <v>478</v>
      </c>
      <c r="F194" s="99">
        <v>2.2869999999999999</v>
      </c>
      <c r="G194" s="99">
        <v>1.6E-2</v>
      </c>
      <c r="H194" s="99">
        <v>6.4000000000000001E-2</v>
      </c>
      <c r="I194" s="99">
        <v>2.2869999999999999</v>
      </c>
      <c r="J194" s="99">
        <v>1.7999999999999999E-2</v>
      </c>
      <c r="K194" s="99">
        <v>6.4000000000000001E-2</v>
      </c>
      <c r="L194" s="99">
        <v>2.2869999999999999</v>
      </c>
      <c r="M194" s="99">
        <v>1.9E-2</v>
      </c>
      <c r="N194" s="99">
        <v>6.4000000000000001E-2</v>
      </c>
      <c r="O194" s="99">
        <v>2.2869999999999999</v>
      </c>
      <c r="P194" s="99">
        <v>0.02</v>
      </c>
      <c r="Q194" s="99">
        <v>6.4000000000000001E-2</v>
      </c>
      <c r="R194" s="99">
        <v>2.2869999999999999</v>
      </c>
      <c r="S194" s="99">
        <v>1.9E-2</v>
      </c>
      <c r="T194" s="99">
        <v>6.4000000000000001E-2</v>
      </c>
      <c r="U194" s="99">
        <v>2.2869999999999999</v>
      </c>
      <c r="V194" s="99">
        <v>1.7999999999999999E-2</v>
      </c>
      <c r="W194" s="99">
        <v>6.4000000000000001E-2</v>
      </c>
      <c r="X194" s="99">
        <v>2.2869999999999999</v>
      </c>
      <c r="Y194" s="99">
        <v>1.7999999999999999E-2</v>
      </c>
      <c r="Z194" s="99">
        <v>6.4000000000000001E-2</v>
      </c>
      <c r="AA194" s="99">
        <v>2.2869999999999999</v>
      </c>
      <c r="AB194" s="99">
        <v>1.7000000000000001E-2</v>
      </c>
      <c r="AC194" s="99">
        <v>6.4000000000000001E-2</v>
      </c>
      <c r="AD194" s="99">
        <v>2.2869999999999999</v>
      </c>
      <c r="AE194" s="99">
        <v>1.7000000000000001E-2</v>
      </c>
      <c r="AF194" s="99">
        <v>6.4000000000000001E-2</v>
      </c>
      <c r="AG194" s="99">
        <v>2.2869999999999999</v>
      </c>
      <c r="AH194" s="99">
        <v>1.6E-2</v>
      </c>
      <c r="AI194" s="99">
        <v>6.4000000000000001E-2</v>
      </c>
      <c r="AJ194" s="99">
        <v>2.2869999999999999</v>
      </c>
      <c r="AK194" s="99">
        <v>1.7999999999999999E-2</v>
      </c>
      <c r="AL194" s="99">
        <v>6.4000000000000001E-2</v>
      </c>
      <c r="AM194" s="99">
        <v>2.2869999999999999</v>
      </c>
      <c r="AN194" s="99">
        <v>1.6E-2</v>
      </c>
      <c r="AO194" s="99">
        <v>6.4000000000000001E-2</v>
      </c>
      <c r="AP194" s="99">
        <v>2.2869999999999999</v>
      </c>
      <c r="AQ194" s="99">
        <v>1.6E-2</v>
      </c>
      <c r="AR194" s="99">
        <v>6.4000000000000001E-2</v>
      </c>
      <c r="AS194" s="99">
        <v>2.2869999999999999</v>
      </c>
      <c r="AT194" s="99">
        <v>1.6E-2</v>
      </c>
      <c r="AU194" s="99">
        <v>6.4000000000000001E-2</v>
      </c>
      <c r="AV194" s="99">
        <v>2.2869999999999999</v>
      </c>
      <c r="AW194" s="99">
        <v>1.6E-2</v>
      </c>
      <c r="AX194" s="99">
        <v>6.4000000000000001E-2</v>
      </c>
      <c r="AY194" s="99">
        <v>2.2869999999999999</v>
      </c>
      <c r="AZ194" s="99">
        <v>1.6E-2</v>
      </c>
      <c r="BA194" s="99">
        <v>6.4000000000000001E-2</v>
      </c>
    </row>
    <row r="195" spans="1:53" s="162" customFormat="1" ht="35.1" customHeight="1" x14ac:dyDescent="0.25">
      <c r="A195" s="157"/>
      <c r="B195" s="158"/>
      <c r="C195" s="159"/>
      <c r="D195" s="160" t="s">
        <v>888</v>
      </c>
      <c r="F195" s="161"/>
      <c r="G195" s="161"/>
      <c r="H195" s="161"/>
      <c r="I195" s="161"/>
      <c r="J195" s="161"/>
      <c r="K195" s="161"/>
      <c r="L195" s="161"/>
      <c r="M195" s="161"/>
      <c r="N195" s="161"/>
      <c r="O195" s="161"/>
      <c r="P195" s="161"/>
      <c r="Q195" s="161"/>
      <c r="R195" s="161"/>
      <c r="S195" s="161"/>
      <c r="T195" s="161"/>
      <c r="U195" s="161"/>
      <c r="V195" s="161"/>
    </row>
    <row r="196" spans="1:53" ht="16.5" customHeight="1" x14ac:dyDescent="0.3">
      <c r="B196" s="2"/>
      <c r="D196" s="49"/>
      <c r="E196" s="49"/>
      <c r="F196" s="49"/>
      <c r="G196" s="49"/>
      <c r="H196" s="49"/>
      <c r="I196" s="49"/>
      <c r="J196" s="49"/>
      <c r="K196" s="49"/>
      <c r="L196" s="49"/>
    </row>
    <row r="197" spans="1:53" ht="16.5" customHeight="1" x14ac:dyDescent="0.3">
      <c r="B197" s="2"/>
      <c r="D197" s="45" t="s">
        <v>525</v>
      </c>
      <c r="E197" s="49"/>
      <c r="F197" s="49"/>
      <c r="G197" s="49"/>
      <c r="H197" s="49"/>
      <c r="I197" s="49"/>
      <c r="J197" s="49"/>
    </row>
    <row r="198" spans="1:53" ht="16.5" customHeight="1" x14ac:dyDescent="0.3">
      <c r="B198" s="2"/>
    </row>
    <row r="199" spans="1:53" ht="16.5" customHeight="1" x14ac:dyDescent="0.35">
      <c r="B199" s="2"/>
      <c r="D199" s="143" t="s">
        <v>870</v>
      </c>
    </row>
    <row r="200" spans="1:53" ht="16.5" customHeight="1" x14ac:dyDescent="0.3">
      <c r="B200" s="2"/>
    </row>
    <row r="201" spans="1:53" ht="16.5" customHeight="1" x14ac:dyDescent="0.3">
      <c r="B201" s="2"/>
      <c r="D201" s="76"/>
      <c r="E201" s="76"/>
      <c r="F201" s="56">
        <v>2007</v>
      </c>
      <c r="G201" s="56">
        <v>2008</v>
      </c>
      <c r="H201" s="56">
        <v>2009</v>
      </c>
      <c r="I201" s="56">
        <v>2010</v>
      </c>
      <c r="J201" s="56">
        <v>2011</v>
      </c>
      <c r="K201" s="56">
        <v>2012</v>
      </c>
      <c r="L201" s="56">
        <v>2013</v>
      </c>
      <c r="M201" s="56">
        <v>2014</v>
      </c>
      <c r="N201" s="56">
        <v>2015</v>
      </c>
      <c r="O201" s="56">
        <v>2016</v>
      </c>
      <c r="P201" s="56">
        <v>2017</v>
      </c>
      <c r="Q201" s="56">
        <v>2018</v>
      </c>
      <c r="R201" s="56">
        <v>2019</v>
      </c>
      <c r="S201" s="56">
        <v>2020</v>
      </c>
      <c r="T201" s="56">
        <v>2021</v>
      </c>
      <c r="U201" s="56">
        <v>2022</v>
      </c>
    </row>
    <row r="202" spans="1:53" ht="16.5" customHeight="1" x14ac:dyDescent="0.3">
      <c r="B202" s="2"/>
      <c r="D202" s="53" t="s">
        <v>378</v>
      </c>
      <c r="E202" s="52" t="s">
        <v>491</v>
      </c>
      <c r="F202" s="50">
        <f>ROUND((F252+G252*'1. PCA'!$I$5/1000+H252*'1. PCA'!$I$6/1000),3)</f>
        <v>2.702</v>
      </c>
      <c r="G202" s="50">
        <f>ROUND((I252+J252*'1. PCA'!$I$5/1000+K252*'1. PCA'!$I$6/1000),3)</f>
        <v>2.702</v>
      </c>
      <c r="H202" s="50">
        <f>ROUND((L252+M252*'1. PCA'!$I$5/1000+N252*'1. PCA'!$I$6/1000),3)</f>
        <v>2.702</v>
      </c>
      <c r="I202" s="50">
        <f>ROUND((O252+P252*'1. PCA'!$I$5/1000+Q252*'1. PCA'!$I$6/1000),3)</f>
        <v>2.702</v>
      </c>
      <c r="J202" s="50">
        <f>ROUND((R252+S252*'1. PCA'!$I$5/1000+T252*'1. PCA'!$I$6/1000),3)</f>
        <v>2.702</v>
      </c>
      <c r="K202" s="50">
        <f>ROUND((U252+V252*'1. PCA'!$I$5/1000+W252*'1. PCA'!$I$6/1000),3)</f>
        <v>2.702</v>
      </c>
      <c r="L202" s="50">
        <f>ROUND((X252+Y252*'1. PCA'!$I$5/1000+Z252*'1. PCA'!$I$6/1000),3)</f>
        <v>2.702</v>
      </c>
      <c r="M202" s="50">
        <f>ROUND((AA252+AB252*'1. PCA'!$I$5/1000+AC252*'1. PCA'!$I$6/1000),3)</f>
        <v>2.702</v>
      </c>
      <c r="N202" s="50">
        <f>ROUND((AD252+AE252*'1. PCA'!$I$5/1000+AF252*'1. PCA'!$I$6/1000),3)</f>
        <v>2.702</v>
      </c>
      <c r="O202" s="50">
        <f>ROUND((AG252+AH252*'1. PCA'!$I$5/1000+AI252*'1. PCA'!$I$6/1000),3)</f>
        <v>2.702</v>
      </c>
      <c r="P202" s="50">
        <f>ROUND((AJ252+AK252*'1. PCA'!$I$5/1000+AL252*'1. PCA'!$I$6/1000),3)</f>
        <v>2.702</v>
      </c>
      <c r="Q202" s="50">
        <f>ROUND((AM252+AN252*'1. PCA'!$I$5/1000+AO252*'1. PCA'!$I$6/1000),3)</f>
        <v>2.702</v>
      </c>
      <c r="R202" s="50">
        <f>ROUND((AP252+AQ252*'1. PCA'!$I$5/1000+AR252*'1. PCA'!$I$6/1000),3)</f>
        <v>2.702</v>
      </c>
      <c r="S202" s="50">
        <f>ROUND((AS252+AT252*'1. PCA'!$I$5/1000+AU252*'1. PCA'!$I$6/1000),3)</f>
        <v>2.702</v>
      </c>
      <c r="T202" s="50">
        <f>ROUND((AV252+AW252*'1. PCA'!$I$5/1000+AX252*'1. PCA'!$I$6/1000),3)</f>
        <v>2.702</v>
      </c>
      <c r="U202" s="50">
        <f>ROUND((AY252+AZ252*'1. PCA'!$I$5/1000+BA252*'1. PCA'!$I$6/1000),3)</f>
        <v>2.702</v>
      </c>
    </row>
    <row r="203" spans="1:53" ht="16.5" customHeight="1" x14ac:dyDescent="0.3">
      <c r="B203" s="2"/>
      <c r="D203" s="96"/>
      <c r="E203" s="52" t="s">
        <v>492</v>
      </c>
      <c r="F203" s="50">
        <f>ROUND((F253+G253*'1. PCA'!$I$5/1000+H253*'1. PCA'!$I$6/1000),3)</f>
        <v>2.702</v>
      </c>
      <c r="G203" s="50">
        <f>ROUND((I253+J253*'1. PCA'!$I$5/1000+K253*'1. PCA'!$I$6/1000),3)</f>
        <v>2.702</v>
      </c>
      <c r="H203" s="50">
        <f>ROUND((L253+M253*'1. PCA'!$I$5/1000+N253*'1. PCA'!$I$6/1000),3)</f>
        <v>2.702</v>
      </c>
      <c r="I203" s="50">
        <f>ROUND((O253+P253*'1. PCA'!$I$5/1000+Q253*'1. PCA'!$I$6/1000),3)</f>
        <v>2.702</v>
      </c>
      <c r="J203" s="50">
        <f>ROUND((R253+S253*'1. PCA'!$I$5/1000+T253*'1. PCA'!$I$6/1000),3)</f>
        <v>2.702</v>
      </c>
      <c r="K203" s="50">
        <f>ROUND((U253+V253*'1. PCA'!$I$5/1000+W253*'1. PCA'!$I$6/1000),3)</f>
        <v>2.702</v>
      </c>
      <c r="L203" s="50">
        <f>ROUND((X253+Y253*'1. PCA'!$I$5/1000+Z253*'1. PCA'!$I$6/1000),3)</f>
        <v>2.702</v>
      </c>
      <c r="M203" s="50">
        <f>ROUND((AA253+AB253*'1. PCA'!$I$5/1000+AC253*'1. PCA'!$I$6/1000),3)</f>
        <v>2.702</v>
      </c>
      <c r="N203" s="50">
        <f>ROUND((AD253+AE253*'1. PCA'!$I$5/1000+AF253*'1. PCA'!$I$6/1000),3)</f>
        <v>2.702</v>
      </c>
      <c r="O203" s="50">
        <f>ROUND((AG253+AH253*'1. PCA'!$I$5/1000+AI253*'1. PCA'!$I$6/1000),3)</f>
        <v>2.702</v>
      </c>
      <c r="P203" s="50">
        <f>ROUND((AJ253+AK253*'1. PCA'!$I$5/1000+AL253*'1. PCA'!$I$6/1000),3)</f>
        <v>2.702</v>
      </c>
      <c r="Q203" s="50">
        <f>ROUND((AM253+AN253*'1. PCA'!$I$5/1000+AO253*'1. PCA'!$I$6/1000),3)</f>
        <v>2.7010000000000001</v>
      </c>
      <c r="R203" s="50">
        <f>ROUND((AP253+AQ253*'1. PCA'!$I$5/1000+AR253*'1. PCA'!$I$6/1000),3)</f>
        <v>2.7010000000000001</v>
      </c>
      <c r="S203" s="50">
        <f>ROUND((AS253+AT253*'1. PCA'!$I$5/1000+AU253*'1. PCA'!$I$6/1000),3)</f>
        <v>2.7010000000000001</v>
      </c>
      <c r="T203" s="50">
        <f>ROUND((AV253+AW253*'1. PCA'!$I$5/1000+AX253*'1. PCA'!$I$6/1000),3)</f>
        <v>2.7010000000000001</v>
      </c>
      <c r="U203" s="50">
        <f>ROUND((AY253+AZ253*'1. PCA'!$I$5/1000+BA253*'1. PCA'!$I$6/1000),3)</f>
        <v>2.7010000000000001</v>
      </c>
    </row>
    <row r="204" spans="1:53" ht="16.5" customHeight="1" x14ac:dyDescent="0.3">
      <c r="B204" s="2"/>
      <c r="D204" s="97"/>
      <c r="E204" s="52" t="s">
        <v>493</v>
      </c>
      <c r="F204" s="50">
        <f>ROUND((F254+G254*'1. PCA'!$I$5/1000+H254*'1. PCA'!$I$6/1000),3)</f>
        <v>2.702</v>
      </c>
      <c r="G204" s="50">
        <f>ROUND((I254+J254*'1. PCA'!$I$5/1000+K254*'1. PCA'!$I$6/1000),3)</f>
        <v>2.702</v>
      </c>
      <c r="H204" s="50">
        <f>ROUND((L254+M254*'1. PCA'!$I$5/1000+N254*'1. PCA'!$I$6/1000),3)</f>
        <v>2.702</v>
      </c>
      <c r="I204" s="50">
        <f>ROUND((O254+P254*'1. PCA'!$I$5/1000+Q254*'1. PCA'!$I$6/1000),3)</f>
        <v>2.702</v>
      </c>
      <c r="J204" s="50">
        <f>ROUND((R254+S254*'1. PCA'!$I$5/1000+T254*'1. PCA'!$I$6/1000),3)</f>
        <v>2.702</v>
      </c>
      <c r="K204" s="50">
        <f>ROUND((U254+V254*'1. PCA'!$I$5/1000+W254*'1. PCA'!$I$6/1000),3)</f>
        <v>2.702</v>
      </c>
      <c r="L204" s="50">
        <f>ROUND((X254+Y254*'1. PCA'!$I$5/1000+Z254*'1. PCA'!$I$6/1000),3)</f>
        <v>2.702</v>
      </c>
      <c r="M204" s="50">
        <f>ROUND((AA254+AB254*'1. PCA'!$I$5/1000+AC254*'1. PCA'!$I$6/1000),3)</f>
        <v>2.702</v>
      </c>
      <c r="N204" s="50">
        <f>ROUND((AD254+AE254*'1. PCA'!$I$5/1000+AF254*'1. PCA'!$I$6/1000),3)</f>
        <v>2.702</v>
      </c>
      <c r="O204" s="50">
        <f>ROUND((AG254+AH254*'1. PCA'!$I$5/1000+AI254*'1. PCA'!$I$6/1000),3)</f>
        <v>2.7010000000000001</v>
      </c>
      <c r="P204" s="50">
        <f>ROUND((AJ254+AK254*'1. PCA'!$I$5/1000+AL254*'1. PCA'!$I$6/1000),3)</f>
        <v>2.7010000000000001</v>
      </c>
      <c r="Q204" s="50">
        <f>ROUND((AM254+AN254*'1. PCA'!$I$5/1000+AO254*'1. PCA'!$I$6/1000),3)</f>
        <v>2.7010000000000001</v>
      </c>
      <c r="R204" s="50">
        <f>ROUND((AP254+AQ254*'1. PCA'!$I$5/1000+AR254*'1. PCA'!$I$6/1000),3)</f>
        <v>2.7010000000000001</v>
      </c>
      <c r="S204" s="50">
        <f>ROUND((AS254+AT254*'1. PCA'!$I$5/1000+AU254*'1. PCA'!$I$6/1000),3)</f>
        <v>2.7010000000000001</v>
      </c>
      <c r="T204" s="50">
        <f>ROUND((AV254+AW254*'1. PCA'!$I$5/1000+AX254*'1. PCA'!$I$6/1000),3)</f>
        <v>2.7010000000000001</v>
      </c>
      <c r="U204" s="50">
        <f>ROUND((AY254+AZ254*'1. PCA'!$I$5/1000+BA254*'1. PCA'!$I$6/1000),3)</f>
        <v>2.7010000000000001</v>
      </c>
    </row>
    <row r="205" spans="1:53" ht="16.5" customHeight="1" x14ac:dyDescent="0.3">
      <c r="B205" s="2"/>
      <c r="D205" s="53" t="s">
        <v>489</v>
      </c>
      <c r="E205" s="52" t="s">
        <v>491</v>
      </c>
      <c r="F205" s="50">
        <f>ROUND((F255+G255*'1. PCA'!$I$5/1000+H255*'1. PCA'!$I$6/1000),3)</f>
        <v>2.677</v>
      </c>
      <c r="G205" s="50">
        <f>ROUND((I255+J255*'1. PCA'!$I$5/1000+K255*'1. PCA'!$I$6/1000),3)</f>
        <v>2.677</v>
      </c>
      <c r="H205" s="50">
        <f>ROUND((L255+M255*'1. PCA'!$I$5/1000+N255*'1. PCA'!$I$6/1000),3)</f>
        <v>2.677</v>
      </c>
      <c r="I205" s="50">
        <f>ROUND((O255+P255*'1. PCA'!$I$5/1000+Q255*'1. PCA'!$I$6/1000),3)</f>
        <v>2.677</v>
      </c>
      <c r="J205" s="50">
        <f>ROUND((R255+S255*'1. PCA'!$I$5/1000+T255*'1. PCA'!$I$6/1000),3)</f>
        <v>2.5259999999999998</v>
      </c>
      <c r="K205" s="50">
        <f>ROUND((U255+V255*'1. PCA'!$I$5/1000+W255*'1. PCA'!$I$6/1000),3)</f>
        <v>2.5009999999999999</v>
      </c>
      <c r="L205" s="50">
        <f>ROUND((X255+Y255*'1. PCA'!$I$5/1000+Z255*'1. PCA'!$I$6/1000),3)</f>
        <v>2.5739999999999998</v>
      </c>
      <c r="M205" s="50">
        <f>ROUND((AA255+AB255*'1. PCA'!$I$5/1000+AC255*'1. PCA'!$I$6/1000),3)</f>
        <v>2.5739999999999998</v>
      </c>
      <c r="N205" s="50">
        <f>ROUND((AD255+AE255*'1. PCA'!$I$5/1000+AF255*'1. PCA'!$I$6/1000),3)</f>
        <v>2.5739999999999998</v>
      </c>
      <c r="O205" s="50">
        <f>ROUND((AG255+AH255*'1. PCA'!$I$5/1000+AI255*'1. PCA'!$I$6/1000),3)</f>
        <v>2.569</v>
      </c>
      <c r="P205" s="50">
        <f>ROUND((AJ255+AK255*'1. PCA'!$I$5/1000+AL255*'1. PCA'!$I$6/1000),3)</f>
        <v>2.552</v>
      </c>
      <c r="Q205" s="50">
        <f>ROUND((AM255+AN255*'1. PCA'!$I$5/1000+AO255*'1. PCA'!$I$6/1000),3)</f>
        <v>2.5259999999999998</v>
      </c>
      <c r="R205" s="89" t="s">
        <v>98</v>
      </c>
      <c r="S205" s="89" t="s">
        <v>98</v>
      </c>
      <c r="T205" s="89" t="s">
        <v>98</v>
      </c>
      <c r="U205" s="89" t="s">
        <v>98</v>
      </c>
    </row>
    <row r="206" spans="1:53" ht="16.5" customHeight="1" x14ac:dyDescent="0.3">
      <c r="B206" s="2"/>
      <c r="D206" s="96"/>
      <c r="E206" s="52" t="s">
        <v>492</v>
      </c>
      <c r="F206" s="50">
        <f>ROUND((F256+G256*'1. PCA'!$I$5/1000+H256*'1. PCA'!$I$6/1000),3)</f>
        <v>2.677</v>
      </c>
      <c r="G206" s="50">
        <f>ROUND((I256+J256*'1. PCA'!$I$5/1000+K256*'1. PCA'!$I$6/1000),3)</f>
        <v>2.677</v>
      </c>
      <c r="H206" s="50">
        <f>ROUND((L256+M256*'1. PCA'!$I$5/1000+N256*'1. PCA'!$I$6/1000),3)</f>
        <v>2.677</v>
      </c>
      <c r="I206" s="50">
        <f>ROUND((O256+P256*'1. PCA'!$I$5/1000+Q256*'1. PCA'!$I$6/1000),3)</f>
        <v>2.677</v>
      </c>
      <c r="J206" s="50">
        <f>ROUND((R256+S256*'1. PCA'!$I$5/1000+T256*'1. PCA'!$I$6/1000),3)</f>
        <v>2.5259999999999998</v>
      </c>
      <c r="K206" s="50">
        <f>ROUND((U256+V256*'1. PCA'!$I$5/1000+W256*'1. PCA'!$I$6/1000),3)</f>
        <v>2.5009999999999999</v>
      </c>
      <c r="L206" s="50">
        <f>ROUND((X256+Y256*'1. PCA'!$I$5/1000+Z256*'1. PCA'!$I$6/1000),3)</f>
        <v>2.5739999999999998</v>
      </c>
      <c r="M206" s="50">
        <f>ROUND((AA256+AB256*'1. PCA'!$I$5/1000+AC256*'1. PCA'!$I$6/1000),3)</f>
        <v>2.573</v>
      </c>
      <c r="N206" s="50">
        <f>ROUND((AD256+AE256*'1. PCA'!$I$5/1000+AF256*'1. PCA'!$I$6/1000),3)</f>
        <v>2.573</v>
      </c>
      <c r="O206" s="50">
        <f>ROUND((AG256+AH256*'1. PCA'!$I$5/1000+AI256*'1. PCA'!$I$6/1000),3)</f>
        <v>2.5680000000000001</v>
      </c>
      <c r="P206" s="50">
        <f>ROUND((AJ256+AK256*'1. PCA'!$I$5/1000+AL256*'1. PCA'!$I$6/1000),3)</f>
        <v>2.5510000000000002</v>
      </c>
      <c r="Q206" s="50">
        <f>ROUND((AM256+AN256*'1. PCA'!$I$5/1000+AO256*'1. PCA'!$I$6/1000),3)</f>
        <v>2.5249999999999999</v>
      </c>
      <c r="R206" s="89" t="s">
        <v>98</v>
      </c>
      <c r="S206" s="89" t="s">
        <v>98</v>
      </c>
      <c r="T206" s="89" t="s">
        <v>98</v>
      </c>
      <c r="U206" s="89" t="s">
        <v>98</v>
      </c>
    </row>
    <row r="207" spans="1:53" ht="16.5" customHeight="1" x14ac:dyDescent="0.3">
      <c r="B207" s="2"/>
      <c r="D207" s="97"/>
      <c r="E207" s="52" t="s">
        <v>493</v>
      </c>
      <c r="F207" s="50">
        <f>ROUND((F257+G257*'1. PCA'!$I$5/1000+H257*'1. PCA'!$I$6/1000),3)</f>
        <v>2.677</v>
      </c>
      <c r="G207" s="50">
        <f>ROUND((I257+J257*'1. PCA'!$I$5/1000+K257*'1. PCA'!$I$6/1000),3)</f>
        <v>2.677</v>
      </c>
      <c r="H207" s="50">
        <f>ROUND((L257+M257*'1. PCA'!$I$5/1000+N257*'1. PCA'!$I$6/1000),3)</f>
        <v>2.677</v>
      </c>
      <c r="I207" s="50">
        <f>ROUND((O257+P257*'1. PCA'!$I$5/1000+Q257*'1. PCA'!$I$6/1000),3)</f>
        <v>2.677</v>
      </c>
      <c r="J207" s="50">
        <f>ROUND((R257+S257*'1. PCA'!$I$5/1000+T257*'1. PCA'!$I$6/1000),3)</f>
        <v>2.5259999999999998</v>
      </c>
      <c r="K207" s="50">
        <f>ROUND((U257+V257*'1. PCA'!$I$5/1000+W257*'1. PCA'!$I$6/1000),3)</f>
        <v>2.5</v>
      </c>
      <c r="L207" s="50">
        <f>ROUND((X257+Y257*'1. PCA'!$I$5/1000+Z257*'1. PCA'!$I$6/1000),3)</f>
        <v>2.573</v>
      </c>
      <c r="M207" s="50">
        <f>ROUND((AA257+AB257*'1. PCA'!$I$5/1000+AC257*'1. PCA'!$I$6/1000),3)</f>
        <v>2.573</v>
      </c>
      <c r="N207" s="50">
        <f>ROUND((AD257+AE257*'1. PCA'!$I$5/1000+AF257*'1. PCA'!$I$6/1000),3)</f>
        <v>2.573</v>
      </c>
      <c r="O207" s="50">
        <f>ROUND((AG257+AH257*'1. PCA'!$I$5/1000+AI257*'1. PCA'!$I$6/1000),3)</f>
        <v>2.5680000000000001</v>
      </c>
      <c r="P207" s="50">
        <f>ROUND((AJ257+AK257*'1. PCA'!$I$5/1000+AL257*'1. PCA'!$I$6/1000),3)</f>
        <v>2.5510000000000002</v>
      </c>
      <c r="Q207" s="50">
        <f>ROUND((AM257+AN257*'1. PCA'!$I$5/1000+AO257*'1. PCA'!$I$6/1000),3)</f>
        <v>2.5249999999999999</v>
      </c>
      <c r="R207" s="89" t="s">
        <v>98</v>
      </c>
      <c r="S207" s="89" t="s">
        <v>98</v>
      </c>
      <c r="T207" s="89" t="s">
        <v>98</v>
      </c>
      <c r="U207" s="89" t="s">
        <v>98</v>
      </c>
    </row>
    <row r="208" spans="1:53" ht="16.5" customHeight="1" x14ac:dyDescent="0.3">
      <c r="B208" s="2"/>
      <c r="D208" s="53" t="s">
        <v>245</v>
      </c>
      <c r="E208" s="52" t="s">
        <v>491</v>
      </c>
      <c r="F208" s="89" t="s">
        <v>98</v>
      </c>
      <c r="G208" s="89" t="s">
        <v>98</v>
      </c>
      <c r="H208" s="89" t="s">
        <v>98</v>
      </c>
      <c r="I208" s="89" t="s">
        <v>98</v>
      </c>
      <c r="J208" s="89" t="s">
        <v>98</v>
      </c>
      <c r="K208" s="89" t="s">
        <v>98</v>
      </c>
      <c r="L208" s="89" t="s">
        <v>98</v>
      </c>
      <c r="M208" s="89" t="s">
        <v>98</v>
      </c>
      <c r="N208" s="89" t="s">
        <v>98</v>
      </c>
      <c r="O208" s="89" t="s">
        <v>98</v>
      </c>
      <c r="P208" s="89" t="s">
        <v>98</v>
      </c>
      <c r="Q208" s="89" t="s">
        <v>98</v>
      </c>
      <c r="R208" s="50">
        <f>ROUND((AP258+AQ258*'1. PCA'!$I$5/1000+AR258*'1. PCA'!$I$6/1000),3)</f>
        <v>2.5009999999999999</v>
      </c>
      <c r="S208" s="50">
        <f>ROUND((AS258+AT258*'1. PCA'!$I$5/1000+AU258*'1. PCA'!$I$6/1000),3)</f>
        <v>2.5</v>
      </c>
      <c r="T208" s="50">
        <f>ROUND((AV258+AW258*'1. PCA'!$I$5/1000+AX258*'1. PCA'!$I$6/1000),3)</f>
        <v>2.5</v>
      </c>
      <c r="U208" s="50">
        <f>ROUND((AY258+AZ258*'1. PCA'!$I$5/1000+BA258*'1. PCA'!$I$6/1000),3)</f>
        <v>2.5</v>
      </c>
    </row>
    <row r="209" spans="2:21" ht="16.5" customHeight="1" x14ac:dyDescent="0.3">
      <c r="B209" s="2"/>
      <c r="D209" s="96"/>
      <c r="E209" s="52" t="s">
        <v>492</v>
      </c>
      <c r="F209" s="89" t="s">
        <v>98</v>
      </c>
      <c r="G209" s="89" t="s">
        <v>98</v>
      </c>
      <c r="H209" s="89" t="s">
        <v>98</v>
      </c>
      <c r="I209" s="89" t="s">
        <v>98</v>
      </c>
      <c r="J209" s="89" t="s">
        <v>98</v>
      </c>
      <c r="K209" s="89" t="s">
        <v>98</v>
      </c>
      <c r="L209" s="89" t="s">
        <v>98</v>
      </c>
      <c r="M209" s="89" t="s">
        <v>98</v>
      </c>
      <c r="N209" s="89" t="s">
        <v>98</v>
      </c>
      <c r="O209" s="89" t="s">
        <v>98</v>
      </c>
      <c r="P209" s="89" t="s">
        <v>98</v>
      </c>
      <c r="Q209" s="89" t="s">
        <v>98</v>
      </c>
      <c r="R209" s="50">
        <f>ROUND((AP259+AQ259*'1. PCA'!$I$5/1000+AR259*'1. PCA'!$I$6/1000),3)</f>
        <v>2.5</v>
      </c>
      <c r="S209" s="50">
        <f>ROUND((AS259+AT259*'1. PCA'!$I$5/1000+AU259*'1. PCA'!$I$6/1000),3)</f>
        <v>2.5</v>
      </c>
      <c r="T209" s="50">
        <f>ROUND((AV259+AW259*'1. PCA'!$I$5/1000+AX259*'1. PCA'!$I$6/1000),3)</f>
        <v>2.5</v>
      </c>
      <c r="U209" s="50">
        <f>ROUND((AY259+AZ259*'1. PCA'!$I$5/1000+BA259*'1. PCA'!$I$6/1000),3)</f>
        <v>2.5</v>
      </c>
    </row>
    <row r="210" spans="2:21" ht="16.5" customHeight="1" x14ac:dyDescent="0.3">
      <c r="B210" s="2"/>
      <c r="D210" s="97"/>
      <c r="E210" s="52" t="s">
        <v>493</v>
      </c>
      <c r="F210" s="89" t="s">
        <v>98</v>
      </c>
      <c r="G210" s="89" t="s">
        <v>98</v>
      </c>
      <c r="H210" s="89" t="s">
        <v>98</v>
      </c>
      <c r="I210" s="89" t="s">
        <v>98</v>
      </c>
      <c r="J210" s="89" t="s">
        <v>98</v>
      </c>
      <c r="K210" s="89" t="s">
        <v>98</v>
      </c>
      <c r="L210" s="89" t="s">
        <v>98</v>
      </c>
      <c r="M210" s="89" t="s">
        <v>98</v>
      </c>
      <c r="N210" s="89" t="s">
        <v>98</v>
      </c>
      <c r="O210" s="89" t="s">
        <v>98</v>
      </c>
      <c r="P210" s="89" t="s">
        <v>98</v>
      </c>
      <c r="Q210" s="89" t="s">
        <v>98</v>
      </c>
      <c r="R210" s="50">
        <f>ROUND((AP260+AQ260*'1. PCA'!$I$5/1000+AR260*'1. PCA'!$I$6/1000),3)</f>
        <v>2.5</v>
      </c>
      <c r="S210" s="50">
        <f>ROUND((AS260+AT260*'1. PCA'!$I$5/1000+AU260*'1. PCA'!$I$6/1000),3)</f>
        <v>2.5</v>
      </c>
      <c r="T210" s="50">
        <f>ROUND((AV260+AW260*'1. PCA'!$I$5/1000+AX260*'1. PCA'!$I$6/1000),3)</f>
        <v>2.5</v>
      </c>
      <c r="U210" s="50">
        <f>ROUND((AY260+AZ260*'1. PCA'!$I$5/1000+BA260*'1. PCA'!$I$6/1000),3)</f>
        <v>2.5</v>
      </c>
    </row>
    <row r="211" spans="2:21" ht="16.5" customHeight="1" x14ac:dyDescent="0.3">
      <c r="B211" s="2"/>
      <c r="D211" s="53" t="s">
        <v>146</v>
      </c>
      <c r="E211" s="52" t="s">
        <v>491</v>
      </c>
      <c r="F211" s="89" t="s">
        <v>98</v>
      </c>
      <c r="G211" s="89" t="s">
        <v>98</v>
      </c>
      <c r="H211" s="89" t="s">
        <v>98</v>
      </c>
      <c r="I211" s="89" t="s">
        <v>98</v>
      </c>
      <c r="J211" s="89" t="s">
        <v>98</v>
      </c>
      <c r="K211" s="89" t="s">
        <v>98</v>
      </c>
      <c r="L211" s="89" t="s">
        <v>98</v>
      </c>
      <c r="M211" s="89" t="s">
        <v>98</v>
      </c>
      <c r="N211" s="89" t="s">
        <v>98</v>
      </c>
      <c r="O211" s="89" t="s">
        <v>98</v>
      </c>
      <c r="P211" s="89" t="s">
        <v>98</v>
      </c>
      <c r="Q211" s="89" t="s">
        <v>98</v>
      </c>
      <c r="R211" s="50">
        <f>ROUND((AP261+AQ261*'1. PCA'!$I$5/1000+AR261*'1. PCA'!$I$6/1000),3)</f>
        <v>2.4260000000000002</v>
      </c>
      <c r="S211" s="50">
        <f>ROUND((AS261+AT261*'1. PCA'!$I$5/1000+AU261*'1. PCA'!$I$6/1000),3)</f>
        <v>2.4249999999999998</v>
      </c>
      <c r="T211" s="50">
        <f>ROUND((AV261+AW261*'1. PCA'!$I$5/1000+AX261*'1. PCA'!$I$6/1000),3)</f>
        <v>2.4249999999999998</v>
      </c>
      <c r="U211" s="50">
        <f>ROUND((AY261+AZ261*'1. PCA'!$I$5/1000+BA261*'1. PCA'!$I$6/1000),3)</f>
        <v>2.4249999999999998</v>
      </c>
    </row>
    <row r="212" spans="2:21" ht="16.5" customHeight="1" x14ac:dyDescent="0.3">
      <c r="B212" s="2"/>
      <c r="D212" s="96"/>
      <c r="E212" s="52" t="s">
        <v>492</v>
      </c>
      <c r="F212" s="89" t="s">
        <v>98</v>
      </c>
      <c r="G212" s="89" t="s">
        <v>98</v>
      </c>
      <c r="H212" s="89" t="s">
        <v>98</v>
      </c>
      <c r="I212" s="89" t="s">
        <v>98</v>
      </c>
      <c r="J212" s="89" t="s">
        <v>98</v>
      </c>
      <c r="K212" s="89" t="s">
        <v>98</v>
      </c>
      <c r="L212" s="89" t="s">
        <v>98</v>
      </c>
      <c r="M212" s="89" t="s">
        <v>98</v>
      </c>
      <c r="N212" s="89" t="s">
        <v>98</v>
      </c>
      <c r="O212" s="89" t="s">
        <v>98</v>
      </c>
      <c r="P212" s="89" t="s">
        <v>98</v>
      </c>
      <c r="Q212" s="89" t="s">
        <v>98</v>
      </c>
      <c r="R212" s="50">
        <f>ROUND((AP262+AQ262*'1. PCA'!$I$5/1000+AR262*'1. PCA'!$I$6/1000),3)</f>
        <v>2.4249999999999998</v>
      </c>
      <c r="S212" s="50">
        <f>ROUND((AS262+AT262*'1. PCA'!$I$5/1000+AU262*'1. PCA'!$I$6/1000),3)</f>
        <v>2.4249999999999998</v>
      </c>
      <c r="T212" s="50">
        <f>ROUND((AV262+AW262*'1. PCA'!$I$5/1000+AX262*'1. PCA'!$I$6/1000),3)</f>
        <v>2.4249999999999998</v>
      </c>
      <c r="U212" s="50">
        <f>ROUND((AY262+AZ262*'1. PCA'!$I$5/1000+BA262*'1. PCA'!$I$6/1000),3)</f>
        <v>2.4249999999999998</v>
      </c>
    </row>
    <row r="213" spans="2:21" ht="16.5" customHeight="1" x14ac:dyDescent="0.3">
      <c r="B213" s="2"/>
      <c r="D213" s="97"/>
      <c r="E213" s="52" t="s">
        <v>493</v>
      </c>
      <c r="F213" s="89" t="s">
        <v>98</v>
      </c>
      <c r="G213" s="89" t="s">
        <v>98</v>
      </c>
      <c r="H213" s="89" t="s">
        <v>98</v>
      </c>
      <c r="I213" s="89" t="s">
        <v>98</v>
      </c>
      <c r="J213" s="89" t="s">
        <v>98</v>
      </c>
      <c r="K213" s="89" t="s">
        <v>98</v>
      </c>
      <c r="L213" s="89" t="s">
        <v>98</v>
      </c>
      <c r="M213" s="89" t="s">
        <v>98</v>
      </c>
      <c r="N213" s="89" t="s">
        <v>98</v>
      </c>
      <c r="O213" s="89" t="s">
        <v>98</v>
      </c>
      <c r="P213" s="89" t="s">
        <v>98</v>
      </c>
      <c r="Q213" s="89" t="s">
        <v>98</v>
      </c>
      <c r="R213" s="50">
        <f>ROUND((AP263+AQ263*'1. PCA'!$I$5/1000+AR263*'1. PCA'!$I$6/1000),3)</f>
        <v>2.4249999999999998</v>
      </c>
      <c r="S213" s="50">
        <f>ROUND((AS263+AT263*'1. PCA'!$I$5/1000+AU263*'1. PCA'!$I$6/1000),3)</f>
        <v>2.4249999999999998</v>
      </c>
      <c r="T213" s="50">
        <f>ROUND((AV263+AW263*'1. PCA'!$I$5/1000+AX263*'1. PCA'!$I$6/1000),3)</f>
        <v>2.4249999999999998</v>
      </c>
      <c r="U213" s="50">
        <f>ROUND((AY263+AZ263*'1. PCA'!$I$5/1000+BA263*'1. PCA'!$I$6/1000),3)</f>
        <v>2.4249999999999998</v>
      </c>
    </row>
    <row r="214" spans="2:21" ht="16.5" customHeight="1" x14ac:dyDescent="0.3">
      <c r="B214" s="2"/>
      <c r="D214" s="53" t="s">
        <v>371</v>
      </c>
      <c r="E214" s="52" t="s">
        <v>491</v>
      </c>
      <c r="F214" s="89" t="s">
        <v>98</v>
      </c>
      <c r="G214" s="89" t="s">
        <v>98</v>
      </c>
      <c r="H214" s="89" t="s">
        <v>98</v>
      </c>
      <c r="I214" s="89" t="s">
        <v>98</v>
      </c>
      <c r="J214" s="89" t="s">
        <v>98</v>
      </c>
      <c r="K214" s="89" t="s">
        <v>98</v>
      </c>
      <c r="L214" s="89" t="s">
        <v>98</v>
      </c>
      <c r="M214" s="89" t="s">
        <v>98</v>
      </c>
      <c r="N214" s="89" t="s">
        <v>98</v>
      </c>
      <c r="O214" s="89" t="s">
        <v>98</v>
      </c>
      <c r="P214" s="89" t="s">
        <v>98</v>
      </c>
      <c r="Q214" s="89" t="s">
        <v>98</v>
      </c>
      <c r="R214" s="50">
        <f>ROUND((AP264+AQ264*'1. PCA'!$I$5/1000+AR264*'1. PCA'!$I$6/1000),3)</f>
        <v>2.1749999999999998</v>
      </c>
      <c r="S214" s="50">
        <f>ROUND((AS264+AT264*'1. PCA'!$I$5/1000+AU264*'1. PCA'!$I$6/1000),3)</f>
        <v>2.1739999999999999</v>
      </c>
      <c r="T214" s="50">
        <f>ROUND((AV264+AW264*'1. PCA'!$I$5/1000+AX264*'1. PCA'!$I$6/1000),3)</f>
        <v>2.1739999999999999</v>
      </c>
      <c r="U214" s="50">
        <f>ROUND((AY264+AZ264*'1. PCA'!$I$5/1000+BA264*'1. PCA'!$I$6/1000),3)</f>
        <v>2.1739999999999999</v>
      </c>
    </row>
    <row r="215" spans="2:21" ht="16.5" customHeight="1" x14ac:dyDescent="0.3">
      <c r="B215" s="2"/>
      <c r="D215" s="96"/>
      <c r="E215" s="52" t="s">
        <v>492</v>
      </c>
      <c r="F215" s="89" t="s">
        <v>98</v>
      </c>
      <c r="G215" s="89" t="s">
        <v>98</v>
      </c>
      <c r="H215" s="89" t="s">
        <v>98</v>
      </c>
      <c r="I215" s="89" t="s">
        <v>98</v>
      </c>
      <c r="J215" s="89" t="s">
        <v>98</v>
      </c>
      <c r="K215" s="89" t="s">
        <v>98</v>
      </c>
      <c r="L215" s="89" t="s">
        <v>98</v>
      </c>
      <c r="M215" s="89" t="s">
        <v>98</v>
      </c>
      <c r="N215" s="89" t="s">
        <v>98</v>
      </c>
      <c r="O215" s="89" t="s">
        <v>98</v>
      </c>
      <c r="P215" s="89" t="s">
        <v>98</v>
      </c>
      <c r="Q215" s="89" t="s">
        <v>98</v>
      </c>
      <c r="R215" s="50">
        <f>ROUND((AP265+AQ265*'1. PCA'!$I$5/1000+AR265*'1. PCA'!$I$6/1000),3)</f>
        <v>2.1739999999999999</v>
      </c>
      <c r="S215" s="50">
        <f>ROUND((AS265+AT265*'1. PCA'!$I$5/1000+AU265*'1. PCA'!$I$6/1000),3)</f>
        <v>2.1739999999999999</v>
      </c>
      <c r="T215" s="50">
        <f>ROUND((AV265+AW265*'1. PCA'!$I$5/1000+AX265*'1. PCA'!$I$6/1000),3)</f>
        <v>2.1739999999999999</v>
      </c>
      <c r="U215" s="50">
        <f>ROUND((AY265+AZ265*'1. PCA'!$I$5/1000+BA265*'1. PCA'!$I$6/1000),3)</f>
        <v>2.1739999999999999</v>
      </c>
    </row>
    <row r="216" spans="2:21" ht="16.5" customHeight="1" x14ac:dyDescent="0.3">
      <c r="B216" s="2"/>
      <c r="D216" s="97"/>
      <c r="E216" s="52" t="s">
        <v>493</v>
      </c>
      <c r="F216" s="89" t="s">
        <v>98</v>
      </c>
      <c r="G216" s="89" t="s">
        <v>98</v>
      </c>
      <c r="H216" s="89" t="s">
        <v>98</v>
      </c>
      <c r="I216" s="89" t="s">
        <v>98</v>
      </c>
      <c r="J216" s="89" t="s">
        <v>98</v>
      </c>
      <c r="K216" s="89" t="s">
        <v>98</v>
      </c>
      <c r="L216" s="89" t="s">
        <v>98</v>
      </c>
      <c r="M216" s="89" t="s">
        <v>98</v>
      </c>
      <c r="N216" s="89" t="s">
        <v>98</v>
      </c>
      <c r="O216" s="89" t="s">
        <v>98</v>
      </c>
      <c r="P216" s="89" t="s">
        <v>98</v>
      </c>
      <c r="Q216" s="89" t="s">
        <v>98</v>
      </c>
      <c r="R216" s="50">
        <f>ROUND((AP266+AQ266*'1. PCA'!$I$5/1000+AR266*'1. PCA'!$I$6/1000),3)</f>
        <v>2.1739999999999999</v>
      </c>
      <c r="S216" s="50">
        <f>ROUND((AS266+AT266*'1. PCA'!$I$5/1000+AU266*'1. PCA'!$I$6/1000),3)</f>
        <v>2.1739999999999999</v>
      </c>
      <c r="T216" s="50">
        <f>ROUND((AV266+AW266*'1. PCA'!$I$5/1000+AX266*'1. PCA'!$I$6/1000),3)</f>
        <v>2.1739999999999999</v>
      </c>
      <c r="U216" s="50">
        <f>ROUND((AY266+AZ266*'1. PCA'!$I$5/1000+BA266*'1. PCA'!$I$6/1000),3)</f>
        <v>2.1739999999999999</v>
      </c>
    </row>
    <row r="217" spans="2:21" ht="16.5" customHeight="1" x14ac:dyDescent="0.3">
      <c r="B217" s="2"/>
      <c r="D217" s="53" t="s">
        <v>372</v>
      </c>
      <c r="E217" s="52" t="s">
        <v>491</v>
      </c>
      <c r="F217" s="89" t="s">
        <v>98</v>
      </c>
      <c r="G217" s="89" t="s">
        <v>98</v>
      </c>
      <c r="H217" s="89" t="s">
        <v>98</v>
      </c>
      <c r="I217" s="89" t="s">
        <v>98</v>
      </c>
      <c r="J217" s="89" t="s">
        <v>98</v>
      </c>
      <c r="K217" s="89" t="s">
        <v>98</v>
      </c>
      <c r="L217" s="89" t="s">
        <v>98</v>
      </c>
      <c r="M217" s="89" t="s">
        <v>98</v>
      </c>
      <c r="N217" s="89" t="s">
        <v>98</v>
      </c>
      <c r="O217" s="89" t="s">
        <v>98</v>
      </c>
      <c r="P217" s="89" t="s">
        <v>98</v>
      </c>
      <c r="Q217" s="89" t="s">
        <v>98</v>
      </c>
      <c r="R217" s="50">
        <f>ROUND((AP267+AQ267*'1. PCA'!$I$5/1000+AR267*'1. PCA'!$I$6/1000),3)</f>
        <v>1.9239999999999999</v>
      </c>
      <c r="S217" s="50">
        <f>ROUND((AS267+AT267*'1. PCA'!$I$5/1000+AU267*'1. PCA'!$I$6/1000),3)</f>
        <v>1.923</v>
      </c>
      <c r="T217" s="50">
        <f>ROUND((AV267+AW267*'1. PCA'!$I$5/1000+AX267*'1. PCA'!$I$6/1000),3)</f>
        <v>1.9239999999999999</v>
      </c>
      <c r="U217" s="50">
        <f>ROUND((AY267+AZ267*'1. PCA'!$I$5/1000+BA267*'1. PCA'!$I$6/1000),3)</f>
        <v>1.923</v>
      </c>
    </row>
    <row r="218" spans="2:21" ht="16.5" customHeight="1" x14ac:dyDescent="0.3">
      <c r="B218" s="2"/>
      <c r="D218" s="96"/>
      <c r="E218" s="52" t="s">
        <v>492</v>
      </c>
      <c r="F218" s="89" t="s">
        <v>98</v>
      </c>
      <c r="G218" s="89" t="s">
        <v>98</v>
      </c>
      <c r="H218" s="89" t="s">
        <v>98</v>
      </c>
      <c r="I218" s="89" t="s">
        <v>98</v>
      </c>
      <c r="J218" s="89" t="s">
        <v>98</v>
      </c>
      <c r="K218" s="89" t="s">
        <v>98</v>
      </c>
      <c r="L218" s="89" t="s">
        <v>98</v>
      </c>
      <c r="M218" s="89" t="s">
        <v>98</v>
      </c>
      <c r="N218" s="89" t="s">
        <v>98</v>
      </c>
      <c r="O218" s="89" t="s">
        <v>98</v>
      </c>
      <c r="P218" s="89" t="s">
        <v>98</v>
      </c>
      <c r="Q218" s="89" t="s">
        <v>98</v>
      </c>
      <c r="R218" s="50">
        <f>ROUND((AP268+AQ268*'1. PCA'!$I$5/1000+AR268*'1. PCA'!$I$6/1000),3)</f>
        <v>1.923</v>
      </c>
      <c r="S218" s="50">
        <f>ROUND((AS268+AT268*'1. PCA'!$I$5/1000+AU268*'1. PCA'!$I$6/1000),3)</f>
        <v>1.923</v>
      </c>
      <c r="T218" s="50">
        <f>ROUND((AV268+AW268*'1. PCA'!$I$5/1000+AX268*'1. PCA'!$I$6/1000),3)</f>
        <v>1.9239999999999999</v>
      </c>
      <c r="U218" s="50">
        <f>ROUND((AY268+AZ268*'1. PCA'!$I$5/1000+BA268*'1. PCA'!$I$6/1000),3)</f>
        <v>1.923</v>
      </c>
    </row>
    <row r="219" spans="2:21" ht="16.5" customHeight="1" x14ac:dyDescent="0.3">
      <c r="B219" s="2"/>
      <c r="D219" s="97"/>
      <c r="E219" s="52" t="s">
        <v>493</v>
      </c>
      <c r="F219" s="89" t="s">
        <v>98</v>
      </c>
      <c r="G219" s="89" t="s">
        <v>98</v>
      </c>
      <c r="H219" s="89" t="s">
        <v>98</v>
      </c>
      <c r="I219" s="89" t="s">
        <v>98</v>
      </c>
      <c r="J219" s="89" t="s">
        <v>98</v>
      </c>
      <c r="K219" s="89" t="s">
        <v>98</v>
      </c>
      <c r="L219" s="89" t="s">
        <v>98</v>
      </c>
      <c r="M219" s="89" t="s">
        <v>98</v>
      </c>
      <c r="N219" s="89" t="s">
        <v>98</v>
      </c>
      <c r="O219" s="89" t="s">
        <v>98</v>
      </c>
      <c r="P219" s="89" t="s">
        <v>98</v>
      </c>
      <c r="Q219" s="89" t="s">
        <v>98</v>
      </c>
      <c r="R219" s="50">
        <f>ROUND((AP269+AQ269*'1. PCA'!$I$5/1000+AR269*'1. PCA'!$I$6/1000),3)</f>
        <v>1.923</v>
      </c>
      <c r="S219" s="50">
        <f>ROUND((AS269+AT269*'1. PCA'!$I$5/1000+AU269*'1. PCA'!$I$6/1000),3)</f>
        <v>1.923</v>
      </c>
      <c r="T219" s="50">
        <f>ROUND((AV269+AW269*'1. PCA'!$I$5/1000+AX269*'1. PCA'!$I$6/1000),3)</f>
        <v>1.9239999999999999</v>
      </c>
      <c r="U219" s="50">
        <f>ROUND((AY269+AZ269*'1. PCA'!$I$5/1000+BA269*'1. PCA'!$I$6/1000),3)</f>
        <v>1.923</v>
      </c>
    </row>
    <row r="220" spans="2:21" ht="16.5" customHeight="1" x14ac:dyDescent="0.3">
      <c r="B220" s="2"/>
      <c r="D220" s="53" t="s">
        <v>373</v>
      </c>
      <c r="E220" s="52" t="s">
        <v>491</v>
      </c>
      <c r="F220" s="89" t="s">
        <v>98</v>
      </c>
      <c r="G220" s="89" t="s">
        <v>98</v>
      </c>
      <c r="H220" s="89" t="s">
        <v>98</v>
      </c>
      <c r="I220" s="89" t="s">
        <v>98</v>
      </c>
      <c r="J220" s="89" t="s">
        <v>98</v>
      </c>
      <c r="K220" s="89" t="s">
        <v>98</v>
      </c>
      <c r="L220" s="89" t="s">
        <v>98</v>
      </c>
      <c r="M220" s="89" t="s">
        <v>98</v>
      </c>
      <c r="N220" s="89" t="s">
        <v>98</v>
      </c>
      <c r="O220" s="89" t="s">
        <v>98</v>
      </c>
      <c r="P220" s="89" t="s">
        <v>98</v>
      </c>
      <c r="Q220" s="89" t="s">
        <v>98</v>
      </c>
      <c r="R220" s="50">
        <f>ROUND((AP270+AQ270*'1. PCA'!$I$5/1000+AR270*'1. PCA'!$I$6/1000),3)</f>
        <v>0.16900000000000001</v>
      </c>
      <c r="S220" s="50">
        <f>ROUND((AS270+AT270*'1. PCA'!$I$5/1000+AU270*'1. PCA'!$I$6/1000),3)</f>
        <v>0.16700000000000001</v>
      </c>
      <c r="T220" s="50">
        <f>ROUND((AV270+AW270*'1. PCA'!$I$5/1000+AX270*'1. PCA'!$I$6/1000),3)</f>
        <v>0.16800000000000001</v>
      </c>
      <c r="U220" s="50">
        <f>ROUND((AY270+AZ270*'1. PCA'!$I$5/1000+BA270*'1. PCA'!$I$6/1000),3)</f>
        <v>0.16800000000000001</v>
      </c>
    </row>
    <row r="221" spans="2:21" ht="16.5" customHeight="1" x14ac:dyDescent="0.3">
      <c r="B221" s="2"/>
      <c r="D221" s="96"/>
      <c r="E221" s="52" t="s">
        <v>492</v>
      </c>
      <c r="F221" s="89" t="s">
        <v>98</v>
      </c>
      <c r="G221" s="89" t="s">
        <v>98</v>
      </c>
      <c r="H221" s="89" t="s">
        <v>98</v>
      </c>
      <c r="I221" s="89" t="s">
        <v>98</v>
      </c>
      <c r="J221" s="89" t="s">
        <v>98</v>
      </c>
      <c r="K221" s="89" t="s">
        <v>98</v>
      </c>
      <c r="L221" s="89" t="s">
        <v>98</v>
      </c>
      <c r="M221" s="89" t="s">
        <v>98</v>
      </c>
      <c r="N221" s="89" t="s">
        <v>98</v>
      </c>
      <c r="O221" s="89" t="s">
        <v>98</v>
      </c>
      <c r="P221" s="89" t="s">
        <v>98</v>
      </c>
      <c r="Q221" s="89" t="s">
        <v>98</v>
      </c>
      <c r="R221" s="50">
        <f>ROUND((AP271+AQ271*'1. PCA'!$I$5/1000+AR271*'1. PCA'!$I$6/1000),3)</f>
        <v>0.16800000000000001</v>
      </c>
      <c r="S221" s="50">
        <f>ROUND((AS271+AT271*'1. PCA'!$I$5/1000+AU271*'1. PCA'!$I$6/1000),3)</f>
        <v>0.16700000000000001</v>
      </c>
      <c r="T221" s="50">
        <f>ROUND((AV271+AW271*'1. PCA'!$I$5/1000+AX271*'1. PCA'!$I$6/1000),3)</f>
        <v>0.16800000000000001</v>
      </c>
      <c r="U221" s="50">
        <f>ROUND((AY271+AZ271*'1. PCA'!$I$5/1000+BA271*'1. PCA'!$I$6/1000),3)</f>
        <v>0.16800000000000001</v>
      </c>
    </row>
    <row r="222" spans="2:21" ht="16.5" customHeight="1" x14ac:dyDescent="0.3">
      <c r="B222" s="2"/>
      <c r="D222" s="97"/>
      <c r="E222" s="52" t="s">
        <v>493</v>
      </c>
      <c r="F222" s="89" t="s">
        <v>98</v>
      </c>
      <c r="G222" s="89" t="s">
        <v>98</v>
      </c>
      <c r="H222" s="89" t="s">
        <v>98</v>
      </c>
      <c r="I222" s="89" t="s">
        <v>98</v>
      </c>
      <c r="J222" s="89" t="s">
        <v>98</v>
      </c>
      <c r="K222" s="89" t="s">
        <v>98</v>
      </c>
      <c r="L222" s="89" t="s">
        <v>98</v>
      </c>
      <c r="M222" s="89" t="s">
        <v>98</v>
      </c>
      <c r="N222" s="89" t="s">
        <v>98</v>
      </c>
      <c r="O222" s="89" t="s">
        <v>98</v>
      </c>
      <c r="P222" s="89" t="s">
        <v>98</v>
      </c>
      <c r="Q222" s="89" t="s">
        <v>98</v>
      </c>
      <c r="R222" s="50">
        <f>ROUND((AP272+AQ272*'1. PCA'!$I$5/1000+AR272*'1. PCA'!$I$6/1000),3)</f>
        <v>0.16800000000000001</v>
      </c>
      <c r="S222" s="50">
        <f>ROUND((AS272+AT272*'1. PCA'!$I$5/1000+AU272*'1. PCA'!$I$6/1000),3)</f>
        <v>0.16700000000000001</v>
      </c>
      <c r="T222" s="50">
        <f>ROUND((AV272+AW272*'1. PCA'!$I$5/1000+AX272*'1. PCA'!$I$6/1000),3)</f>
        <v>0.16800000000000001</v>
      </c>
      <c r="U222" s="50">
        <f>ROUND((AY272+AZ272*'1. PCA'!$I$5/1000+BA272*'1. PCA'!$I$6/1000),3)</f>
        <v>0.16800000000000001</v>
      </c>
    </row>
    <row r="223" spans="2:21" ht="16.5" customHeight="1" x14ac:dyDescent="0.3">
      <c r="B223" s="2"/>
      <c r="D223" s="98" t="s">
        <v>207</v>
      </c>
      <c r="E223" s="52" t="s">
        <v>492</v>
      </c>
      <c r="F223" s="50">
        <f>ROUND((F273+G273*'1. PCA'!$I$5/1000+H273*'1. PCA'!$I$6/1000),3)</f>
        <v>2.742</v>
      </c>
      <c r="G223" s="50">
        <f>ROUND((I273+J273*'1. PCA'!$I$5/1000+K273*'1. PCA'!$I$6/1000),3)</f>
        <v>2.74</v>
      </c>
      <c r="H223" s="50">
        <f>ROUND((L273+M273*'1. PCA'!$I$5/1000+N273*'1. PCA'!$I$6/1000),3)</f>
        <v>2.7320000000000002</v>
      </c>
      <c r="I223" s="50">
        <f>ROUND((O273+P273*'1. PCA'!$I$5/1000+Q273*'1. PCA'!$I$6/1000),3)</f>
        <v>2.681</v>
      </c>
      <c r="J223" s="50">
        <f>ROUND((R273+S273*'1. PCA'!$I$5/1000+T273*'1. PCA'!$I$6/1000),3)</f>
        <v>2.5369999999999999</v>
      </c>
      <c r="K223" s="50">
        <f>ROUND((U273+V273*'1. PCA'!$I$5/1000+W273*'1. PCA'!$I$6/1000),3)</f>
        <v>2.4780000000000002</v>
      </c>
      <c r="L223" s="50">
        <f>ROUND((X273+Y273*'1. PCA'!$I$5/1000+Z273*'1. PCA'!$I$6/1000),3)</f>
        <v>2.4809999999999999</v>
      </c>
      <c r="M223" s="50">
        <f>ROUND((AA273+AB273*'1. PCA'!$I$5/1000+AC273*'1. PCA'!$I$6/1000),3)</f>
        <v>2.4790000000000001</v>
      </c>
      <c r="N223" s="50">
        <f>ROUND((AD273+AE273*'1. PCA'!$I$5/1000+AF273*'1. PCA'!$I$6/1000),3)</f>
        <v>2.476</v>
      </c>
      <c r="O223" s="50">
        <f>ROUND((AG273+AH273*'1. PCA'!$I$5/1000+AI273*'1. PCA'!$I$6/1000),3)</f>
        <v>2.464</v>
      </c>
      <c r="P223" s="50">
        <f>ROUND((AJ273+AK273*'1. PCA'!$I$5/1000+AL273*'1. PCA'!$I$6/1000),3)</f>
        <v>2.4460000000000002</v>
      </c>
      <c r="Q223" s="50">
        <f>ROUND((AM273+AN273*'1. PCA'!$I$5/1000+AO273*'1. PCA'!$I$6/1000),3)</f>
        <v>2.4209999999999998</v>
      </c>
      <c r="R223" s="89" t="s">
        <v>98</v>
      </c>
      <c r="S223" s="89" t="s">
        <v>98</v>
      </c>
      <c r="T223" s="89" t="s">
        <v>98</v>
      </c>
      <c r="U223" s="89" t="s">
        <v>98</v>
      </c>
    </row>
    <row r="224" spans="2:21" ht="16.5" customHeight="1" x14ac:dyDescent="0.3">
      <c r="B224" s="2"/>
      <c r="D224" s="97"/>
      <c r="E224" s="52" t="s">
        <v>493</v>
      </c>
      <c r="F224" s="50">
        <f>ROUND((F274+G274*'1. PCA'!$I$5/1000+H274*'1. PCA'!$I$6/1000),3)</f>
        <v>2.742</v>
      </c>
      <c r="G224" s="50">
        <f>ROUND((I274+J274*'1. PCA'!$I$5/1000+K274*'1. PCA'!$I$6/1000),3)</f>
        <v>2.742</v>
      </c>
      <c r="H224" s="50">
        <f>ROUND((L274+M274*'1. PCA'!$I$5/1000+N274*'1. PCA'!$I$6/1000),3)</f>
        <v>2.742</v>
      </c>
      <c r="I224" s="50">
        <f>ROUND((O274+P274*'1. PCA'!$I$5/1000+Q274*'1. PCA'!$I$6/1000),3)</f>
        <v>2.742</v>
      </c>
      <c r="J224" s="50">
        <f>ROUND((R274+S274*'1. PCA'!$I$5/1000+T274*'1. PCA'!$I$6/1000),3)</f>
        <v>2.649</v>
      </c>
      <c r="K224" s="50">
        <f>ROUND((U274+V274*'1. PCA'!$I$5/1000+W274*'1. PCA'!$I$6/1000),3)</f>
        <v>2.6440000000000001</v>
      </c>
      <c r="L224" s="50">
        <f>ROUND((X274+Y274*'1. PCA'!$I$5/1000+Z274*'1. PCA'!$I$6/1000),3)</f>
        <v>2.649</v>
      </c>
      <c r="M224" s="50">
        <f>ROUND((AA274+AB274*'1. PCA'!$I$5/1000+AC274*'1. PCA'!$I$6/1000),3)</f>
        <v>2.649</v>
      </c>
      <c r="N224" s="50">
        <f>ROUND((AD274+AE274*'1. PCA'!$I$5/1000+AF274*'1. PCA'!$I$6/1000),3)</f>
        <v>2.649</v>
      </c>
      <c r="O224" s="50">
        <f>ROUND((AG274+AH274*'1. PCA'!$I$5/1000+AI274*'1. PCA'!$I$6/1000),3)</f>
        <v>2.6389999999999998</v>
      </c>
      <c r="P224" s="50">
        <f>ROUND((AJ274+AK274*'1. PCA'!$I$5/1000+AL274*'1. PCA'!$I$6/1000),3)</f>
        <v>2.6230000000000002</v>
      </c>
      <c r="Q224" s="50">
        <f>ROUND((AM274+AN274*'1. PCA'!$I$5/1000+AO274*'1. PCA'!$I$6/1000),3)</f>
        <v>2.5990000000000002</v>
      </c>
      <c r="R224" s="89" t="s">
        <v>98</v>
      </c>
      <c r="S224" s="89" t="s">
        <v>98</v>
      </c>
      <c r="T224" s="89" t="s">
        <v>98</v>
      </c>
      <c r="U224" s="89" t="s">
        <v>98</v>
      </c>
    </row>
    <row r="225" spans="2:56" ht="16.5" customHeight="1" x14ac:dyDescent="0.3">
      <c r="B225" s="2"/>
      <c r="D225" s="98" t="s">
        <v>370</v>
      </c>
      <c r="E225" s="52" t="s">
        <v>492</v>
      </c>
      <c r="F225" s="89" t="s">
        <v>98</v>
      </c>
      <c r="G225" s="89" t="s">
        <v>98</v>
      </c>
      <c r="H225" s="89" t="s">
        <v>98</v>
      </c>
      <c r="I225" s="89" t="s">
        <v>98</v>
      </c>
      <c r="J225" s="89" t="s">
        <v>98</v>
      </c>
      <c r="K225" s="89" t="s">
        <v>98</v>
      </c>
      <c r="L225" s="89" t="s">
        <v>98</v>
      </c>
      <c r="M225" s="89" t="s">
        <v>98</v>
      </c>
      <c r="N225" s="89" t="s">
        <v>98</v>
      </c>
      <c r="O225" s="89" t="s">
        <v>98</v>
      </c>
      <c r="P225" s="89" t="s">
        <v>98</v>
      </c>
      <c r="Q225" s="89" t="s">
        <v>98</v>
      </c>
      <c r="R225" s="50">
        <f>ROUND((AP275+AQ275*'1. PCA'!$I$5/1000+AR275*'1. PCA'!$I$6/1000),3)</f>
        <v>2.4449999999999998</v>
      </c>
      <c r="S225" s="50">
        <f>ROUND((AS275+AT275*'1. PCA'!$I$5/1000+AU275*'1. PCA'!$I$6/1000),3)</f>
        <v>2.4449999999999998</v>
      </c>
      <c r="T225" s="50">
        <f>ROUND((AV275+AW275*'1. PCA'!$I$5/1000+AX275*'1. PCA'!$I$6/1000),3)</f>
        <v>2.4449999999999998</v>
      </c>
      <c r="U225" s="50">
        <f>ROUND((AY275+AZ275*'1. PCA'!$I$5/1000+BA275*'1. PCA'!$I$6/1000),3)</f>
        <v>2.4449999999999998</v>
      </c>
    </row>
    <row r="226" spans="2:56" ht="16.5" customHeight="1" x14ac:dyDescent="0.3">
      <c r="B226" s="2"/>
      <c r="D226" s="97"/>
      <c r="E226" s="52" t="s">
        <v>493</v>
      </c>
      <c r="F226" s="89" t="s">
        <v>98</v>
      </c>
      <c r="G226" s="89" t="s">
        <v>98</v>
      </c>
      <c r="H226" s="89" t="s">
        <v>98</v>
      </c>
      <c r="I226" s="89" t="s">
        <v>98</v>
      </c>
      <c r="J226" s="89" t="s">
        <v>98</v>
      </c>
      <c r="K226" s="89" t="s">
        <v>98</v>
      </c>
      <c r="L226" s="89" t="s">
        <v>98</v>
      </c>
      <c r="M226" s="89" t="s">
        <v>98</v>
      </c>
      <c r="N226" s="89" t="s">
        <v>98</v>
      </c>
      <c r="O226" s="89" t="s">
        <v>98</v>
      </c>
      <c r="P226" s="89" t="s">
        <v>98</v>
      </c>
      <c r="Q226" s="89" t="s">
        <v>98</v>
      </c>
      <c r="R226" s="50">
        <f>ROUND((AP276+AQ276*'1. PCA'!$I$5/1000+AR276*'1. PCA'!$I$6/1000),3)</f>
        <v>2.6230000000000002</v>
      </c>
      <c r="S226" s="50">
        <f>ROUND((AS276+AT276*'1. PCA'!$I$5/1000+AU276*'1. PCA'!$I$6/1000),3)</f>
        <v>2.6230000000000002</v>
      </c>
      <c r="T226" s="50">
        <f>ROUND((AV276+AW276*'1. PCA'!$I$5/1000+AX276*'1. PCA'!$I$6/1000),3)</f>
        <v>2.6230000000000002</v>
      </c>
      <c r="U226" s="50">
        <f>ROUND((AY276+AZ276*'1. PCA'!$I$5/1000+BA276*'1. PCA'!$I$6/1000),3)</f>
        <v>2.6230000000000002</v>
      </c>
    </row>
    <row r="227" spans="2:56" ht="16.5" customHeight="1" x14ac:dyDescent="0.3">
      <c r="B227" s="2"/>
      <c r="D227" s="98" t="s">
        <v>3</v>
      </c>
      <c r="E227" s="52" t="s">
        <v>492</v>
      </c>
      <c r="F227" s="89" t="s">
        <v>98</v>
      </c>
      <c r="G227" s="89" t="s">
        <v>98</v>
      </c>
      <c r="H227" s="89" t="s">
        <v>98</v>
      </c>
      <c r="I227" s="89" t="s">
        <v>98</v>
      </c>
      <c r="J227" s="89" t="s">
        <v>98</v>
      </c>
      <c r="K227" s="89" t="s">
        <v>98</v>
      </c>
      <c r="L227" s="89" t="s">
        <v>98</v>
      </c>
      <c r="M227" s="89" t="s">
        <v>98</v>
      </c>
      <c r="N227" s="89" t="s">
        <v>98</v>
      </c>
      <c r="O227" s="89" t="s">
        <v>98</v>
      </c>
      <c r="P227" s="89" t="s">
        <v>98</v>
      </c>
      <c r="Q227" s="89" t="s">
        <v>98</v>
      </c>
      <c r="R227" s="50">
        <f>ROUND((AP277+AQ277*'1. PCA'!$I$5/1000+AR277*'1. PCA'!$I$6/1000),3)</f>
        <v>2.3260000000000001</v>
      </c>
      <c r="S227" s="50">
        <f>ROUND((AS277+AT277*'1. PCA'!$I$5/1000+AU277*'1. PCA'!$I$6/1000),3)</f>
        <v>2.3260000000000001</v>
      </c>
      <c r="T227" s="50">
        <f>ROUND((AV277+AW277*'1. PCA'!$I$5/1000+AX277*'1. PCA'!$I$6/1000),3)</f>
        <v>2.3260000000000001</v>
      </c>
      <c r="U227" s="50">
        <f>ROUND((AY277+AZ277*'1. PCA'!$I$5/1000+BA277*'1. PCA'!$I$6/1000),3)</f>
        <v>2.3260000000000001</v>
      </c>
    </row>
    <row r="228" spans="2:56" ht="16.5" customHeight="1" x14ac:dyDescent="0.3">
      <c r="B228" s="2"/>
      <c r="D228" s="97"/>
      <c r="E228" s="52" t="s">
        <v>493</v>
      </c>
      <c r="F228" s="89" t="s">
        <v>98</v>
      </c>
      <c r="G228" s="89" t="s">
        <v>98</v>
      </c>
      <c r="H228" s="89" t="s">
        <v>98</v>
      </c>
      <c r="I228" s="89" t="s">
        <v>98</v>
      </c>
      <c r="J228" s="89" t="s">
        <v>98</v>
      </c>
      <c r="K228" s="89" t="s">
        <v>98</v>
      </c>
      <c r="L228" s="89" t="s">
        <v>98</v>
      </c>
      <c r="M228" s="89" t="s">
        <v>98</v>
      </c>
      <c r="N228" s="89" t="s">
        <v>98</v>
      </c>
      <c r="O228" s="89" t="s">
        <v>98</v>
      </c>
      <c r="P228" s="89" t="s">
        <v>98</v>
      </c>
      <c r="Q228" s="89" t="s">
        <v>98</v>
      </c>
      <c r="R228" s="50">
        <f>ROUND((AP278+AQ278*'1. PCA'!$I$5/1000+AR278*'1. PCA'!$I$6/1000),3)</f>
        <v>2.504</v>
      </c>
      <c r="S228" s="50">
        <f>ROUND((AS278+AT278*'1. PCA'!$I$5/1000+AU278*'1. PCA'!$I$6/1000),3)</f>
        <v>2.504</v>
      </c>
      <c r="T228" s="50">
        <f>ROUND((AV278+AW278*'1. PCA'!$I$5/1000+AX278*'1. PCA'!$I$6/1000),3)</f>
        <v>2.504</v>
      </c>
      <c r="U228" s="50">
        <f>ROUND((AY278+AZ278*'1. PCA'!$I$5/1000+BA278*'1. PCA'!$I$6/1000),3)</f>
        <v>2.504</v>
      </c>
    </row>
    <row r="229" spans="2:56" ht="16.5" customHeight="1" x14ac:dyDescent="0.3">
      <c r="B229" s="2"/>
      <c r="D229" s="98" t="s">
        <v>4</v>
      </c>
      <c r="E229" s="52" t="s">
        <v>492</v>
      </c>
      <c r="F229" s="89" t="s">
        <v>98</v>
      </c>
      <c r="G229" s="89" t="s">
        <v>98</v>
      </c>
      <c r="H229" s="89" t="s">
        <v>98</v>
      </c>
      <c r="I229" s="89" t="s">
        <v>98</v>
      </c>
      <c r="J229" s="89" t="s">
        <v>98</v>
      </c>
      <c r="K229" s="89" t="s">
        <v>98</v>
      </c>
      <c r="L229" s="89" t="s">
        <v>98</v>
      </c>
      <c r="M229" s="89" t="s">
        <v>98</v>
      </c>
      <c r="N229" s="89" t="s">
        <v>98</v>
      </c>
      <c r="O229" s="89" t="s">
        <v>98</v>
      </c>
      <c r="P229" s="89" t="s">
        <v>98</v>
      </c>
      <c r="Q229" s="89" t="s">
        <v>98</v>
      </c>
      <c r="R229" s="50">
        <f>ROUND((AP279+AQ279*'1. PCA'!$I$5/1000+AR279*'1. PCA'!$I$6/1000),3)</f>
        <v>0.53900000000000003</v>
      </c>
      <c r="S229" s="50">
        <f>ROUND((AS279+AT279*'1. PCA'!$I$5/1000+AU279*'1. PCA'!$I$6/1000),3)</f>
        <v>0.53900000000000003</v>
      </c>
      <c r="T229" s="50">
        <f>ROUND((AV279+AW279*'1. PCA'!$I$5/1000+AX279*'1. PCA'!$I$6/1000),3)</f>
        <v>0.53900000000000003</v>
      </c>
      <c r="U229" s="50">
        <f>ROUND((AY279+AZ279*'1. PCA'!$I$5/1000+BA279*'1. PCA'!$I$6/1000),3)</f>
        <v>0.53900000000000003</v>
      </c>
    </row>
    <row r="230" spans="2:56" ht="16.5" customHeight="1" x14ac:dyDescent="0.3">
      <c r="B230" s="2"/>
      <c r="D230" s="97"/>
      <c r="E230" s="52" t="s">
        <v>493</v>
      </c>
      <c r="F230" s="89" t="s">
        <v>98</v>
      </c>
      <c r="G230" s="89" t="s">
        <v>98</v>
      </c>
      <c r="H230" s="89" t="s">
        <v>98</v>
      </c>
      <c r="I230" s="89" t="s">
        <v>98</v>
      </c>
      <c r="J230" s="89" t="s">
        <v>98</v>
      </c>
      <c r="K230" s="89" t="s">
        <v>98</v>
      </c>
      <c r="L230" s="89" t="s">
        <v>98</v>
      </c>
      <c r="M230" s="89" t="s">
        <v>98</v>
      </c>
      <c r="N230" s="89" t="s">
        <v>98</v>
      </c>
      <c r="O230" s="89" t="s">
        <v>98</v>
      </c>
      <c r="P230" s="89" t="s">
        <v>98</v>
      </c>
      <c r="Q230" s="89" t="s">
        <v>98</v>
      </c>
      <c r="R230" s="50">
        <f>ROUND((AP280+AQ280*'1. PCA'!$I$5/1000+AR280*'1. PCA'!$I$6/1000),3)</f>
        <v>0.71699999999999997</v>
      </c>
      <c r="S230" s="50">
        <f>ROUND((AS280+AT280*'1. PCA'!$I$5/1000+AU280*'1. PCA'!$I$6/1000),3)</f>
        <v>0.71699999999999997</v>
      </c>
      <c r="T230" s="50">
        <f>ROUND((AV280+AW280*'1. PCA'!$I$5/1000+AX280*'1. PCA'!$I$6/1000),3)</f>
        <v>0.71699999999999997</v>
      </c>
      <c r="U230" s="50">
        <f>ROUND((AY280+AZ280*'1. PCA'!$I$5/1000+BA280*'1. PCA'!$I$6/1000),3)</f>
        <v>0.71699999999999997</v>
      </c>
    </row>
    <row r="231" spans="2:56" ht="16.5" customHeight="1" x14ac:dyDescent="0.3">
      <c r="B231" s="2"/>
      <c r="D231" s="98" t="s">
        <v>379</v>
      </c>
      <c r="E231" s="52" t="s">
        <v>492</v>
      </c>
      <c r="F231" s="89" t="s">
        <v>98</v>
      </c>
      <c r="G231" s="89" t="s">
        <v>98</v>
      </c>
      <c r="H231" s="89" t="s">
        <v>98</v>
      </c>
      <c r="I231" s="89" t="s">
        <v>98</v>
      </c>
      <c r="J231" s="89" t="s">
        <v>98</v>
      </c>
      <c r="K231" s="89" t="s">
        <v>98</v>
      </c>
      <c r="L231" s="89" t="s">
        <v>98</v>
      </c>
      <c r="M231" s="89" t="s">
        <v>98</v>
      </c>
      <c r="N231" s="89" t="s">
        <v>98</v>
      </c>
      <c r="O231" s="89" t="s">
        <v>98</v>
      </c>
      <c r="P231" s="89" t="s">
        <v>98</v>
      </c>
      <c r="Q231" s="89" t="s">
        <v>98</v>
      </c>
      <c r="R231" s="50">
        <f>ROUND((AP281+AQ281*'1. PCA'!$I$5/1000+AR281*'1. PCA'!$I$6/1000),3)</f>
        <v>0.182</v>
      </c>
      <c r="S231" s="50">
        <f>ROUND((AS281+AT281*'1. PCA'!$I$5/1000+AU281*'1. PCA'!$I$6/1000),3)</f>
        <v>0.182</v>
      </c>
      <c r="T231" s="50">
        <f>ROUND((AV281+AW281*'1. PCA'!$I$5/1000+AX281*'1. PCA'!$I$6/1000),3)</f>
        <v>0.182</v>
      </c>
      <c r="U231" s="50">
        <f>ROUND((AY281+AZ281*'1. PCA'!$I$5/1000+BA281*'1. PCA'!$I$6/1000),3)</f>
        <v>0.182</v>
      </c>
    </row>
    <row r="232" spans="2:56" ht="16.5" customHeight="1" x14ac:dyDescent="0.3">
      <c r="B232" s="2"/>
      <c r="D232" s="97"/>
      <c r="E232" s="52" t="s">
        <v>493</v>
      </c>
      <c r="F232" s="89" t="s">
        <v>98</v>
      </c>
      <c r="G232" s="89" t="s">
        <v>98</v>
      </c>
      <c r="H232" s="89" t="s">
        <v>98</v>
      </c>
      <c r="I232" s="89" t="s">
        <v>98</v>
      </c>
      <c r="J232" s="89" t="s">
        <v>98</v>
      </c>
      <c r="K232" s="89" t="s">
        <v>98</v>
      </c>
      <c r="L232" s="89" t="s">
        <v>98</v>
      </c>
      <c r="M232" s="89" t="s">
        <v>98</v>
      </c>
      <c r="N232" s="89" t="s">
        <v>98</v>
      </c>
      <c r="O232" s="89" t="s">
        <v>98</v>
      </c>
      <c r="P232" s="89" t="s">
        <v>98</v>
      </c>
      <c r="Q232" s="89" t="s">
        <v>98</v>
      </c>
      <c r="R232" s="50">
        <f>ROUND((AP282+AQ282*'1. PCA'!$I$5/1000+AR282*'1. PCA'!$I$6/1000),3)</f>
        <v>0.36</v>
      </c>
      <c r="S232" s="50">
        <f>ROUND((AS282+AT282*'1. PCA'!$I$5/1000+AU282*'1. PCA'!$I$6/1000),3)</f>
        <v>0.36</v>
      </c>
      <c r="T232" s="50">
        <f>ROUND((AV282+AW282*'1. PCA'!$I$5/1000+AX282*'1. PCA'!$I$6/1000),3)</f>
        <v>0.36</v>
      </c>
      <c r="U232" s="50">
        <f>ROUND((AY282+AZ282*'1. PCA'!$I$5/1000+BA282*'1. PCA'!$I$6/1000),3)</f>
        <v>0.36</v>
      </c>
    </row>
    <row r="233" spans="2:56" ht="16.5" customHeight="1" x14ac:dyDescent="0.3">
      <c r="B233" s="2"/>
    </row>
    <row r="234" spans="2:56" ht="18" x14ac:dyDescent="0.3">
      <c r="D234" s="148" t="s">
        <v>842</v>
      </c>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c r="AW234" s="138"/>
      <c r="AX234" s="138"/>
      <c r="AY234" s="138"/>
      <c r="AZ234" s="138"/>
      <c r="BA234" s="138"/>
      <c r="BB234" s="138"/>
      <c r="BC234" s="138"/>
      <c r="BD234" s="138"/>
    </row>
    <row r="235" spans="2:56" x14ac:dyDescent="0.3">
      <c r="D235" s="139" t="s">
        <v>840</v>
      </c>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row>
    <row r="236" spans="2:56" x14ac:dyDescent="0.3">
      <c r="D236" s="132" t="s">
        <v>885</v>
      </c>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8"/>
      <c r="AY236" s="138"/>
      <c r="AZ236" s="138"/>
      <c r="BA236" s="138"/>
      <c r="BB236" s="138"/>
      <c r="BC236" s="138"/>
      <c r="BD236" s="138"/>
    </row>
    <row r="237" spans="2:56" x14ac:dyDescent="0.3">
      <c r="D237" s="149" t="s">
        <v>874</v>
      </c>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row>
    <row r="238" spans="2:56" x14ac:dyDescent="0.3">
      <c r="D238" s="139" t="s">
        <v>841</v>
      </c>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row>
    <row r="239" spans="2:56" x14ac:dyDescent="0.3">
      <c r="D239" s="148" t="s">
        <v>823</v>
      </c>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c r="AW239" s="138"/>
      <c r="AX239" s="138"/>
      <c r="AY239" s="138"/>
      <c r="AZ239" s="138"/>
      <c r="BA239" s="138"/>
      <c r="BB239" s="138"/>
      <c r="BC239" s="138"/>
      <c r="BD239" s="138"/>
    </row>
    <row r="240" spans="2:56" x14ac:dyDescent="0.3">
      <c r="D240" s="139" t="s">
        <v>520</v>
      </c>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row>
    <row r="241" spans="2:56" x14ac:dyDescent="0.3">
      <c r="D241" s="148" t="s">
        <v>823</v>
      </c>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8"/>
      <c r="AY241" s="138"/>
      <c r="AZ241" s="138"/>
      <c r="BA241" s="138"/>
      <c r="BB241" s="138"/>
      <c r="BC241" s="138"/>
      <c r="BD241" s="138"/>
    </row>
    <row r="242" spans="2:56" x14ac:dyDescent="0.3">
      <c r="D242" s="139" t="s">
        <v>519</v>
      </c>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8"/>
      <c r="AY242" s="138"/>
      <c r="AZ242" s="138"/>
      <c r="BA242" s="138"/>
      <c r="BB242" s="138"/>
      <c r="BC242" s="138"/>
      <c r="BD242" s="138"/>
    </row>
    <row r="243" spans="2:56" x14ac:dyDescent="0.3">
      <c r="D243" s="148" t="s">
        <v>886</v>
      </c>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8"/>
      <c r="AY243" s="138"/>
      <c r="AZ243" s="138"/>
      <c r="BA243" s="138"/>
      <c r="BB243" s="138"/>
      <c r="BC243" s="138"/>
      <c r="BD243" s="138"/>
    </row>
    <row r="244" spans="2:56" x14ac:dyDescent="0.3">
      <c r="D244" s="147" t="s">
        <v>874</v>
      </c>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c r="AW244" s="138"/>
      <c r="AX244" s="138"/>
      <c r="AY244" s="138"/>
      <c r="AZ244" s="138"/>
      <c r="BA244" s="138"/>
      <c r="BB244" s="138"/>
      <c r="BC244" s="138"/>
      <c r="BD244" s="138"/>
    </row>
    <row r="245" spans="2:56" x14ac:dyDescent="0.3">
      <c r="D245" s="132" t="s">
        <v>891</v>
      </c>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row>
    <row r="246" spans="2:56" x14ac:dyDescent="0.3">
      <c r="D246" s="149" t="s">
        <v>878</v>
      </c>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c r="AW246" s="138"/>
      <c r="AX246" s="138"/>
      <c r="AY246" s="138"/>
      <c r="AZ246" s="138"/>
      <c r="BA246" s="138"/>
      <c r="BB246" s="138"/>
      <c r="BC246" s="138"/>
      <c r="BD246" s="138"/>
    </row>
    <row r="247" spans="2:56" x14ac:dyDescent="0.3">
      <c r="D247" s="144"/>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row>
    <row r="248" spans="2:56" ht="16.5" customHeight="1" x14ac:dyDescent="0.3">
      <c r="B248" s="2"/>
      <c r="D248" s="143" t="s">
        <v>777</v>
      </c>
      <c r="E248" s="49"/>
      <c r="F248" s="49"/>
      <c r="G248" s="49"/>
      <c r="H248" s="49"/>
      <c r="I248" s="49"/>
      <c r="J248" s="49"/>
      <c r="K248" s="49"/>
      <c r="L248" s="49"/>
      <c r="M248" s="49"/>
      <c r="N248" s="49"/>
      <c r="O248" s="49"/>
      <c r="P248" s="49"/>
      <c r="Q248" s="49"/>
      <c r="R248" s="49"/>
      <c r="S248" s="49"/>
      <c r="T248" s="49"/>
      <c r="U248" s="49"/>
      <c r="V248" s="49"/>
      <c r="W248" s="49"/>
      <c r="X248" s="49"/>
      <c r="Y248" s="49"/>
    </row>
    <row r="249" spans="2:56" ht="16.5" customHeight="1" x14ac:dyDescent="0.3">
      <c r="B249" s="2"/>
      <c r="D249" s="143"/>
      <c r="E249" s="49"/>
      <c r="F249" s="49"/>
      <c r="G249" s="49"/>
      <c r="H249" s="49"/>
      <c r="I249" s="49"/>
      <c r="J249" s="49"/>
      <c r="K249" s="49"/>
      <c r="L249" s="49"/>
      <c r="M249" s="49"/>
      <c r="N249" s="49"/>
      <c r="O249" s="49"/>
      <c r="P249" s="49"/>
      <c r="Q249" s="49"/>
      <c r="R249" s="49"/>
      <c r="S249" s="49"/>
      <c r="T249" s="49"/>
      <c r="U249" s="49"/>
      <c r="V249" s="49"/>
      <c r="W249" s="49"/>
      <c r="X249" s="49"/>
      <c r="Y249" s="49"/>
    </row>
    <row r="250" spans="2:56" ht="16.5" customHeight="1" x14ac:dyDescent="0.3">
      <c r="B250" s="2"/>
      <c r="D250" s="94"/>
      <c r="E250" s="94"/>
      <c r="F250" s="174">
        <v>2007</v>
      </c>
      <c r="G250" s="175"/>
      <c r="H250" s="176"/>
      <c r="I250" s="174">
        <v>2008</v>
      </c>
      <c r="J250" s="175"/>
      <c r="K250" s="176"/>
      <c r="L250" s="174">
        <v>2009</v>
      </c>
      <c r="M250" s="175"/>
      <c r="N250" s="176"/>
      <c r="O250" s="174">
        <v>2010</v>
      </c>
      <c r="P250" s="175"/>
      <c r="Q250" s="176"/>
      <c r="R250" s="174">
        <v>2011</v>
      </c>
      <c r="S250" s="175"/>
      <c r="T250" s="176"/>
      <c r="U250" s="174">
        <v>2012</v>
      </c>
      <c r="V250" s="175"/>
      <c r="W250" s="176"/>
      <c r="X250" s="174">
        <v>2013</v>
      </c>
      <c r="Y250" s="175"/>
      <c r="Z250" s="176"/>
      <c r="AA250" s="174">
        <v>2014</v>
      </c>
      <c r="AB250" s="175"/>
      <c r="AC250" s="176"/>
      <c r="AD250" s="174">
        <v>2015</v>
      </c>
      <c r="AE250" s="175"/>
      <c r="AF250" s="176"/>
      <c r="AG250" s="174">
        <v>2016</v>
      </c>
      <c r="AH250" s="175"/>
      <c r="AI250" s="176"/>
      <c r="AJ250" s="174">
        <v>2017</v>
      </c>
      <c r="AK250" s="175"/>
      <c r="AL250" s="176"/>
      <c r="AM250" s="174">
        <v>2018</v>
      </c>
      <c r="AN250" s="175"/>
      <c r="AO250" s="176"/>
      <c r="AP250" s="174">
        <v>2019</v>
      </c>
      <c r="AQ250" s="175"/>
      <c r="AR250" s="176"/>
      <c r="AS250" s="174">
        <v>2020</v>
      </c>
      <c r="AT250" s="175"/>
      <c r="AU250" s="176"/>
      <c r="AV250" s="174">
        <v>2021</v>
      </c>
      <c r="AW250" s="175"/>
      <c r="AX250" s="176"/>
      <c r="AY250" s="174">
        <v>2022</v>
      </c>
      <c r="AZ250" s="175"/>
      <c r="BA250" s="176"/>
    </row>
    <row r="251" spans="2:56" ht="16.5" customHeight="1" x14ac:dyDescent="0.3">
      <c r="B251" s="2"/>
      <c r="D251" s="95"/>
      <c r="E251" s="95"/>
      <c r="F251" s="102" t="s">
        <v>774</v>
      </c>
      <c r="G251" s="102" t="s">
        <v>775</v>
      </c>
      <c r="H251" s="102" t="s">
        <v>776</v>
      </c>
      <c r="I251" s="102" t="s">
        <v>774</v>
      </c>
      <c r="J251" s="102" t="s">
        <v>775</v>
      </c>
      <c r="K251" s="102" t="s">
        <v>776</v>
      </c>
      <c r="L251" s="102" t="s">
        <v>774</v>
      </c>
      <c r="M251" s="102" t="s">
        <v>775</v>
      </c>
      <c r="N251" s="102" t="s">
        <v>776</v>
      </c>
      <c r="O251" s="102" t="s">
        <v>774</v>
      </c>
      <c r="P251" s="102" t="s">
        <v>775</v>
      </c>
      <c r="Q251" s="102" t="s">
        <v>776</v>
      </c>
      <c r="R251" s="102" t="s">
        <v>774</v>
      </c>
      <c r="S251" s="102" t="s">
        <v>775</v>
      </c>
      <c r="T251" s="102" t="s">
        <v>776</v>
      </c>
      <c r="U251" s="102" t="s">
        <v>774</v>
      </c>
      <c r="V251" s="102" t="s">
        <v>775</v>
      </c>
      <c r="W251" s="102" t="s">
        <v>776</v>
      </c>
      <c r="X251" s="102" t="s">
        <v>774</v>
      </c>
      <c r="Y251" s="102" t="s">
        <v>775</v>
      </c>
      <c r="Z251" s="102" t="s">
        <v>776</v>
      </c>
      <c r="AA251" s="102" t="s">
        <v>774</v>
      </c>
      <c r="AB251" s="102" t="s">
        <v>775</v>
      </c>
      <c r="AC251" s="102" t="s">
        <v>776</v>
      </c>
      <c r="AD251" s="102" t="s">
        <v>774</v>
      </c>
      <c r="AE251" s="102" t="s">
        <v>775</v>
      </c>
      <c r="AF251" s="102" t="s">
        <v>776</v>
      </c>
      <c r="AG251" s="102" t="s">
        <v>774</v>
      </c>
      <c r="AH251" s="102" t="s">
        <v>775</v>
      </c>
      <c r="AI251" s="102" t="s">
        <v>776</v>
      </c>
      <c r="AJ251" s="102" t="s">
        <v>774</v>
      </c>
      <c r="AK251" s="102" t="s">
        <v>775</v>
      </c>
      <c r="AL251" s="102" t="s">
        <v>776</v>
      </c>
      <c r="AM251" s="102" t="s">
        <v>774</v>
      </c>
      <c r="AN251" s="102" t="s">
        <v>775</v>
      </c>
      <c r="AO251" s="102" t="s">
        <v>776</v>
      </c>
      <c r="AP251" s="102" t="s">
        <v>774</v>
      </c>
      <c r="AQ251" s="102" t="s">
        <v>775</v>
      </c>
      <c r="AR251" s="102" t="s">
        <v>776</v>
      </c>
      <c r="AS251" s="102" t="s">
        <v>774</v>
      </c>
      <c r="AT251" s="102" t="s">
        <v>775</v>
      </c>
      <c r="AU251" s="102" t="s">
        <v>776</v>
      </c>
      <c r="AV251" s="102" t="s">
        <v>774</v>
      </c>
      <c r="AW251" s="102" t="s">
        <v>775</v>
      </c>
      <c r="AX251" s="102" t="s">
        <v>776</v>
      </c>
      <c r="AY251" s="103" t="s">
        <v>774</v>
      </c>
      <c r="AZ251" s="103" t="s">
        <v>775</v>
      </c>
      <c r="BA251" s="103" t="s">
        <v>776</v>
      </c>
    </row>
    <row r="252" spans="2:56" ht="16.5" customHeight="1" x14ac:dyDescent="0.3">
      <c r="B252" s="2"/>
      <c r="D252" s="53" t="s">
        <v>378</v>
      </c>
      <c r="E252" s="52" t="s">
        <v>491</v>
      </c>
      <c r="F252" s="99">
        <v>2.67</v>
      </c>
      <c r="G252" s="99">
        <v>7.5999999999999998E-2</v>
      </c>
      <c r="H252" s="99">
        <v>0.114</v>
      </c>
      <c r="I252" s="99">
        <v>2.67</v>
      </c>
      <c r="J252" s="99">
        <v>7.0000000000000007E-2</v>
      </c>
      <c r="K252" s="99">
        <v>0.115</v>
      </c>
      <c r="L252" s="99">
        <v>2.67</v>
      </c>
      <c r="M252" s="99">
        <v>6.5000000000000002E-2</v>
      </c>
      <c r="N252" s="99">
        <v>0.115</v>
      </c>
      <c r="O252" s="99">
        <v>2.67</v>
      </c>
      <c r="P252" s="99">
        <v>6.0999999999999999E-2</v>
      </c>
      <c r="Q252" s="99">
        <v>0.115</v>
      </c>
      <c r="R252" s="99">
        <v>2.67</v>
      </c>
      <c r="S252" s="99">
        <v>5.7000000000000002E-2</v>
      </c>
      <c r="T252" s="99">
        <v>0.11600000000000001</v>
      </c>
      <c r="U252" s="99">
        <v>2.67</v>
      </c>
      <c r="V252" s="99">
        <v>5.2999999999999999E-2</v>
      </c>
      <c r="W252" s="99">
        <v>0.11600000000000001</v>
      </c>
      <c r="X252" s="99">
        <v>2.67</v>
      </c>
      <c r="Y252" s="99">
        <v>4.8000000000000001E-2</v>
      </c>
      <c r="Z252" s="99">
        <v>0.11600000000000001</v>
      </c>
      <c r="AA252" s="99">
        <v>2.67</v>
      </c>
      <c r="AB252" s="99">
        <v>4.3999999999999997E-2</v>
      </c>
      <c r="AC252" s="99">
        <v>0.11600000000000001</v>
      </c>
      <c r="AD252" s="99">
        <v>2.67</v>
      </c>
      <c r="AE252" s="99">
        <v>4.1000000000000002E-2</v>
      </c>
      <c r="AF252" s="99">
        <v>0.11600000000000001</v>
      </c>
      <c r="AG252" s="99">
        <v>2.67</v>
      </c>
      <c r="AH252" s="99">
        <v>3.7999999999999999E-2</v>
      </c>
      <c r="AI252" s="99">
        <v>0.11700000000000001</v>
      </c>
      <c r="AJ252" s="99">
        <v>2.67</v>
      </c>
      <c r="AK252" s="99">
        <v>3.5000000000000003E-2</v>
      </c>
      <c r="AL252" s="99">
        <v>0.11700000000000001</v>
      </c>
      <c r="AM252" s="99">
        <v>2.67</v>
      </c>
      <c r="AN252" s="99">
        <v>3.2000000000000001E-2</v>
      </c>
      <c r="AO252" s="99">
        <v>0.11700000000000001</v>
      </c>
      <c r="AP252" s="99">
        <v>2.67</v>
      </c>
      <c r="AQ252" s="99">
        <v>3.2000000000000001E-2</v>
      </c>
      <c r="AR252" s="99">
        <v>0.11700000000000001</v>
      </c>
      <c r="AS252" s="99">
        <v>2.67</v>
      </c>
      <c r="AT252" s="99">
        <v>2.7E-2</v>
      </c>
      <c r="AU252" s="99">
        <v>0.11700000000000001</v>
      </c>
      <c r="AV252" s="99">
        <v>2.67</v>
      </c>
      <c r="AW252" s="99">
        <v>2.5000000000000001E-2</v>
      </c>
      <c r="AX252" s="99">
        <v>0.11700000000000001</v>
      </c>
      <c r="AY252" s="99">
        <v>2.67</v>
      </c>
      <c r="AZ252" s="99">
        <v>2.5000000000000001E-2</v>
      </c>
      <c r="BA252" s="99">
        <v>0.11700000000000001</v>
      </c>
    </row>
    <row r="253" spans="2:56" ht="16.5" customHeight="1" x14ac:dyDescent="0.3">
      <c r="B253" s="2"/>
      <c r="D253" s="96"/>
      <c r="E253" s="52" t="s">
        <v>492</v>
      </c>
      <c r="F253" s="99">
        <v>2.67</v>
      </c>
      <c r="G253" s="99">
        <v>4.7E-2</v>
      </c>
      <c r="H253" s="99">
        <v>0.11700000000000001</v>
      </c>
      <c r="I253" s="99">
        <v>2.67</v>
      </c>
      <c r="J253" s="99">
        <v>4.3999999999999997E-2</v>
      </c>
      <c r="K253" s="99">
        <v>0.11700000000000001</v>
      </c>
      <c r="L253" s="99">
        <v>2.67</v>
      </c>
      <c r="M253" s="99">
        <v>0.04</v>
      </c>
      <c r="N253" s="99">
        <v>0.11700000000000001</v>
      </c>
      <c r="O253" s="99">
        <v>2.67</v>
      </c>
      <c r="P253" s="99">
        <v>3.6999999999999998E-2</v>
      </c>
      <c r="Q253" s="99">
        <v>0.11700000000000001</v>
      </c>
      <c r="R253" s="99">
        <v>2.67</v>
      </c>
      <c r="S253" s="99">
        <v>3.5000000000000003E-2</v>
      </c>
      <c r="T253" s="99">
        <v>0.11700000000000001</v>
      </c>
      <c r="U253" s="99">
        <v>2.67</v>
      </c>
      <c r="V253" s="99">
        <v>3.3000000000000002E-2</v>
      </c>
      <c r="W253" s="99">
        <v>0.11700000000000001</v>
      </c>
      <c r="X253" s="99">
        <v>2.67</v>
      </c>
      <c r="Y253" s="99">
        <v>0.03</v>
      </c>
      <c r="Z253" s="99">
        <v>0.11700000000000001</v>
      </c>
      <c r="AA253" s="99">
        <v>2.67</v>
      </c>
      <c r="AB253" s="99">
        <v>2.7E-2</v>
      </c>
      <c r="AC253" s="99">
        <v>0.11700000000000001</v>
      </c>
      <c r="AD253" s="99">
        <v>2.67</v>
      </c>
      <c r="AE253" s="99">
        <v>2.4E-2</v>
      </c>
      <c r="AF253" s="99">
        <v>0.11700000000000001</v>
      </c>
      <c r="AG253" s="99">
        <v>2.67</v>
      </c>
      <c r="AH253" s="99">
        <v>2.1000000000000001E-2</v>
      </c>
      <c r="AI253" s="99">
        <v>0.11700000000000001</v>
      </c>
      <c r="AJ253" s="99">
        <v>2.67</v>
      </c>
      <c r="AK253" s="99">
        <v>1.7999999999999999E-2</v>
      </c>
      <c r="AL253" s="99">
        <v>0.11700000000000001</v>
      </c>
      <c r="AM253" s="99">
        <v>2.67</v>
      </c>
      <c r="AN253" s="99">
        <v>1.7000000000000001E-2</v>
      </c>
      <c r="AO253" s="99">
        <v>0.11700000000000001</v>
      </c>
      <c r="AP253" s="99">
        <v>2.67</v>
      </c>
      <c r="AQ253" s="99">
        <v>1.4999999999999999E-2</v>
      </c>
      <c r="AR253" s="99">
        <v>0.11700000000000001</v>
      </c>
      <c r="AS253" s="99">
        <v>2.67</v>
      </c>
      <c r="AT253" s="99">
        <v>1.4E-2</v>
      </c>
      <c r="AU253" s="99">
        <v>0.11700000000000001</v>
      </c>
      <c r="AV253" s="99">
        <v>2.67</v>
      </c>
      <c r="AW253" s="99">
        <v>1.2999999999999999E-2</v>
      </c>
      <c r="AX253" s="99">
        <v>0.11700000000000001</v>
      </c>
      <c r="AY253" s="99">
        <v>2.67</v>
      </c>
      <c r="AZ253" s="99">
        <v>1.2999999999999999E-2</v>
      </c>
      <c r="BA253" s="99">
        <v>0.11700000000000001</v>
      </c>
    </row>
    <row r="254" spans="2:56" ht="16.5" customHeight="1" x14ac:dyDescent="0.3">
      <c r="B254" s="2"/>
      <c r="D254" s="97"/>
      <c r="E254" s="52" t="s">
        <v>493</v>
      </c>
      <c r="F254" s="99">
        <v>2.67</v>
      </c>
      <c r="G254" s="99">
        <v>7.0999999999999994E-2</v>
      </c>
      <c r="H254" s="99">
        <v>0.115</v>
      </c>
      <c r="I254" s="99">
        <v>2.67</v>
      </c>
      <c r="J254" s="99">
        <v>6.3E-2</v>
      </c>
      <c r="K254" s="99">
        <v>0.115</v>
      </c>
      <c r="L254" s="99">
        <v>2.67</v>
      </c>
      <c r="M254" s="99">
        <v>5.6000000000000001E-2</v>
      </c>
      <c r="N254" s="99">
        <v>0.115</v>
      </c>
      <c r="O254" s="99">
        <v>2.67</v>
      </c>
      <c r="P254" s="99">
        <v>5.1999999999999998E-2</v>
      </c>
      <c r="Q254" s="99">
        <v>0.115</v>
      </c>
      <c r="R254" s="99">
        <v>2.67</v>
      </c>
      <c r="S254" s="99">
        <v>4.9000000000000002E-2</v>
      </c>
      <c r="T254" s="99">
        <v>0.115</v>
      </c>
      <c r="U254" s="99">
        <v>2.67</v>
      </c>
      <c r="V254" s="99">
        <v>4.7E-2</v>
      </c>
      <c r="W254" s="99">
        <v>0.115</v>
      </c>
      <c r="X254" s="99">
        <v>2.67</v>
      </c>
      <c r="Y254" s="99">
        <v>4.3999999999999997E-2</v>
      </c>
      <c r="Z254" s="99">
        <v>0.115</v>
      </c>
      <c r="AA254" s="99">
        <v>2.67</v>
      </c>
      <c r="AB254" s="99">
        <v>4.1000000000000002E-2</v>
      </c>
      <c r="AC254" s="99">
        <v>0.115</v>
      </c>
      <c r="AD254" s="99">
        <v>2.67</v>
      </c>
      <c r="AE254" s="99">
        <v>3.6999999999999998E-2</v>
      </c>
      <c r="AF254" s="99">
        <v>0.115</v>
      </c>
      <c r="AG254" s="99">
        <v>2.67</v>
      </c>
      <c r="AH254" s="99">
        <v>3.4000000000000002E-2</v>
      </c>
      <c r="AI254" s="99">
        <v>0.115</v>
      </c>
      <c r="AJ254" s="99">
        <v>2.67</v>
      </c>
      <c r="AK254" s="99">
        <v>3.2000000000000001E-2</v>
      </c>
      <c r="AL254" s="99">
        <v>0.115</v>
      </c>
      <c r="AM254" s="99">
        <v>2.67</v>
      </c>
      <c r="AN254" s="99">
        <v>2.8000000000000001E-2</v>
      </c>
      <c r="AO254" s="99">
        <v>0.115</v>
      </c>
      <c r="AP254" s="99">
        <v>2.67</v>
      </c>
      <c r="AQ254" s="99">
        <v>2.5999999999999999E-2</v>
      </c>
      <c r="AR254" s="99">
        <v>0.115</v>
      </c>
      <c r="AS254" s="99">
        <v>2.67</v>
      </c>
      <c r="AT254" s="99">
        <v>2.4E-2</v>
      </c>
      <c r="AU254" s="99">
        <v>0.115</v>
      </c>
      <c r="AV254" s="99">
        <v>2.67</v>
      </c>
      <c r="AW254" s="99">
        <v>2.1999999999999999E-2</v>
      </c>
      <c r="AX254" s="99">
        <v>0.115</v>
      </c>
      <c r="AY254" s="99">
        <v>2.67</v>
      </c>
      <c r="AZ254" s="99">
        <v>2.1999999999999999E-2</v>
      </c>
      <c r="BA254" s="99">
        <v>0.115</v>
      </c>
    </row>
    <row r="255" spans="2:56" ht="16.5" customHeight="1" x14ac:dyDescent="0.3">
      <c r="B255" s="2"/>
      <c r="D255" s="53" t="s">
        <v>489</v>
      </c>
      <c r="E255" s="52" t="s">
        <v>491</v>
      </c>
      <c r="F255" s="99">
        <v>2.645</v>
      </c>
      <c r="G255" s="99">
        <v>7.4999999999999997E-2</v>
      </c>
      <c r="H255" s="99">
        <v>0.113</v>
      </c>
      <c r="I255" s="99">
        <v>2.645</v>
      </c>
      <c r="J255" s="99">
        <v>7.0000000000000007E-2</v>
      </c>
      <c r="K255" s="99">
        <v>0.114</v>
      </c>
      <c r="L255" s="99">
        <v>2.645</v>
      </c>
      <c r="M255" s="99">
        <v>6.5000000000000002E-2</v>
      </c>
      <c r="N255" s="99">
        <v>0.114</v>
      </c>
      <c r="O255" s="99">
        <v>2.645</v>
      </c>
      <c r="P255" s="99">
        <v>0.06</v>
      </c>
      <c r="Q255" s="99">
        <v>0.114</v>
      </c>
      <c r="R255" s="99">
        <v>2.4940000000000002</v>
      </c>
      <c r="S255" s="99">
        <v>5.6000000000000001E-2</v>
      </c>
      <c r="T255" s="99">
        <v>0.115</v>
      </c>
      <c r="U255" s="99">
        <v>2.4689999999999999</v>
      </c>
      <c r="V255" s="99">
        <v>5.1999999999999998E-2</v>
      </c>
      <c r="W255" s="99">
        <v>0.115</v>
      </c>
      <c r="X255" s="99">
        <v>2.5419999999999998</v>
      </c>
      <c r="Y255" s="99">
        <v>4.8000000000000001E-2</v>
      </c>
      <c r="Z255" s="99">
        <v>0.115</v>
      </c>
      <c r="AA255" s="99">
        <v>2.5419999999999998</v>
      </c>
      <c r="AB255" s="99">
        <v>4.3999999999999997E-2</v>
      </c>
      <c r="AC255" s="99">
        <v>0.115</v>
      </c>
      <c r="AD255" s="99">
        <v>2.5419999999999998</v>
      </c>
      <c r="AE255" s="99">
        <v>0.04</v>
      </c>
      <c r="AF255" s="99">
        <v>0.115</v>
      </c>
      <c r="AG255" s="99">
        <v>2.5369999999999999</v>
      </c>
      <c r="AH255" s="99">
        <v>3.6999999999999998E-2</v>
      </c>
      <c r="AI255" s="99">
        <v>0.115</v>
      </c>
      <c r="AJ255" s="99">
        <v>2.52</v>
      </c>
      <c r="AK255" s="99">
        <v>3.4000000000000002E-2</v>
      </c>
      <c r="AL255" s="99">
        <v>0.11600000000000001</v>
      </c>
      <c r="AM255" s="99">
        <v>2.4940000000000002</v>
      </c>
      <c r="AN255" s="99">
        <v>3.2000000000000001E-2</v>
      </c>
      <c r="AO255" s="99">
        <v>0.11600000000000001</v>
      </c>
      <c r="AP255" s="100" t="s">
        <v>98</v>
      </c>
      <c r="AQ255" s="100" t="s">
        <v>98</v>
      </c>
      <c r="AR255" s="100" t="s">
        <v>98</v>
      </c>
      <c r="AS255" s="100" t="s">
        <v>98</v>
      </c>
      <c r="AT255" s="100" t="s">
        <v>98</v>
      </c>
      <c r="AU255" s="100" t="s">
        <v>98</v>
      </c>
      <c r="AV255" s="100" t="s">
        <v>98</v>
      </c>
      <c r="AW255" s="100" t="s">
        <v>98</v>
      </c>
      <c r="AX255" s="100" t="s">
        <v>98</v>
      </c>
      <c r="AY255" s="100" t="s">
        <v>98</v>
      </c>
      <c r="AZ255" s="100" t="s">
        <v>98</v>
      </c>
      <c r="BA255" s="100" t="s">
        <v>98</v>
      </c>
    </row>
    <row r="256" spans="2:56" ht="16.5" customHeight="1" x14ac:dyDescent="0.3">
      <c r="B256" s="2"/>
      <c r="D256" s="96"/>
      <c r="E256" s="52" t="s">
        <v>492</v>
      </c>
      <c r="F256" s="99">
        <v>2.645</v>
      </c>
      <c r="G256" s="99">
        <v>4.7E-2</v>
      </c>
      <c r="H256" s="99">
        <v>0.11600000000000001</v>
      </c>
      <c r="I256" s="99">
        <v>2.645</v>
      </c>
      <c r="J256" s="99">
        <v>4.2999999999999997E-2</v>
      </c>
      <c r="K256" s="99">
        <v>0.11600000000000001</v>
      </c>
      <c r="L256" s="99">
        <v>2.645</v>
      </c>
      <c r="M256" s="99">
        <v>3.9E-2</v>
      </c>
      <c r="N256" s="99">
        <v>0.11600000000000001</v>
      </c>
      <c r="O256" s="99">
        <v>2.645</v>
      </c>
      <c r="P256" s="99">
        <v>3.5999999999999997E-2</v>
      </c>
      <c r="Q256" s="99">
        <v>0.11600000000000001</v>
      </c>
      <c r="R256" s="99">
        <v>2.4940000000000002</v>
      </c>
      <c r="S256" s="99">
        <v>3.5000000000000003E-2</v>
      </c>
      <c r="T256" s="99">
        <v>0.11600000000000001</v>
      </c>
      <c r="U256" s="99">
        <v>2.4689999999999999</v>
      </c>
      <c r="V256" s="99">
        <v>3.3000000000000002E-2</v>
      </c>
      <c r="W256" s="99">
        <v>0.11600000000000001</v>
      </c>
      <c r="X256" s="99">
        <v>2.5419999999999998</v>
      </c>
      <c r="Y256" s="99">
        <v>0.03</v>
      </c>
      <c r="Z256" s="99">
        <v>0.11600000000000001</v>
      </c>
      <c r="AA256" s="99">
        <v>2.5419999999999998</v>
      </c>
      <c r="AB256" s="99">
        <v>2.7E-2</v>
      </c>
      <c r="AC256" s="99">
        <v>0.11600000000000001</v>
      </c>
      <c r="AD256" s="99">
        <v>2.5419999999999998</v>
      </c>
      <c r="AE256" s="99">
        <v>2.4E-2</v>
      </c>
      <c r="AF256" s="99">
        <v>0.11600000000000001</v>
      </c>
      <c r="AG256" s="99">
        <v>2.5369999999999999</v>
      </c>
      <c r="AH256" s="99">
        <v>2.1000000000000001E-2</v>
      </c>
      <c r="AI256" s="99">
        <v>0.11600000000000001</v>
      </c>
      <c r="AJ256" s="99">
        <v>2.52</v>
      </c>
      <c r="AK256" s="99">
        <v>1.7999999999999999E-2</v>
      </c>
      <c r="AL256" s="99">
        <v>0.11600000000000001</v>
      </c>
      <c r="AM256" s="99">
        <v>2.4940000000000002</v>
      </c>
      <c r="AN256" s="99">
        <v>1.6E-2</v>
      </c>
      <c r="AO256" s="99">
        <v>0.11600000000000001</v>
      </c>
      <c r="AP256" s="100" t="s">
        <v>98</v>
      </c>
      <c r="AQ256" s="100" t="s">
        <v>98</v>
      </c>
      <c r="AR256" s="100" t="s">
        <v>98</v>
      </c>
      <c r="AS256" s="100" t="s">
        <v>98</v>
      </c>
      <c r="AT256" s="100" t="s">
        <v>98</v>
      </c>
      <c r="AU256" s="100" t="s">
        <v>98</v>
      </c>
      <c r="AV256" s="100" t="s">
        <v>98</v>
      </c>
      <c r="AW256" s="100" t="s">
        <v>98</v>
      </c>
      <c r="AX256" s="100" t="s">
        <v>98</v>
      </c>
      <c r="AY256" s="100" t="s">
        <v>98</v>
      </c>
      <c r="AZ256" s="100" t="s">
        <v>98</v>
      </c>
      <c r="BA256" s="100" t="s">
        <v>98</v>
      </c>
    </row>
    <row r="257" spans="2:53" ht="16.5" customHeight="1" x14ac:dyDescent="0.3">
      <c r="B257" s="2"/>
      <c r="D257" s="97"/>
      <c r="E257" s="52" t="s">
        <v>493</v>
      </c>
      <c r="F257" s="99">
        <v>2.645</v>
      </c>
      <c r="G257" s="99">
        <v>7.0999999999999994E-2</v>
      </c>
      <c r="H257" s="99">
        <v>0.114</v>
      </c>
      <c r="I257" s="99">
        <v>2.645</v>
      </c>
      <c r="J257" s="99">
        <v>6.2E-2</v>
      </c>
      <c r="K257" s="99">
        <v>0.114</v>
      </c>
      <c r="L257" s="99">
        <v>2.645</v>
      </c>
      <c r="M257" s="99">
        <v>5.5E-2</v>
      </c>
      <c r="N257" s="99">
        <v>0.114</v>
      </c>
      <c r="O257" s="99">
        <v>2.645</v>
      </c>
      <c r="P257" s="99">
        <v>5.0999999999999997E-2</v>
      </c>
      <c r="Q257" s="99">
        <v>0.114</v>
      </c>
      <c r="R257" s="99">
        <v>2.4940000000000002</v>
      </c>
      <c r="S257" s="99">
        <v>4.9000000000000002E-2</v>
      </c>
      <c r="T257" s="99">
        <v>0.114</v>
      </c>
      <c r="U257" s="99">
        <v>2.4689999999999999</v>
      </c>
      <c r="V257" s="99">
        <v>4.5999999999999999E-2</v>
      </c>
      <c r="W257" s="99">
        <v>0.114</v>
      </c>
      <c r="X257" s="99">
        <v>2.5419999999999998</v>
      </c>
      <c r="Y257" s="99">
        <v>4.2999999999999997E-2</v>
      </c>
      <c r="Z257" s="99">
        <v>0.114</v>
      </c>
      <c r="AA257" s="99">
        <v>2.5419999999999998</v>
      </c>
      <c r="AB257" s="99">
        <v>0.04</v>
      </c>
      <c r="AC257" s="99">
        <v>0.114</v>
      </c>
      <c r="AD257" s="99">
        <v>2.5419999999999998</v>
      </c>
      <c r="AE257" s="99">
        <v>3.6999999999999998E-2</v>
      </c>
      <c r="AF257" s="99">
        <v>0.114</v>
      </c>
      <c r="AG257" s="99">
        <v>2.5369999999999999</v>
      </c>
      <c r="AH257" s="99">
        <v>3.4000000000000002E-2</v>
      </c>
      <c r="AI257" s="99">
        <v>0.114</v>
      </c>
      <c r="AJ257" s="99">
        <v>2.52</v>
      </c>
      <c r="AK257" s="99">
        <v>3.1E-2</v>
      </c>
      <c r="AL257" s="99">
        <v>0.114</v>
      </c>
      <c r="AM257" s="99">
        <v>2.4940000000000002</v>
      </c>
      <c r="AN257" s="99">
        <v>2.8000000000000001E-2</v>
      </c>
      <c r="AO257" s="99">
        <v>0.114</v>
      </c>
      <c r="AP257" s="100" t="s">
        <v>98</v>
      </c>
      <c r="AQ257" s="100" t="s">
        <v>98</v>
      </c>
      <c r="AR257" s="100" t="s">
        <v>98</v>
      </c>
      <c r="AS257" s="100" t="s">
        <v>98</v>
      </c>
      <c r="AT257" s="100" t="s">
        <v>98</v>
      </c>
      <c r="AU257" s="100" t="s">
        <v>98</v>
      </c>
      <c r="AV257" s="100" t="s">
        <v>98</v>
      </c>
      <c r="AW257" s="100" t="s">
        <v>98</v>
      </c>
      <c r="AX257" s="100" t="s">
        <v>98</v>
      </c>
      <c r="AY257" s="100" t="s">
        <v>98</v>
      </c>
      <c r="AZ257" s="100" t="s">
        <v>98</v>
      </c>
      <c r="BA257" s="100" t="s">
        <v>98</v>
      </c>
    </row>
    <row r="258" spans="2:53" ht="16.5" customHeight="1" x14ac:dyDescent="0.3">
      <c r="B258" s="2"/>
      <c r="D258" s="53" t="s">
        <v>245</v>
      </c>
      <c r="E258" s="52" t="s">
        <v>491</v>
      </c>
      <c r="F258" s="100" t="s">
        <v>98</v>
      </c>
      <c r="G258" s="100" t="s">
        <v>98</v>
      </c>
      <c r="H258" s="100" t="s">
        <v>98</v>
      </c>
      <c r="I258" s="100" t="s">
        <v>98</v>
      </c>
      <c r="J258" s="100" t="s">
        <v>98</v>
      </c>
      <c r="K258" s="100" t="s">
        <v>98</v>
      </c>
      <c r="L258" s="100" t="s">
        <v>98</v>
      </c>
      <c r="M258" s="100" t="s">
        <v>98</v>
      </c>
      <c r="N258" s="100" t="s">
        <v>98</v>
      </c>
      <c r="O258" s="100" t="s">
        <v>98</v>
      </c>
      <c r="P258" s="100" t="s">
        <v>98</v>
      </c>
      <c r="Q258" s="100" t="s">
        <v>98</v>
      </c>
      <c r="R258" s="100" t="s">
        <v>98</v>
      </c>
      <c r="S258" s="100" t="s">
        <v>98</v>
      </c>
      <c r="T258" s="100" t="s">
        <v>98</v>
      </c>
      <c r="U258" s="100" t="s">
        <v>98</v>
      </c>
      <c r="V258" s="100" t="s">
        <v>98</v>
      </c>
      <c r="W258" s="100" t="s">
        <v>98</v>
      </c>
      <c r="X258" s="100" t="s">
        <v>98</v>
      </c>
      <c r="Y258" s="100" t="s">
        <v>98</v>
      </c>
      <c r="Z258" s="100" t="s">
        <v>98</v>
      </c>
      <c r="AA258" s="100" t="s">
        <v>98</v>
      </c>
      <c r="AB258" s="100" t="s">
        <v>98</v>
      </c>
      <c r="AC258" s="100" t="s">
        <v>98</v>
      </c>
      <c r="AD258" s="100" t="s">
        <v>98</v>
      </c>
      <c r="AE258" s="100" t="s">
        <v>98</v>
      </c>
      <c r="AF258" s="100" t="s">
        <v>98</v>
      </c>
      <c r="AG258" s="100" t="s">
        <v>98</v>
      </c>
      <c r="AH258" s="100" t="s">
        <v>98</v>
      </c>
      <c r="AI258" s="100" t="s">
        <v>98</v>
      </c>
      <c r="AJ258" s="100" t="s">
        <v>98</v>
      </c>
      <c r="AK258" s="100" t="s">
        <v>98</v>
      </c>
      <c r="AL258" s="100" t="s">
        <v>98</v>
      </c>
      <c r="AM258" s="100" t="s">
        <v>98</v>
      </c>
      <c r="AN258" s="100" t="s">
        <v>98</v>
      </c>
      <c r="AO258" s="100" t="s">
        <v>98</v>
      </c>
      <c r="AP258" s="99">
        <v>2.4689999999999999</v>
      </c>
      <c r="AQ258" s="99">
        <v>3.2000000000000001E-2</v>
      </c>
      <c r="AR258" s="99">
        <v>0.11600000000000001</v>
      </c>
      <c r="AS258" s="99">
        <v>2.4689999999999999</v>
      </c>
      <c r="AT258" s="99">
        <v>2.7E-2</v>
      </c>
      <c r="AU258" s="99">
        <v>0.11600000000000001</v>
      </c>
      <c r="AV258" s="99">
        <v>2.4689999999999999</v>
      </c>
      <c r="AW258" s="99">
        <v>2.5000000000000001E-2</v>
      </c>
      <c r="AX258" s="99">
        <v>0.11600000000000001</v>
      </c>
      <c r="AY258" s="99">
        <v>2.4689999999999999</v>
      </c>
      <c r="AZ258" s="99">
        <v>2.5000000000000001E-2</v>
      </c>
      <c r="BA258" s="99">
        <v>0.11600000000000001</v>
      </c>
    </row>
    <row r="259" spans="2:53" ht="16.5" customHeight="1" x14ac:dyDescent="0.3">
      <c r="B259" s="2"/>
      <c r="D259" s="96"/>
      <c r="E259" s="52" t="s">
        <v>492</v>
      </c>
      <c r="F259" s="100" t="s">
        <v>98</v>
      </c>
      <c r="G259" s="100" t="s">
        <v>98</v>
      </c>
      <c r="H259" s="100" t="s">
        <v>98</v>
      </c>
      <c r="I259" s="100" t="s">
        <v>98</v>
      </c>
      <c r="J259" s="100" t="s">
        <v>98</v>
      </c>
      <c r="K259" s="100" t="s">
        <v>98</v>
      </c>
      <c r="L259" s="100" t="s">
        <v>98</v>
      </c>
      <c r="M259" s="100" t="s">
        <v>98</v>
      </c>
      <c r="N259" s="100" t="s">
        <v>98</v>
      </c>
      <c r="O259" s="100" t="s">
        <v>98</v>
      </c>
      <c r="P259" s="100" t="s">
        <v>98</v>
      </c>
      <c r="Q259" s="100" t="s">
        <v>98</v>
      </c>
      <c r="R259" s="100" t="s">
        <v>98</v>
      </c>
      <c r="S259" s="100" t="s">
        <v>98</v>
      </c>
      <c r="T259" s="100" t="s">
        <v>98</v>
      </c>
      <c r="U259" s="100" t="s">
        <v>98</v>
      </c>
      <c r="V259" s="100" t="s">
        <v>98</v>
      </c>
      <c r="W259" s="100" t="s">
        <v>98</v>
      </c>
      <c r="X259" s="100" t="s">
        <v>98</v>
      </c>
      <c r="Y259" s="100" t="s">
        <v>98</v>
      </c>
      <c r="Z259" s="100" t="s">
        <v>98</v>
      </c>
      <c r="AA259" s="100" t="s">
        <v>98</v>
      </c>
      <c r="AB259" s="100" t="s">
        <v>98</v>
      </c>
      <c r="AC259" s="100" t="s">
        <v>98</v>
      </c>
      <c r="AD259" s="100" t="s">
        <v>98</v>
      </c>
      <c r="AE259" s="100" t="s">
        <v>98</v>
      </c>
      <c r="AF259" s="100" t="s">
        <v>98</v>
      </c>
      <c r="AG259" s="100" t="s">
        <v>98</v>
      </c>
      <c r="AH259" s="100" t="s">
        <v>98</v>
      </c>
      <c r="AI259" s="100" t="s">
        <v>98</v>
      </c>
      <c r="AJ259" s="100" t="s">
        <v>98</v>
      </c>
      <c r="AK259" s="100" t="s">
        <v>98</v>
      </c>
      <c r="AL259" s="100" t="s">
        <v>98</v>
      </c>
      <c r="AM259" s="100" t="s">
        <v>98</v>
      </c>
      <c r="AN259" s="100" t="s">
        <v>98</v>
      </c>
      <c r="AO259" s="100" t="s">
        <v>98</v>
      </c>
      <c r="AP259" s="99">
        <v>2.4689999999999999</v>
      </c>
      <c r="AQ259" s="99">
        <v>1.4999999999999999E-2</v>
      </c>
      <c r="AR259" s="99">
        <v>0.11600000000000001</v>
      </c>
      <c r="AS259" s="99">
        <v>2.4689999999999999</v>
      </c>
      <c r="AT259" s="99">
        <v>1.4E-2</v>
      </c>
      <c r="AU259" s="99">
        <v>0.11600000000000001</v>
      </c>
      <c r="AV259" s="99">
        <v>2.4689999999999999</v>
      </c>
      <c r="AW259" s="99">
        <v>1.2999999999999999E-2</v>
      </c>
      <c r="AX259" s="99">
        <v>0.11600000000000001</v>
      </c>
      <c r="AY259" s="99">
        <v>2.4689999999999999</v>
      </c>
      <c r="AZ259" s="99">
        <v>1.2999999999999999E-2</v>
      </c>
      <c r="BA259" s="99">
        <v>0.11600000000000001</v>
      </c>
    </row>
    <row r="260" spans="2:53" ht="16.5" customHeight="1" x14ac:dyDescent="0.3">
      <c r="B260" s="2"/>
      <c r="D260" s="97"/>
      <c r="E260" s="52" t="s">
        <v>493</v>
      </c>
      <c r="F260" s="100" t="s">
        <v>98</v>
      </c>
      <c r="G260" s="100" t="s">
        <v>98</v>
      </c>
      <c r="H260" s="100" t="s">
        <v>98</v>
      </c>
      <c r="I260" s="100" t="s">
        <v>98</v>
      </c>
      <c r="J260" s="100" t="s">
        <v>98</v>
      </c>
      <c r="K260" s="100" t="s">
        <v>98</v>
      </c>
      <c r="L260" s="100" t="s">
        <v>98</v>
      </c>
      <c r="M260" s="100" t="s">
        <v>98</v>
      </c>
      <c r="N260" s="100" t="s">
        <v>98</v>
      </c>
      <c r="O260" s="100" t="s">
        <v>98</v>
      </c>
      <c r="P260" s="100" t="s">
        <v>98</v>
      </c>
      <c r="Q260" s="100" t="s">
        <v>98</v>
      </c>
      <c r="R260" s="100" t="s">
        <v>98</v>
      </c>
      <c r="S260" s="100" t="s">
        <v>98</v>
      </c>
      <c r="T260" s="100" t="s">
        <v>98</v>
      </c>
      <c r="U260" s="100" t="s">
        <v>98</v>
      </c>
      <c r="V260" s="100" t="s">
        <v>98</v>
      </c>
      <c r="W260" s="100" t="s">
        <v>98</v>
      </c>
      <c r="X260" s="100" t="s">
        <v>98</v>
      </c>
      <c r="Y260" s="100" t="s">
        <v>98</v>
      </c>
      <c r="Z260" s="100" t="s">
        <v>98</v>
      </c>
      <c r="AA260" s="100" t="s">
        <v>98</v>
      </c>
      <c r="AB260" s="100" t="s">
        <v>98</v>
      </c>
      <c r="AC260" s="100" t="s">
        <v>98</v>
      </c>
      <c r="AD260" s="100" t="s">
        <v>98</v>
      </c>
      <c r="AE260" s="100" t="s">
        <v>98</v>
      </c>
      <c r="AF260" s="100" t="s">
        <v>98</v>
      </c>
      <c r="AG260" s="100" t="s">
        <v>98</v>
      </c>
      <c r="AH260" s="100" t="s">
        <v>98</v>
      </c>
      <c r="AI260" s="100" t="s">
        <v>98</v>
      </c>
      <c r="AJ260" s="100" t="s">
        <v>98</v>
      </c>
      <c r="AK260" s="100" t="s">
        <v>98</v>
      </c>
      <c r="AL260" s="100" t="s">
        <v>98</v>
      </c>
      <c r="AM260" s="100" t="s">
        <v>98</v>
      </c>
      <c r="AN260" s="100" t="s">
        <v>98</v>
      </c>
      <c r="AO260" s="100" t="s">
        <v>98</v>
      </c>
      <c r="AP260" s="99">
        <v>2.4689999999999999</v>
      </c>
      <c r="AQ260" s="99">
        <v>2.5999999999999999E-2</v>
      </c>
      <c r="AR260" s="99">
        <v>0.114</v>
      </c>
      <c r="AS260" s="99">
        <v>2.4689999999999999</v>
      </c>
      <c r="AT260" s="99">
        <v>2.4E-2</v>
      </c>
      <c r="AU260" s="99">
        <v>0.114</v>
      </c>
      <c r="AV260" s="99">
        <v>2.4689999999999999</v>
      </c>
      <c r="AW260" s="99">
        <v>2.1999999999999999E-2</v>
      </c>
      <c r="AX260" s="99">
        <v>0.114</v>
      </c>
      <c r="AY260" s="99">
        <v>2.4689999999999999</v>
      </c>
      <c r="AZ260" s="99">
        <v>2.1999999999999999E-2</v>
      </c>
      <c r="BA260" s="99">
        <v>0.114</v>
      </c>
    </row>
    <row r="261" spans="2:53" ht="16.5" customHeight="1" x14ac:dyDescent="0.3">
      <c r="B261" s="2"/>
      <c r="D261" s="53" t="s">
        <v>146</v>
      </c>
      <c r="E261" s="52" t="s">
        <v>491</v>
      </c>
      <c r="F261" s="100" t="s">
        <v>98</v>
      </c>
      <c r="G261" s="100" t="s">
        <v>98</v>
      </c>
      <c r="H261" s="100" t="s">
        <v>98</v>
      </c>
      <c r="I261" s="100" t="s">
        <v>98</v>
      </c>
      <c r="J261" s="100" t="s">
        <v>98</v>
      </c>
      <c r="K261" s="100" t="s">
        <v>98</v>
      </c>
      <c r="L261" s="100" t="s">
        <v>98</v>
      </c>
      <c r="M261" s="100" t="s">
        <v>98</v>
      </c>
      <c r="N261" s="100" t="s">
        <v>98</v>
      </c>
      <c r="O261" s="100" t="s">
        <v>98</v>
      </c>
      <c r="P261" s="100" t="s">
        <v>98</v>
      </c>
      <c r="Q261" s="100" t="s">
        <v>98</v>
      </c>
      <c r="R261" s="100" t="s">
        <v>98</v>
      </c>
      <c r="S261" s="100" t="s">
        <v>98</v>
      </c>
      <c r="T261" s="100" t="s">
        <v>98</v>
      </c>
      <c r="U261" s="100" t="s">
        <v>98</v>
      </c>
      <c r="V261" s="100" t="s">
        <v>98</v>
      </c>
      <c r="W261" s="100" t="s">
        <v>98</v>
      </c>
      <c r="X261" s="100" t="s">
        <v>98</v>
      </c>
      <c r="Y261" s="100" t="s">
        <v>98</v>
      </c>
      <c r="Z261" s="100" t="s">
        <v>98</v>
      </c>
      <c r="AA261" s="100" t="s">
        <v>98</v>
      </c>
      <c r="AB261" s="100" t="s">
        <v>98</v>
      </c>
      <c r="AC261" s="100" t="s">
        <v>98</v>
      </c>
      <c r="AD261" s="100" t="s">
        <v>98</v>
      </c>
      <c r="AE261" s="100" t="s">
        <v>98</v>
      </c>
      <c r="AF261" s="100" t="s">
        <v>98</v>
      </c>
      <c r="AG261" s="100" t="s">
        <v>98</v>
      </c>
      <c r="AH261" s="100" t="s">
        <v>98</v>
      </c>
      <c r="AI261" s="100" t="s">
        <v>98</v>
      </c>
      <c r="AJ261" s="100" t="s">
        <v>98</v>
      </c>
      <c r="AK261" s="100" t="s">
        <v>98</v>
      </c>
      <c r="AL261" s="100" t="s">
        <v>98</v>
      </c>
      <c r="AM261" s="100" t="s">
        <v>98</v>
      </c>
      <c r="AN261" s="100" t="s">
        <v>98</v>
      </c>
      <c r="AO261" s="100" t="s">
        <v>98</v>
      </c>
      <c r="AP261" s="99">
        <v>2.3940000000000001</v>
      </c>
      <c r="AQ261" s="99">
        <v>3.2000000000000001E-2</v>
      </c>
      <c r="AR261" s="99">
        <v>0.11600000000000001</v>
      </c>
      <c r="AS261" s="99">
        <v>2.3940000000000001</v>
      </c>
      <c r="AT261" s="99">
        <v>2.7E-2</v>
      </c>
      <c r="AU261" s="99">
        <v>0.11600000000000001</v>
      </c>
      <c r="AV261" s="99">
        <v>2.3940000000000001</v>
      </c>
      <c r="AW261" s="99">
        <v>2.5000000000000001E-2</v>
      </c>
      <c r="AX261" s="99">
        <v>0.11600000000000001</v>
      </c>
      <c r="AY261" s="99">
        <v>2.3940000000000001</v>
      </c>
      <c r="AZ261" s="99">
        <v>2.5000000000000001E-2</v>
      </c>
      <c r="BA261" s="99">
        <v>0.11600000000000001</v>
      </c>
    </row>
    <row r="262" spans="2:53" ht="16.5" customHeight="1" x14ac:dyDescent="0.3">
      <c r="B262" s="2"/>
      <c r="D262" s="96"/>
      <c r="E262" s="52" t="s">
        <v>492</v>
      </c>
      <c r="F262" s="100" t="s">
        <v>98</v>
      </c>
      <c r="G262" s="100" t="s">
        <v>98</v>
      </c>
      <c r="H262" s="100" t="s">
        <v>98</v>
      </c>
      <c r="I262" s="100" t="s">
        <v>98</v>
      </c>
      <c r="J262" s="100" t="s">
        <v>98</v>
      </c>
      <c r="K262" s="100" t="s">
        <v>98</v>
      </c>
      <c r="L262" s="100" t="s">
        <v>98</v>
      </c>
      <c r="M262" s="100" t="s">
        <v>98</v>
      </c>
      <c r="N262" s="100" t="s">
        <v>98</v>
      </c>
      <c r="O262" s="100" t="s">
        <v>98</v>
      </c>
      <c r="P262" s="100" t="s">
        <v>98</v>
      </c>
      <c r="Q262" s="100" t="s">
        <v>98</v>
      </c>
      <c r="R262" s="100" t="s">
        <v>98</v>
      </c>
      <c r="S262" s="100" t="s">
        <v>98</v>
      </c>
      <c r="T262" s="100" t="s">
        <v>98</v>
      </c>
      <c r="U262" s="100" t="s">
        <v>98</v>
      </c>
      <c r="V262" s="100" t="s">
        <v>98</v>
      </c>
      <c r="W262" s="100" t="s">
        <v>98</v>
      </c>
      <c r="X262" s="100" t="s">
        <v>98</v>
      </c>
      <c r="Y262" s="100" t="s">
        <v>98</v>
      </c>
      <c r="Z262" s="100" t="s">
        <v>98</v>
      </c>
      <c r="AA262" s="100" t="s">
        <v>98</v>
      </c>
      <c r="AB262" s="100" t="s">
        <v>98</v>
      </c>
      <c r="AC262" s="100" t="s">
        <v>98</v>
      </c>
      <c r="AD262" s="100" t="s">
        <v>98</v>
      </c>
      <c r="AE262" s="100" t="s">
        <v>98</v>
      </c>
      <c r="AF262" s="100" t="s">
        <v>98</v>
      </c>
      <c r="AG262" s="100" t="s">
        <v>98</v>
      </c>
      <c r="AH262" s="100" t="s">
        <v>98</v>
      </c>
      <c r="AI262" s="100" t="s">
        <v>98</v>
      </c>
      <c r="AJ262" s="100" t="s">
        <v>98</v>
      </c>
      <c r="AK262" s="100" t="s">
        <v>98</v>
      </c>
      <c r="AL262" s="100" t="s">
        <v>98</v>
      </c>
      <c r="AM262" s="100" t="s">
        <v>98</v>
      </c>
      <c r="AN262" s="100" t="s">
        <v>98</v>
      </c>
      <c r="AO262" s="100" t="s">
        <v>98</v>
      </c>
      <c r="AP262" s="99">
        <v>2.3940000000000001</v>
      </c>
      <c r="AQ262" s="99">
        <v>1.4999999999999999E-2</v>
      </c>
      <c r="AR262" s="99">
        <v>0.11600000000000001</v>
      </c>
      <c r="AS262" s="99">
        <v>2.3940000000000001</v>
      </c>
      <c r="AT262" s="99">
        <v>1.4E-2</v>
      </c>
      <c r="AU262" s="99">
        <v>0.11600000000000001</v>
      </c>
      <c r="AV262" s="99">
        <v>2.3940000000000001</v>
      </c>
      <c r="AW262" s="99">
        <v>1.2999999999999999E-2</v>
      </c>
      <c r="AX262" s="99">
        <v>0.11600000000000001</v>
      </c>
      <c r="AY262" s="99">
        <v>2.3940000000000001</v>
      </c>
      <c r="AZ262" s="99">
        <v>1.2999999999999999E-2</v>
      </c>
      <c r="BA262" s="99">
        <v>0.11600000000000001</v>
      </c>
    </row>
    <row r="263" spans="2:53" ht="16.5" customHeight="1" x14ac:dyDescent="0.3">
      <c r="B263" s="2"/>
      <c r="D263" s="97"/>
      <c r="E263" s="52" t="s">
        <v>493</v>
      </c>
      <c r="F263" s="100" t="s">
        <v>98</v>
      </c>
      <c r="G263" s="100" t="s">
        <v>98</v>
      </c>
      <c r="H263" s="100" t="s">
        <v>98</v>
      </c>
      <c r="I263" s="100" t="s">
        <v>98</v>
      </c>
      <c r="J263" s="100" t="s">
        <v>98</v>
      </c>
      <c r="K263" s="100" t="s">
        <v>98</v>
      </c>
      <c r="L263" s="100" t="s">
        <v>98</v>
      </c>
      <c r="M263" s="100" t="s">
        <v>98</v>
      </c>
      <c r="N263" s="100" t="s">
        <v>98</v>
      </c>
      <c r="O263" s="100" t="s">
        <v>98</v>
      </c>
      <c r="P263" s="100" t="s">
        <v>98</v>
      </c>
      <c r="Q263" s="100" t="s">
        <v>98</v>
      </c>
      <c r="R263" s="100" t="s">
        <v>98</v>
      </c>
      <c r="S263" s="100" t="s">
        <v>98</v>
      </c>
      <c r="T263" s="100" t="s">
        <v>98</v>
      </c>
      <c r="U263" s="100" t="s">
        <v>98</v>
      </c>
      <c r="V263" s="100" t="s">
        <v>98</v>
      </c>
      <c r="W263" s="100" t="s">
        <v>98</v>
      </c>
      <c r="X263" s="100" t="s">
        <v>98</v>
      </c>
      <c r="Y263" s="100" t="s">
        <v>98</v>
      </c>
      <c r="Z263" s="100" t="s">
        <v>98</v>
      </c>
      <c r="AA263" s="100" t="s">
        <v>98</v>
      </c>
      <c r="AB263" s="100" t="s">
        <v>98</v>
      </c>
      <c r="AC263" s="100" t="s">
        <v>98</v>
      </c>
      <c r="AD263" s="100" t="s">
        <v>98</v>
      </c>
      <c r="AE263" s="100" t="s">
        <v>98</v>
      </c>
      <c r="AF263" s="100" t="s">
        <v>98</v>
      </c>
      <c r="AG263" s="100" t="s">
        <v>98</v>
      </c>
      <c r="AH263" s="100" t="s">
        <v>98</v>
      </c>
      <c r="AI263" s="100" t="s">
        <v>98</v>
      </c>
      <c r="AJ263" s="100" t="s">
        <v>98</v>
      </c>
      <c r="AK263" s="100" t="s">
        <v>98</v>
      </c>
      <c r="AL263" s="100" t="s">
        <v>98</v>
      </c>
      <c r="AM263" s="100" t="s">
        <v>98</v>
      </c>
      <c r="AN263" s="100" t="s">
        <v>98</v>
      </c>
      <c r="AO263" s="100" t="s">
        <v>98</v>
      </c>
      <c r="AP263" s="99">
        <v>2.3940000000000001</v>
      </c>
      <c r="AQ263" s="99">
        <v>2.5999999999999999E-2</v>
      </c>
      <c r="AR263" s="99">
        <v>0.114</v>
      </c>
      <c r="AS263" s="99">
        <v>2.3940000000000001</v>
      </c>
      <c r="AT263" s="99">
        <v>2.4E-2</v>
      </c>
      <c r="AU263" s="99">
        <v>0.114</v>
      </c>
      <c r="AV263" s="99">
        <v>2.3940000000000001</v>
      </c>
      <c r="AW263" s="99">
        <v>2.1999999999999999E-2</v>
      </c>
      <c r="AX263" s="99">
        <v>0.114</v>
      </c>
      <c r="AY263" s="99">
        <v>2.3940000000000001</v>
      </c>
      <c r="AZ263" s="99">
        <v>2.1999999999999999E-2</v>
      </c>
      <c r="BA263" s="99">
        <v>0.114</v>
      </c>
    </row>
    <row r="264" spans="2:53" ht="16.5" customHeight="1" x14ac:dyDescent="0.3">
      <c r="B264" s="2"/>
      <c r="D264" s="53" t="s">
        <v>371</v>
      </c>
      <c r="E264" s="52" t="s">
        <v>491</v>
      </c>
      <c r="F264" s="100" t="s">
        <v>98</v>
      </c>
      <c r="G264" s="100" t="s">
        <v>98</v>
      </c>
      <c r="H264" s="100" t="s">
        <v>98</v>
      </c>
      <c r="I264" s="100" t="s">
        <v>98</v>
      </c>
      <c r="J264" s="100" t="s">
        <v>98</v>
      </c>
      <c r="K264" s="100" t="s">
        <v>98</v>
      </c>
      <c r="L264" s="100" t="s">
        <v>98</v>
      </c>
      <c r="M264" s="100" t="s">
        <v>98</v>
      </c>
      <c r="N264" s="100" t="s">
        <v>98</v>
      </c>
      <c r="O264" s="100" t="s">
        <v>98</v>
      </c>
      <c r="P264" s="100" t="s">
        <v>98</v>
      </c>
      <c r="Q264" s="100" t="s">
        <v>98</v>
      </c>
      <c r="R264" s="100" t="s">
        <v>98</v>
      </c>
      <c r="S264" s="100" t="s">
        <v>98</v>
      </c>
      <c r="T264" s="100" t="s">
        <v>98</v>
      </c>
      <c r="U264" s="100" t="s">
        <v>98</v>
      </c>
      <c r="V264" s="100" t="s">
        <v>98</v>
      </c>
      <c r="W264" s="100" t="s">
        <v>98</v>
      </c>
      <c r="X264" s="100" t="s">
        <v>98</v>
      </c>
      <c r="Y264" s="100" t="s">
        <v>98</v>
      </c>
      <c r="Z264" s="100" t="s">
        <v>98</v>
      </c>
      <c r="AA264" s="100" t="s">
        <v>98</v>
      </c>
      <c r="AB264" s="100" t="s">
        <v>98</v>
      </c>
      <c r="AC264" s="100" t="s">
        <v>98</v>
      </c>
      <c r="AD264" s="100" t="s">
        <v>98</v>
      </c>
      <c r="AE264" s="100" t="s">
        <v>98</v>
      </c>
      <c r="AF264" s="100" t="s">
        <v>98</v>
      </c>
      <c r="AG264" s="100" t="s">
        <v>98</v>
      </c>
      <c r="AH264" s="100" t="s">
        <v>98</v>
      </c>
      <c r="AI264" s="100" t="s">
        <v>98</v>
      </c>
      <c r="AJ264" s="100" t="s">
        <v>98</v>
      </c>
      <c r="AK264" s="100" t="s">
        <v>98</v>
      </c>
      <c r="AL264" s="100" t="s">
        <v>98</v>
      </c>
      <c r="AM264" s="100" t="s">
        <v>98</v>
      </c>
      <c r="AN264" s="100" t="s">
        <v>98</v>
      </c>
      <c r="AO264" s="100" t="s">
        <v>98</v>
      </c>
      <c r="AP264" s="99">
        <v>2.1429999999999998</v>
      </c>
      <c r="AQ264" s="99">
        <v>3.2000000000000001E-2</v>
      </c>
      <c r="AR264" s="99">
        <v>0.11600000000000001</v>
      </c>
      <c r="AS264" s="99">
        <v>2.1429999999999998</v>
      </c>
      <c r="AT264" s="99">
        <v>2.7E-2</v>
      </c>
      <c r="AU264" s="99">
        <v>0.11600000000000001</v>
      </c>
      <c r="AV264" s="99">
        <v>2.1429999999999998</v>
      </c>
      <c r="AW264" s="99">
        <v>2.5000000000000001E-2</v>
      </c>
      <c r="AX264" s="99">
        <v>0.11600000000000001</v>
      </c>
      <c r="AY264" s="99">
        <v>2.1429999999999998</v>
      </c>
      <c r="AZ264" s="99">
        <v>2.5000000000000001E-2</v>
      </c>
      <c r="BA264" s="99">
        <v>0.11600000000000001</v>
      </c>
    </row>
    <row r="265" spans="2:53" ht="16.5" customHeight="1" x14ac:dyDescent="0.3">
      <c r="B265" s="2"/>
      <c r="D265" s="96"/>
      <c r="E265" s="52" t="s">
        <v>492</v>
      </c>
      <c r="F265" s="100" t="s">
        <v>98</v>
      </c>
      <c r="G265" s="100" t="s">
        <v>98</v>
      </c>
      <c r="H265" s="100" t="s">
        <v>98</v>
      </c>
      <c r="I265" s="100" t="s">
        <v>98</v>
      </c>
      <c r="J265" s="100" t="s">
        <v>98</v>
      </c>
      <c r="K265" s="100" t="s">
        <v>98</v>
      </c>
      <c r="L265" s="100" t="s">
        <v>98</v>
      </c>
      <c r="M265" s="100" t="s">
        <v>98</v>
      </c>
      <c r="N265" s="100" t="s">
        <v>98</v>
      </c>
      <c r="O265" s="100" t="s">
        <v>98</v>
      </c>
      <c r="P265" s="100" t="s">
        <v>98</v>
      </c>
      <c r="Q265" s="100" t="s">
        <v>98</v>
      </c>
      <c r="R265" s="100" t="s">
        <v>98</v>
      </c>
      <c r="S265" s="100" t="s">
        <v>98</v>
      </c>
      <c r="T265" s="100" t="s">
        <v>98</v>
      </c>
      <c r="U265" s="100" t="s">
        <v>98</v>
      </c>
      <c r="V265" s="100" t="s">
        <v>98</v>
      </c>
      <c r="W265" s="100" t="s">
        <v>98</v>
      </c>
      <c r="X265" s="100" t="s">
        <v>98</v>
      </c>
      <c r="Y265" s="100" t="s">
        <v>98</v>
      </c>
      <c r="Z265" s="100" t="s">
        <v>98</v>
      </c>
      <c r="AA265" s="100" t="s">
        <v>98</v>
      </c>
      <c r="AB265" s="100" t="s">
        <v>98</v>
      </c>
      <c r="AC265" s="100" t="s">
        <v>98</v>
      </c>
      <c r="AD265" s="100" t="s">
        <v>98</v>
      </c>
      <c r="AE265" s="100" t="s">
        <v>98</v>
      </c>
      <c r="AF265" s="100" t="s">
        <v>98</v>
      </c>
      <c r="AG265" s="100" t="s">
        <v>98</v>
      </c>
      <c r="AH265" s="100" t="s">
        <v>98</v>
      </c>
      <c r="AI265" s="100" t="s">
        <v>98</v>
      </c>
      <c r="AJ265" s="100" t="s">
        <v>98</v>
      </c>
      <c r="AK265" s="100" t="s">
        <v>98</v>
      </c>
      <c r="AL265" s="100" t="s">
        <v>98</v>
      </c>
      <c r="AM265" s="100" t="s">
        <v>98</v>
      </c>
      <c r="AN265" s="100" t="s">
        <v>98</v>
      </c>
      <c r="AO265" s="100" t="s">
        <v>98</v>
      </c>
      <c r="AP265" s="99">
        <v>2.1429999999999998</v>
      </c>
      <c r="AQ265" s="99">
        <v>1.4999999999999999E-2</v>
      </c>
      <c r="AR265" s="99">
        <v>0.11600000000000001</v>
      </c>
      <c r="AS265" s="99">
        <v>2.1429999999999998</v>
      </c>
      <c r="AT265" s="99">
        <v>1.4E-2</v>
      </c>
      <c r="AU265" s="99">
        <v>0.11600000000000001</v>
      </c>
      <c r="AV265" s="99">
        <v>2.1429999999999998</v>
      </c>
      <c r="AW265" s="99">
        <v>1.2999999999999999E-2</v>
      </c>
      <c r="AX265" s="99">
        <v>0.11600000000000001</v>
      </c>
      <c r="AY265" s="99">
        <v>2.1429999999999998</v>
      </c>
      <c r="AZ265" s="99">
        <v>1.2999999999999999E-2</v>
      </c>
      <c r="BA265" s="99">
        <v>0.11600000000000001</v>
      </c>
    </row>
    <row r="266" spans="2:53" ht="16.5" customHeight="1" x14ac:dyDescent="0.3">
      <c r="B266" s="2"/>
      <c r="D266" s="97"/>
      <c r="E266" s="52" t="s">
        <v>493</v>
      </c>
      <c r="F266" s="100" t="s">
        <v>98</v>
      </c>
      <c r="G266" s="100" t="s">
        <v>98</v>
      </c>
      <c r="H266" s="100" t="s">
        <v>98</v>
      </c>
      <c r="I266" s="100" t="s">
        <v>98</v>
      </c>
      <c r="J266" s="100" t="s">
        <v>98</v>
      </c>
      <c r="K266" s="100" t="s">
        <v>98</v>
      </c>
      <c r="L266" s="100" t="s">
        <v>98</v>
      </c>
      <c r="M266" s="100" t="s">
        <v>98</v>
      </c>
      <c r="N266" s="100" t="s">
        <v>98</v>
      </c>
      <c r="O266" s="100" t="s">
        <v>98</v>
      </c>
      <c r="P266" s="100" t="s">
        <v>98</v>
      </c>
      <c r="Q266" s="100" t="s">
        <v>98</v>
      </c>
      <c r="R266" s="100" t="s">
        <v>98</v>
      </c>
      <c r="S266" s="100" t="s">
        <v>98</v>
      </c>
      <c r="T266" s="100" t="s">
        <v>98</v>
      </c>
      <c r="U266" s="100" t="s">
        <v>98</v>
      </c>
      <c r="V266" s="100" t="s">
        <v>98</v>
      </c>
      <c r="W266" s="100" t="s">
        <v>98</v>
      </c>
      <c r="X266" s="100" t="s">
        <v>98</v>
      </c>
      <c r="Y266" s="100" t="s">
        <v>98</v>
      </c>
      <c r="Z266" s="100" t="s">
        <v>98</v>
      </c>
      <c r="AA266" s="100" t="s">
        <v>98</v>
      </c>
      <c r="AB266" s="100" t="s">
        <v>98</v>
      </c>
      <c r="AC266" s="100" t="s">
        <v>98</v>
      </c>
      <c r="AD266" s="100" t="s">
        <v>98</v>
      </c>
      <c r="AE266" s="100" t="s">
        <v>98</v>
      </c>
      <c r="AF266" s="100" t="s">
        <v>98</v>
      </c>
      <c r="AG266" s="100" t="s">
        <v>98</v>
      </c>
      <c r="AH266" s="100" t="s">
        <v>98</v>
      </c>
      <c r="AI266" s="100" t="s">
        <v>98</v>
      </c>
      <c r="AJ266" s="100" t="s">
        <v>98</v>
      </c>
      <c r="AK266" s="100" t="s">
        <v>98</v>
      </c>
      <c r="AL266" s="100" t="s">
        <v>98</v>
      </c>
      <c r="AM266" s="100" t="s">
        <v>98</v>
      </c>
      <c r="AN266" s="100" t="s">
        <v>98</v>
      </c>
      <c r="AO266" s="100" t="s">
        <v>98</v>
      </c>
      <c r="AP266" s="99">
        <v>2.1429999999999998</v>
      </c>
      <c r="AQ266" s="99">
        <v>2.5999999999999999E-2</v>
      </c>
      <c r="AR266" s="99">
        <v>0.114</v>
      </c>
      <c r="AS266" s="99">
        <v>2.1429999999999998</v>
      </c>
      <c r="AT266" s="99">
        <v>2.4E-2</v>
      </c>
      <c r="AU266" s="99">
        <v>0.114</v>
      </c>
      <c r="AV266" s="99">
        <v>2.1429999999999998</v>
      </c>
      <c r="AW266" s="99">
        <v>2.1999999999999999E-2</v>
      </c>
      <c r="AX266" s="99">
        <v>0.114</v>
      </c>
      <c r="AY266" s="99">
        <v>2.1429999999999998</v>
      </c>
      <c r="AZ266" s="99">
        <v>2.1999999999999999E-2</v>
      </c>
      <c r="BA266" s="99">
        <v>0.114</v>
      </c>
    </row>
    <row r="267" spans="2:53" ht="16.5" customHeight="1" x14ac:dyDescent="0.3">
      <c r="B267" s="2"/>
      <c r="D267" s="53" t="s">
        <v>372</v>
      </c>
      <c r="E267" s="52" t="s">
        <v>491</v>
      </c>
      <c r="F267" s="100" t="s">
        <v>98</v>
      </c>
      <c r="G267" s="100" t="s">
        <v>98</v>
      </c>
      <c r="H267" s="100" t="s">
        <v>98</v>
      </c>
      <c r="I267" s="100" t="s">
        <v>98</v>
      </c>
      <c r="J267" s="100" t="s">
        <v>98</v>
      </c>
      <c r="K267" s="100" t="s">
        <v>98</v>
      </c>
      <c r="L267" s="100" t="s">
        <v>98</v>
      </c>
      <c r="M267" s="100" t="s">
        <v>98</v>
      </c>
      <c r="N267" s="100" t="s">
        <v>98</v>
      </c>
      <c r="O267" s="100" t="s">
        <v>98</v>
      </c>
      <c r="P267" s="100" t="s">
        <v>98</v>
      </c>
      <c r="Q267" s="100" t="s">
        <v>98</v>
      </c>
      <c r="R267" s="100" t="s">
        <v>98</v>
      </c>
      <c r="S267" s="100" t="s">
        <v>98</v>
      </c>
      <c r="T267" s="100" t="s">
        <v>98</v>
      </c>
      <c r="U267" s="100" t="s">
        <v>98</v>
      </c>
      <c r="V267" s="100" t="s">
        <v>98</v>
      </c>
      <c r="W267" s="100" t="s">
        <v>98</v>
      </c>
      <c r="X267" s="100" t="s">
        <v>98</v>
      </c>
      <c r="Y267" s="100" t="s">
        <v>98</v>
      </c>
      <c r="Z267" s="100" t="s">
        <v>98</v>
      </c>
      <c r="AA267" s="100" t="s">
        <v>98</v>
      </c>
      <c r="AB267" s="100" t="s">
        <v>98</v>
      </c>
      <c r="AC267" s="100" t="s">
        <v>98</v>
      </c>
      <c r="AD267" s="100" t="s">
        <v>98</v>
      </c>
      <c r="AE267" s="100" t="s">
        <v>98</v>
      </c>
      <c r="AF267" s="100" t="s">
        <v>98</v>
      </c>
      <c r="AG267" s="100" t="s">
        <v>98</v>
      </c>
      <c r="AH267" s="100" t="s">
        <v>98</v>
      </c>
      <c r="AI267" s="100" t="s">
        <v>98</v>
      </c>
      <c r="AJ267" s="100" t="s">
        <v>98</v>
      </c>
      <c r="AK267" s="100" t="s">
        <v>98</v>
      </c>
      <c r="AL267" s="100" t="s">
        <v>98</v>
      </c>
      <c r="AM267" s="100" t="s">
        <v>98</v>
      </c>
      <c r="AN267" s="100" t="s">
        <v>98</v>
      </c>
      <c r="AO267" s="100" t="s">
        <v>98</v>
      </c>
      <c r="AP267" s="99">
        <v>1.8919999999999999</v>
      </c>
      <c r="AQ267" s="99">
        <v>3.2000000000000001E-2</v>
      </c>
      <c r="AR267" s="99">
        <v>0.11600000000000001</v>
      </c>
      <c r="AS267" s="99">
        <v>1.8919999999999999</v>
      </c>
      <c r="AT267" s="99">
        <v>2.7E-2</v>
      </c>
      <c r="AU267" s="99">
        <v>0.11600000000000001</v>
      </c>
      <c r="AV267" s="99">
        <v>1.893</v>
      </c>
      <c r="AW267" s="99">
        <v>2.5000000000000001E-2</v>
      </c>
      <c r="AX267" s="99">
        <v>0.11600000000000001</v>
      </c>
      <c r="AY267" s="99">
        <v>1.8919999999999999</v>
      </c>
      <c r="AZ267" s="99">
        <v>2.5000000000000001E-2</v>
      </c>
      <c r="BA267" s="99">
        <v>0.11600000000000001</v>
      </c>
    </row>
    <row r="268" spans="2:53" ht="16.5" customHeight="1" x14ac:dyDescent="0.3">
      <c r="B268" s="2"/>
      <c r="D268" s="96"/>
      <c r="E268" s="52" t="s">
        <v>492</v>
      </c>
      <c r="F268" s="100" t="s">
        <v>98</v>
      </c>
      <c r="G268" s="100" t="s">
        <v>98</v>
      </c>
      <c r="H268" s="100" t="s">
        <v>98</v>
      </c>
      <c r="I268" s="100" t="s">
        <v>98</v>
      </c>
      <c r="J268" s="100" t="s">
        <v>98</v>
      </c>
      <c r="K268" s="100" t="s">
        <v>98</v>
      </c>
      <c r="L268" s="100" t="s">
        <v>98</v>
      </c>
      <c r="M268" s="100" t="s">
        <v>98</v>
      </c>
      <c r="N268" s="100" t="s">
        <v>98</v>
      </c>
      <c r="O268" s="100" t="s">
        <v>98</v>
      </c>
      <c r="P268" s="100" t="s">
        <v>98</v>
      </c>
      <c r="Q268" s="100" t="s">
        <v>98</v>
      </c>
      <c r="R268" s="100" t="s">
        <v>98</v>
      </c>
      <c r="S268" s="100" t="s">
        <v>98</v>
      </c>
      <c r="T268" s="100" t="s">
        <v>98</v>
      </c>
      <c r="U268" s="100" t="s">
        <v>98</v>
      </c>
      <c r="V268" s="100" t="s">
        <v>98</v>
      </c>
      <c r="W268" s="100" t="s">
        <v>98</v>
      </c>
      <c r="X268" s="100" t="s">
        <v>98</v>
      </c>
      <c r="Y268" s="100" t="s">
        <v>98</v>
      </c>
      <c r="Z268" s="100" t="s">
        <v>98</v>
      </c>
      <c r="AA268" s="100" t="s">
        <v>98</v>
      </c>
      <c r="AB268" s="100" t="s">
        <v>98</v>
      </c>
      <c r="AC268" s="100" t="s">
        <v>98</v>
      </c>
      <c r="AD268" s="100" t="s">
        <v>98</v>
      </c>
      <c r="AE268" s="100" t="s">
        <v>98</v>
      </c>
      <c r="AF268" s="100" t="s">
        <v>98</v>
      </c>
      <c r="AG268" s="100" t="s">
        <v>98</v>
      </c>
      <c r="AH268" s="100" t="s">
        <v>98</v>
      </c>
      <c r="AI268" s="100" t="s">
        <v>98</v>
      </c>
      <c r="AJ268" s="100" t="s">
        <v>98</v>
      </c>
      <c r="AK268" s="100" t="s">
        <v>98</v>
      </c>
      <c r="AL268" s="100" t="s">
        <v>98</v>
      </c>
      <c r="AM268" s="100" t="s">
        <v>98</v>
      </c>
      <c r="AN268" s="100" t="s">
        <v>98</v>
      </c>
      <c r="AO268" s="100" t="s">
        <v>98</v>
      </c>
      <c r="AP268" s="99">
        <v>1.8919999999999999</v>
      </c>
      <c r="AQ268" s="99">
        <v>1.4999999999999999E-2</v>
      </c>
      <c r="AR268" s="99">
        <v>0.11600000000000001</v>
      </c>
      <c r="AS268" s="99">
        <v>1.8919999999999999</v>
      </c>
      <c r="AT268" s="99">
        <v>1.4E-2</v>
      </c>
      <c r="AU268" s="99">
        <v>0.11600000000000001</v>
      </c>
      <c r="AV268" s="99">
        <v>1.893</v>
      </c>
      <c r="AW268" s="99">
        <v>1.2999999999999999E-2</v>
      </c>
      <c r="AX268" s="99">
        <v>0.11600000000000001</v>
      </c>
      <c r="AY268" s="99">
        <v>1.8919999999999999</v>
      </c>
      <c r="AZ268" s="99">
        <v>1.2999999999999999E-2</v>
      </c>
      <c r="BA268" s="99">
        <v>0.11600000000000001</v>
      </c>
    </row>
    <row r="269" spans="2:53" ht="16.5" customHeight="1" x14ac:dyDescent="0.3">
      <c r="B269" s="2"/>
      <c r="D269" s="97"/>
      <c r="E269" s="52" t="s">
        <v>493</v>
      </c>
      <c r="F269" s="100" t="s">
        <v>98</v>
      </c>
      <c r="G269" s="100" t="s">
        <v>98</v>
      </c>
      <c r="H269" s="100" t="s">
        <v>98</v>
      </c>
      <c r="I269" s="100" t="s">
        <v>98</v>
      </c>
      <c r="J269" s="100" t="s">
        <v>98</v>
      </c>
      <c r="K269" s="100" t="s">
        <v>98</v>
      </c>
      <c r="L269" s="100" t="s">
        <v>98</v>
      </c>
      <c r="M269" s="100" t="s">
        <v>98</v>
      </c>
      <c r="N269" s="100" t="s">
        <v>98</v>
      </c>
      <c r="O269" s="100" t="s">
        <v>98</v>
      </c>
      <c r="P269" s="100" t="s">
        <v>98</v>
      </c>
      <c r="Q269" s="100" t="s">
        <v>98</v>
      </c>
      <c r="R269" s="100" t="s">
        <v>98</v>
      </c>
      <c r="S269" s="100" t="s">
        <v>98</v>
      </c>
      <c r="T269" s="100" t="s">
        <v>98</v>
      </c>
      <c r="U269" s="100" t="s">
        <v>98</v>
      </c>
      <c r="V269" s="100" t="s">
        <v>98</v>
      </c>
      <c r="W269" s="100" t="s">
        <v>98</v>
      </c>
      <c r="X269" s="100" t="s">
        <v>98</v>
      </c>
      <c r="Y269" s="100" t="s">
        <v>98</v>
      </c>
      <c r="Z269" s="100" t="s">
        <v>98</v>
      </c>
      <c r="AA269" s="100" t="s">
        <v>98</v>
      </c>
      <c r="AB269" s="100" t="s">
        <v>98</v>
      </c>
      <c r="AC269" s="100" t="s">
        <v>98</v>
      </c>
      <c r="AD269" s="100" t="s">
        <v>98</v>
      </c>
      <c r="AE269" s="100" t="s">
        <v>98</v>
      </c>
      <c r="AF269" s="100" t="s">
        <v>98</v>
      </c>
      <c r="AG269" s="100" t="s">
        <v>98</v>
      </c>
      <c r="AH269" s="100" t="s">
        <v>98</v>
      </c>
      <c r="AI269" s="100" t="s">
        <v>98</v>
      </c>
      <c r="AJ269" s="100" t="s">
        <v>98</v>
      </c>
      <c r="AK269" s="100" t="s">
        <v>98</v>
      </c>
      <c r="AL269" s="100" t="s">
        <v>98</v>
      </c>
      <c r="AM269" s="100" t="s">
        <v>98</v>
      </c>
      <c r="AN269" s="100" t="s">
        <v>98</v>
      </c>
      <c r="AO269" s="100" t="s">
        <v>98</v>
      </c>
      <c r="AP269" s="99">
        <v>1.8919999999999999</v>
      </c>
      <c r="AQ269" s="99">
        <v>2.5999999999999999E-2</v>
      </c>
      <c r="AR269" s="99">
        <v>0.114</v>
      </c>
      <c r="AS269" s="99">
        <v>1.8919999999999999</v>
      </c>
      <c r="AT269" s="99">
        <v>2.4E-2</v>
      </c>
      <c r="AU269" s="99">
        <v>0.114</v>
      </c>
      <c r="AV269" s="99">
        <v>1.893</v>
      </c>
      <c r="AW269" s="99">
        <v>2.1999999999999999E-2</v>
      </c>
      <c r="AX269" s="99">
        <v>0.114</v>
      </c>
      <c r="AY269" s="99">
        <v>1.8919999999999999</v>
      </c>
      <c r="AZ269" s="99">
        <v>2.1999999999999999E-2</v>
      </c>
      <c r="BA269" s="99">
        <v>0.114</v>
      </c>
    </row>
    <row r="270" spans="2:53" ht="16.5" customHeight="1" x14ac:dyDescent="0.3">
      <c r="B270" s="2"/>
      <c r="D270" s="53" t="s">
        <v>373</v>
      </c>
      <c r="E270" s="52" t="s">
        <v>491</v>
      </c>
      <c r="F270" s="100" t="s">
        <v>98</v>
      </c>
      <c r="G270" s="100" t="s">
        <v>98</v>
      </c>
      <c r="H270" s="100" t="s">
        <v>98</v>
      </c>
      <c r="I270" s="100" t="s">
        <v>98</v>
      </c>
      <c r="J270" s="100" t="s">
        <v>98</v>
      </c>
      <c r="K270" s="100" t="s">
        <v>98</v>
      </c>
      <c r="L270" s="100" t="s">
        <v>98</v>
      </c>
      <c r="M270" s="100" t="s">
        <v>98</v>
      </c>
      <c r="N270" s="100" t="s">
        <v>98</v>
      </c>
      <c r="O270" s="100" t="s">
        <v>98</v>
      </c>
      <c r="P270" s="100" t="s">
        <v>98</v>
      </c>
      <c r="Q270" s="100" t="s">
        <v>98</v>
      </c>
      <c r="R270" s="100" t="s">
        <v>98</v>
      </c>
      <c r="S270" s="100" t="s">
        <v>98</v>
      </c>
      <c r="T270" s="100" t="s">
        <v>98</v>
      </c>
      <c r="U270" s="100" t="s">
        <v>98</v>
      </c>
      <c r="V270" s="100" t="s">
        <v>98</v>
      </c>
      <c r="W270" s="100" t="s">
        <v>98</v>
      </c>
      <c r="X270" s="100" t="s">
        <v>98</v>
      </c>
      <c r="Y270" s="100" t="s">
        <v>98</v>
      </c>
      <c r="Z270" s="100" t="s">
        <v>98</v>
      </c>
      <c r="AA270" s="100" t="s">
        <v>98</v>
      </c>
      <c r="AB270" s="100" t="s">
        <v>98</v>
      </c>
      <c r="AC270" s="100" t="s">
        <v>98</v>
      </c>
      <c r="AD270" s="100" t="s">
        <v>98</v>
      </c>
      <c r="AE270" s="100" t="s">
        <v>98</v>
      </c>
      <c r="AF270" s="100" t="s">
        <v>98</v>
      </c>
      <c r="AG270" s="100" t="s">
        <v>98</v>
      </c>
      <c r="AH270" s="100" t="s">
        <v>98</v>
      </c>
      <c r="AI270" s="100" t="s">
        <v>98</v>
      </c>
      <c r="AJ270" s="100" t="s">
        <v>98</v>
      </c>
      <c r="AK270" s="100" t="s">
        <v>98</v>
      </c>
      <c r="AL270" s="100" t="s">
        <v>98</v>
      </c>
      <c r="AM270" s="100" t="s">
        <v>98</v>
      </c>
      <c r="AN270" s="100" t="s">
        <v>98</v>
      </c>
      <c r="AO270" s="100" t="s">
        <v>98</v>
      </c>
      <c r="AP270" s="99">
        <v>0.13700000000000001</v>
      </c>
      <c r="AQ270" s="99">
        <v>3.2000000000000001E-2</v>
      </c>
      <c r="AR270" s="99">
        <v>0.11600000000000001</v>
      </c>
      <c r="AS270" s="99">
        <v>0.13600000000000001</v>
      </c>
      <c r="AT270" s="99">
        <v>2.7E-2</v>
      </c>
      <c r="AU270" s="99">
        <v>0.11600000000000001</v>
      </c>
      <c r="AV270" s="99">
        <v>0.13700000000000001</v>
      </c>
      <c r="AW270" s="99">
        <v>2.5000000000000001E-2</v>
      </c>
      <c r="AX270" s="99">
        <v>0.11600000000000001</v>
      </c>
      <c r="AY270" s="99">
        <v>0.13700000000000001</v>
      </c>
      <c r="AZ270" s="99">
        <v>2.5000000000000001E-2</v>
      </c>
      <c r="BA270" s="99">
        <v>0.11600000000000001</v>
      </c>
    </row>
    <row r="271" spans="2:53" ht="16.5" customHeight="1" x14ac:dyDescent="0.3">
      <c r="B271" s="2"/>
      <c r="D271" s="96"/>
      <c r="E271" s="52" t="s">
        <v>492</v>
      </c>
      <c r="F271" s="100" t="s">
        <v>98</v>
      </c>
      <c r="G271" s="100" t="s">
        <v>98</v>
      </c>
      <c r="H271" s="100" t="s">
        <v>98</v>
      </c>
      <c r="I271" s="100" t="s">
        <v>98</v>
      </c>
      <c r="J271" s="100" t="s">
        <v>98</v>
      </c>
      <c r="K271" s="100" t="s">
        <v>98</v>
      </c>
      <c r="L271" s="100" t="s">
        <v>98</v>
      </c>
      <c r="M271" s="100" t="s">
        <v>98</v>
      </c>
      <c r="N271" s="100" t="s">
        <v>98</v>
      </c>
      <c r="O271" s="100" t="s">
        <v>98</v>
      </c>
      <c r="P271" s="100" t="s">
        <v>98</v>
      </c>
      <c r="Q271" s="100" t="s">
        <v>98</v>
      </c>
      <c r="R271" s="100" t="s">
        <v>98</v>
      </c>
      <c r="S271" s="100" t="s">
        <v>98</v>
      </c>
      <c r="T271" s="100" t="s">
        <v>98</v>
      </c>
      <c r="U271" s="100" t="s">
        <v>98</v>
      </c>
      <c r="V271" s="100" t="s">
        <v>98</v>
      </c>
      <c r="W271" s="100" t="s">
        <v>98</v>
      </c>
      <c r="X271" s="100" t="s">
        <v>98</v>
      </c>
      <c r="Y271" s="100" t="s">
        <v>98</v>
      </c>
      <c r="Z271" s="100" t="s">
        <v>98</v>
      </c>
      <c r="AA271" s="100" t="s">
        <v>98</v>
      </c>
      <c r="AB271" s="100" t="s">
        <v>98</v>
      </c>
      <c r="AC271" s="100" t="s">
        <v>98</v>
      </c>
      <c r="AD271" s="100" t="s">
        <v>98</v>
      </c>
      <c r="AE271" s="100" t="s">
        <v>98</v>
      </c>
      <c r="AF271" s="100" t="s">
        <v>98</v>
      </c>
      <c r="AG271" s="100" t="s">
        <v>98</v>
      </c>
      <c r="AH271" s="100" t="s">
        <v>98</v>
      </c>
      <c r="AI271" s="100" t="s">
        <v>98</v>
      </c>
      <c r="AJ271" s="100" t="s">
        <v>98</v>
      </c>
      <c r="AK271" s="100" t="s">
        <v>98</v>
      </c>
      <c r="AL271" s="100" t="s">
        <v>98</v>
      </c>
      <c r="AM271" s="100" t="s">
        <v>98</v>
      </c>
      <c r="AN271" s="100" t="s">
        <v>98</v>
      </c>
      <c r="AO271" s="100" t="s">
        <v>98</v>
      </c>
      <c r="AP271" s="99">
        <v>0.13700000000000001</v>
      </c>
      <c r="AQ271" s="99">
        <v>1.4999999999999999E-2</v>
      </c>
      <c r="AR271" s="99">
        <v>0.11600000000000001</v>
      </c>
      <c r="AS271" s="99">
        <v>0.13600000000000001</v>
      </c>
      <c r="AT271" s="99">
        <v>1.4E-2</v>
      </c>
      <c r="AU271" s="99">
        <v>0.11600000000000001</v>
      </c>
      <c r="AV271" s="99">
        <v>0.13700000000000001</v>
      </c>
      <c r="AW271" s="99">
        <v>1.2999999999999999E-2</v>
      </c>
      <c r="AX271" s="99">
        <v>0.11600000000000001</v>
      </c>
      <c r="AY271" s="99">
        <v>0.13700000000000001</v>
      </c>
      <c r="AZ271" s="99">
        <v>1.2999999999999999E-2</v>
      </c>
      <c r="BA271" s="99">
        <v>0.11600000000000001</v>
      </c>
    </row>
    <row r="272" spans="2:53" ht="16.5" customHeight="1" x14ac:dyDescent="0.3">
      <c r="B272" s="2"/>
      <c r="D272" s="97"/>
      <c r="E272" s="52" t="s">
        <v>493</v>
      </c>
      <c r="F272" s="100" t="s">
        <v>98</v>
      </c>
      <c r="G272" s="100" t="s">
        <v>98</v>
      </c>
      <c r="H272" s="100" t="s">
        <v>98</v>
      </c>
      <c r="I272" s="100" t="s">
        <v>98</v>
      </c>
      <c r="J272" s="100" t="s">
        <v>98</v>
      </c>
      <c r="K272" s="100" t="s">
        <v>98</v>
      </c>
      <c r="L272" s="100" t="s">
        <v>98</v>
      </c>
      <c r="M272" s="100" t="s">
        <v>98</v>
      </c>
      <c r="N272" s="100" t="s">
        <v>98</v>
      </c>
      <c r="O272" s="100" t="s">
        <v>98</v>
      </c>
      <c r="P272" s="100" t="s">
        <v>98</v>
      </c>
      <c r="Q272" s="100" t="s">
        <v>98</v>
      </c>
      <c r="R272" s="100" t="s">
        <v>98</v>
      </c>
      <c r="S272" s="100" t="s">
        <v>98</v>
      </c>
      <c r="T272" s="100" t="s">
        <v>98</v>
      </c>
      <c r="U272" s="100" t="s">
        <v>98</v>
      </c>
      <c r="V272" s="100" t="s">
        <v>98</v>
      </c>
      <c r="W272" s="100" t="s">
        <v>98</v>
      </c>
      <c r="X272" s="100" t="s">
        <v>98</v>
      </c>
      <c r="Y272" s="100" t="s">
        <v>98</v>
      </c>
      <c r="Z272" s="100" t="s">
        <v>98</v>
      </c>
      <c r="AA272" s="100" t="s">
        <v>98</v>
      </c>
      <c r="AB272" s="100" t="s">
        <v>98</v>
      </c>
      <c r="AC272" s="100" t="s">
        <v>98</v>
      </c>
      <c r="AD272" s="100" t="s">
        <v>98</v>
      </c>
      <c r="AE272" s="100" t="s">
        <v>98</v>
      </c>
      <c r="AF272" s="100" t="s">
        <v>98</v>
      </c>
      <c r="AG272" s="100" t="s">
        <v>98</v>
      </c>
      <c r="AH272" s="100" t="s">
        <v>98</v>
      </c>
      <c r="AI272" s="100" t="s">
        <v>98</v>
      </c>
      <c r="AJ272" s="100" t="s">
        <v>98</v>
      </c>
      <c r="AK272" s="100" t="s">
        <v>98</v>
      </c>
      <c r="AL272" s="100" t="s">
        <v>98</v>
      </c>
      <c r="AM272" s="100" t="s">
        <v>98</v>
      </c>
      <c r="AN272" s="100" t="s">
        <v>98</v>
      </c>
      <c r="AO272" s="100" t="s">
        <v>98</v>
      </c>
      <c r="AP272" s="99">
        <v>0.13700000000000001</v>
      </c>
      <c r="AQ272" s="99">
        <v>2.5999999999999999E-2</v>
      </c>
      <c r="AR272" s="99">
        <v>0.114</v>
      </c>
      <c r="AS272" s="99">
        <v>0.13600000000000001</v>
      </c>
      <c r="AT272" s="99">
        <v>2.4E-2</v>
      </c>
      <c r="AU272" s="99">
        <v>0.114</v>
      </c>
      <c r="AV272" s="99">
        <v>0.13700000000000001</v>
      </c>
      <c r="AW272" s="99">
        <v>2.1999999999999999E-2</v>
      </c>
      <c r="AX272" s="99">
        <v>0.114</v>
      </c>
      <c r="AY272" s="99">
        <v>0.13700000000000001</v>
      </c>
      <c r="AZ272" s="99">
        <v>2.1999999999999999E-2</v>
      </c>
      <c r="BA272" s="99">
        <v>0.114</v>
      </c>
    </row>
    <row r="273" spans="1:53" ht="16.5" customHeight="1" x14ac:dyDescent="0.3">
      <c r="B273" s="2"/>
      <c r="D273" s="98" t="s">
        <v>207</v>
      </c>
      <c r="E273" s="52" t="s">
        <v>492</v>
      </c>
      <c r="F273" s="99">
        <v>2.3820000000000001</v>
      </c>
      <c r="G273" s="99">
        <v>12.744999999999999</v>
      </c>
      <c r="H273" s="99">
        <v>1.2999999999999999E-2</v>
      </c>
      <c r="I273" s="99">
        <v>2.3820000000000001</v>
      </c>
      <c r="J273" s="99">
        <v>12.657</v>
      </c>
      <c r="K273" s="99">
        <v>1.2999999999999999E-2</v>
      </c>
      <c r="L273" s="99">
        <v>2.3820000000000001</v>
      </c>
      <c r="M273" s="99">
        <v>12.374000000000001</v>
      </c>
      <c r="N273" s="99">
        <v>1.2999999999999999E-2</v>
      </c>
      <c r="O273" s="99">
        <v>2.3820000000000001</v>
      </c>
      <c r="P273" s="99">
        <v>10.548999999999999</v>
      </c>
      <c r="Q273" s="99">
        <v>1.4E-2</v>
      </c>
      <c r="R273" s="99">
        <v>2.2890000000000001</v>
      </c>
      <c r="S273" s="99">
        <v>8.7110000000000003</v>
      </c>
      <c r="T273" s="99">
        <v>1.4E-2</v>
      </c>
      <c r="U273" s="99">
        <v>2.2839999999999998</v>
      </c>
      <c r="V273" s="99">
        <v>6.7830000000000004</v>
      </c>
      <c r="W273" s="99">
        <v>1.4999999999999999E-2</v>
      </c>
      <c r="X273" s="99">
        <v>2.2890000000000001</v>
      </c>
      <c r="Y273" s="99">
        <v>6.7050000000000001</v>
      </c>
      <c r="Z273" s="99">
        <v>1.4999999999999999E-2</v>
      </c>
      <c r="AA273" s="99">
        <v>2.2890000000000001</v>
      </c>
      <c r="AB273" s="99">
        <v>6.6269999999999998</v>
      </c>
      <c r="AC273" s="99">
        <v>1.4999999999999999E-2</v>
      </c>
      <c r="AD273" s="99">
        <v>2.2890000000000001</v>
      </c>
      <c r="AE273" s="99">
        <v>6.548</v>
      </c>
      <c r="AF273" s="99">
        <v>1.4999999999999999E-2</v>
      </c>
      <c r="AG273" s="99">
        <v>2.2789999999999999</v>
      </c>
      <c r="AH273" s="99">
        <v>6.4790000000000001</v>
      </c>
      <c r="AI273" s="99">
        <v>1.4999999999999999E-2</v>
      </c>
      <c r="AJ273" s="99">
        <v>2.2629999999999999</v>
      </c>
      <c r="AK273" s="99">
        <v>6.4089999999999998</v>
      </c>
      <c r="AL273" s="99">
        <v>1.4999999999999999E-2</v>
      </c>
      <c r="AM273" s="99">
        <v>2.2389999999999999</v>
      </c>
      <c r="AN273" s="99">
        <v>6.3449999999999998</v>
      </c>
      <c r="AO273" s="99">
        <v>1.4999999999999999E-2</v>
      </c>
      <c r="AP273" s="100" t="s">
        <v>98</v>
      </c>
      <c r="AQ273" s="100" t="s">
        <v>98</v>
      </c>
      <c r="AR273" s="100" t="s">
        <v>98</v>
      </c>
      <c r="AS273" s="100" t="s">
        <v>98</v>
      </c>
      <c r="AT273" s="100" t="s">
        <v>98</v>
      </c>
      <c r="AU273" s="100" t="s">
        <v>98</v>
      </c>
      <c r="AV273" s="100" t="s">
        <v>98</v>
      </c>
      <c r="AW273" s="100" t="s">
        <v>98</v>
      </c>
      <c r="AX273" s="100" t="s">
        <v>98</v>
      </c>
      <c r="AY273" s="100" t="s">
        <v>98</v>
      </c>
      <c r="AZ273" s="100" t="s">
        <v>98</v>
      </c>
      <c r="BA273" s="100" t="s">
        <v>98</v>
      </c>
    </row>
    <row r="274" spans="1:53" ht="16.5" customHeight="1" x14ac:dyDescent="0.3">
      <c r="B274" s="2"/>
      <c r="D274" s="97"/>
      <c r="E274" s="52" t="s">
        <v>493</v>
      </c>
      <c r="F274" s="99">
        <v>2.3820000000000001</v>
      </c>
      <c r="G274" s="99">
        <v>12.744999999999999</v>
      </c>
      <c r="H274" s="99">
        <v>1.2999999999999999E-2</v>
      </c>
      <c r="I274" s="99">
        <v>2.3820000000000001</v>
      </c>
      <c r="J274" s="99">
        <v>12.744999999999999</v>
      </c>
      <c r="K274" s="99">
        <v>1.2999999999999999E-2</v>
      </c>
      <c r="L274" s="99">
        <v>2.3820000000000001</v>
      </c>
      <c r="M274" s="99">
        <v>12.744999999999999</v>
      </c>
      <c r="N274" s="99">
        <v>1.2999999999999999E-2</v>
      </c>
      <c r="O274" s="99">
        <v>2.3820000000000001</v>
      </c>
      <c r="P274" s="99">
        <v>12.744999999999999</v>
      </c>
      <c r="Q274" s="99">
        <v>1.2999999999999999E-2</v>
      </c>
      <c r="R274" s="99">
        <v>2.2890000000000001</v>
      </c>
      <c r="S274" s="99">
        <v>12.744999999999999</v>
      </c>
      <c r="T274" s="99">
        <v>1.2999999999999999E-2</v>
      </c>
      <c r="U274" s="99">
        <v>2.2839999999999998</v>
      </c>
      <c r="V274" s="99">
        <v>12.744999999999999</v>
      </c>
      <c r="W274" s="99">
        <v>1.2999999999999999E-2</v>
      </c>
      <c r="X274" s="99">
        <v>2.2890000000000001</v>
      </c>
      <c r="Y274" s="99">
        <v>12.744999999999999</v>
      </c>
      <c r="Z274" s="99">
        <v>1.2999999999999999E-2</v>
      </c>
      <c r="AA274" s="99">
        <v>2.2890000000000001</v>
      </c>
      <c r="AB274" s="99">
        <v>12.744999999999999</v>
      </c>
      <c r="AC274" s="99">
        <v>1.2999999999999999E-2</v>
      </c>
      <c r="AD274" s="99">
        <v>2.2890000000000001</v>
      </c>
      <c r="AE274" s="99">
        <v>12.744999999999999</v>
      </c>
      <c r="AF274" s="99">
        <v>1.2999999999999999E-2</v>
      </c>
      <c r="AG274" s="99">
        <v>2.2789999999999999</v>
      </c>
      <c r="AH274" s="99">
        <v>12.744999999999999</v>
      </c>
      <c r="AI274" s="99">
        <v>1.2999999999999999E-2</v>
      </c>
      <c r="AJ274" s="99">
        <v>2.2629999999999999</v>
      </c>
      <c r="AK274" s="99">
        <v>12.744999999999999</v>
      </c>
      <c r="AL274" s="99">
        <v>1.2999999999999999E-2</v>
      </c>
      <c r="AM274" s="99">
        <v>2.2389999999999999</v>
      </c>
      <c r="AN274" s="99">
        <v>12.744999999999999</v>
      </c>
      <c r="AO274" s="99">
        <v>1.2999999999999999E-2</v>
      </c>
      <c r="AP274" s="100" t="s">
        <v>98</v>
      </c>
      <c r="AQ274" s="100" t="s">
        <v>98</v>
      </c>
      <c r="AR274" s="100" t="s">
        <v>98</v>
      </c>
      <c r="AS274" s="100" t="s">
        <v>98</v>
      </c>
      <c r="AT274" s="100" t="s">
        <v>98</v>
      </c>
      <c r="AU274" s="100" t="s">
        <v>98</v>
      </c>
      <c r="AV274" s="100" t="s">
        <v>98</v>
      </c>
      <c r="AW274" s="100" t="s">
        <v>98</v>
      </c>
      <c r="AX274" s="100" t="s">
        <v>98</v>
      </c>
      <c r="AY274" s="100" t="s">
        <v>98</v>
      </c>
      <c r="AZ274" s="100" t="s">
        <v>98</v>
      </c>
      <c r="BA274" s="100" t="s">
        <v>98</v>
      </c>
    </row>
    <row r="275" spans="1:53" ht="16.5" customHeight="1" x14ac:dyDescent="0.3">
      <c r="B275" s="2"/>
      <c r="D275" s="98" t="s">
        <v>370</v>
      </c>
      <c r="E275" s="52" t="s">
        <v>492</v>
      </c>
      <c r="F275" s="100" t="s">
        <v>98</v>
      </c>
      <c r="G275" s="100" t="s">
        <v>98</v>
      </c>
      <c r="H275" s="100" t="s">
        <v>98</v>
      </c>
      <c r="I275" s="100" t="s">
        <v>98</v>
      </c>
      <c r="J275" s="100" t="s">
        <v>98</v>
      </c>
      <c r="K275" s="100" t="s">
        <v>98</v>
      </c>
      <c r="L275" s="100" t="s">
        <v>98</v>
      </c>
      <c r="M275" s="100" t="s">
        <v>98</v>
      </c>
      <c r="N275" s="100" t="s">
        <v>98</v>
      </c>
      <c r="O275" s="100" t="s">
        <v>98</v>
      </c>
      <c r="P275" s="100" t="s">
        <v>98</v>
      </c>
      <c r="Q275" s="100" t="s">
        <v>98</v>
      </c>
      <c r="R275" s="100" t="s">
        <v>98</v>
      </c>
      <c r="S275" s="100" t="s">
        <v>98</v>
      </c>
      <c r="T275" s="100" t="s">
        <v>98</v>
      </c>
      <c r="U275" s="100" t="s">
        <v>98</v>
      </c>
      <c r="V275" s="100" t="s">
        <v>98</v>
      </c>
      <c r="W275" s="100" t="s">
        <v>98</v>
      </c>
      <c r="X275" s="100" t="s">
        <v>98</v>
      </c>
      <c r="Y275" s="100" t="s">
        <v>98</v>
      </c>
      <c r="Z275" s="100" t="s">
        <v>98</v>
      </c>
      <c r="AA275" s="100" t="s">
        <v>98</v>
      </c>
      <c r="AB275" s="100" t="s">
        <v>98</v>
      </c>
      <c r="AC275" s="100" t="s">
        <v>98</v>
      </c>
      <c r="AD275" s="100" t="s">
        <v>98</v>
      </c>
      <c r="AE275" s="100" t="s">
        <v>98</v>
      </c>
      <c r="AF275" s="100" t="s">
        <v>98</v>
      </c>
      <c r="AG275" s="100" t="s">
        <v>98</v>
      </c>
      <c r="AH275" s="100" t="s">
        <v>98</v>
      </c>
      <c r="AI275" s="100" t="s">
        <v>98</v>
      </c>
      <c r="AJ275" s="100" t="s">
        <v>98</v>
      </c>
      <c r="AK275" s="100" t="s">
        <v>98</v>
      </c>
      <c r="AL275" s="100" t="s">
        <v>98</v>
      </c>
      <c r="AM275" s="100" t="s">
        <v>98</v>
      </c>
      <c r="AN275" s="100" t="s">
        <v>98</v>
      </c>
      <c r="AO275" s="100" t="s">
        <v>98</v>
      </c>
      <c r="AP275" s="99">
        <v>2.2629999999999999</v>
      </c>
      <c r="AQ275" s="99">
        <v>6.3449999999999998</v>
      </c>
      <c r="AR275" s="99">
        <v>1.4999999999999999E-2</v>
      </c>
      <c r="AS275" s="99">
        <v>2.2629999999999999</v>
      </c>
      <c r="AT275" s="99">
        <v>6.35</v>
      </c>
      <c r="AU275" s="99">
        <v>1.4999999999999999E-2</v>
      </c>
      <c r="AV275" s="99">
        <v>2.2629999999999999</v>
      </c>
      <c r="AW275" s="99">
        <v>6.35</v>
      </c>
      <c r="AX275" s="99">
        <v>1.4999999999999999E-2</v>
      </c>
      <c r="AY275" s="99">
        <v>2.2629999999999999</v>
      </c>
      <c r="AZ275" s="99">
        <v>6.35</v>
      </c>
      <c r="BA275" s="99">
        <v>1.4999999999999999E-2</v>
      </c>
    </row>
    <row r="276" spans="1:53" ht="16.5" customHeight="1" x14ac:dyDescent="0.3">
      <c r="B276" s="2"/>
      <c r="D276" s="97"/>
      <c r="E276" s="52" t="s">
        <v>493</v>
      </c>
      <c r="F276" s="100" t="s">
        <v>98</v>
      </c>
      <c r="G276" s="100" t="s">
        <v>98</v>
      </c>
      <c r="H276" s="100" t="s">
        <v>98</v>
      </c>
      <c r="I276" s="100" t="s">
        <v>98</v>
      </c>
      <c r="J276" s="100" t="s">
        <v>98</v>
      </c>
      <c r="K276" s="100" t="s">
        <v>98</v>
      </c>
      <c r="L276" s="100" t="s">
        <v>98</v>
      </c>
      <c r="M276" s="100" t="s">
        <v>98</v>
      </c>
      <c r="N276" s="100" t="s">
        <v>98</v>
      </c>
      <c r="O276" s="100" t="s">
        <v>98</v>
      </c>
      <c r="P276" s="100" t="s">
        <v>98</v>
      </c>
      <c r="Q276" s="100" t="s">
        <v>98</v>
      </c>
      <c r="R276" s="100" t="s">
        <v>98</v>
      </c>
      <c r="S276" s="100" t="s">
        <v>98</v>
      </c>
      <c r="T276" s="100" t="s">
        <v>98</v>
      </c>
      <c r="U276" s="100" t="s">
        <v>98</v>
      </c>
      <c r="V276" s="100" t="s">
        <v>98</v>
      </c>
      <c r="W276" s="100" t="s">
        <v>98</v>
      </c>
      <c r="X276" s="100" t="s">
        <v>98</v>
      </c>
      <c r="Y276" s="100" t="s">
        <v>98</v>
      </c>
      <c r="Z276" s="100" t="s">
        <v>98</v>
      </c>
      <c r="AA276" s="100" t="s">
        <v>98</v>
      </c>
      <c r="AB276" s="100" t="s">
        <v>98</v>
      </c>
      <c r="AC276" s="100" t="s">
        <v>98</v>
      </c>
      <c r="AD276" s="100" t="s">
        <v>98</v>
      </c>
      <c r="AE276" s="100" t="s">
        <v>98</v>
      </c>
      <c r="AF276" s="100" t="s">
        <v>98</v>
      </c>
      <c r="AG276" s="100" t="s">
        <v>98</v>
      </c>
      <c r="AH276" s="100" t="s">
        <v>98</v>
      </c>
      <c r="AI276" s="100" t="s">
        <v>98</v>
      </c>
      <c r="AJ276" s="100" t="s">
        <v>98</v>
      </c>
      <c r="AK276" s="100" t="s">
        <v>98</v>
      </c>
      <c r="AL276" s="100" t="s">
        <v>98</v>
      </c>
      <c r="AM276" s="100" t="s">
        <v>98</v>
      </c>
      <c r="AN276" s="100" t="s">
        <v>98</v>
      </c>
      <c r="AO276" s="100" t="s">
        <v>98</v>
      </c>
      <c r="AP276" s="99">
        <v>2.2629999999999999</v>
      </c>
      <c r="AQ276" s="99">
        <v>12.744999999999999</v>
      </c>
      <c r="AR276" s="99">
        <v>1.2999999999999999E-2</v>
      </c>
      <c r="AS276" s="99">
        <v>2.2629999999999999</v>
      </c>
      <c r="AT276" s="99">
        <v>12.744999999999999</v>
      </c>
      <c r="AU276" s="99">
        <v>1.2999999999999999E-2</v>
      </c>
      <c r="AV276" s="99">
        <v>2.2629999999999999</v>
      </c>
      <c r="AW276" s="99">
        <v>12.744999999999999</v>
      </c>
      <c r="AX276" s="99">
        <v>1.2999999999999999E-2</v>
      </c>
      <c r="AY276" s="99">
        <v>2.2629999999999999</v>
      </c>
      <c r="AZ276" s="99">
        <v>12.744999999999999</v>
      </c>
      <c r="BA276" s="99">
        <v>1.2999999999999999E-2</v>
      </c>
    </row>
    <row r="277" spans="1:53" ht="16.5" customHeight="1" x14ac:dyDescent="0.3">
      <c r="B277" s="2"/>
      <c r="D277" s="98" t="s">
        <v>3</v>
      </c>
      <c r="E277" s="52" t="s">
        <v>492</v>
      </c>
      <c r="F277" s="100" t="s">
        <v>98</v>
      </c>
      <c r="G277" s="100" t="s">
        <v>98</v>
      </c>
      <c r="H277" s="100" t="s">
        <v>98</v>
      </c>
      <c r="I277" s="100" t="s">
        <v>98</v>
      </c>
      <c r="J277" s="100" t="s">
        <v>98</v>
      </c>
      <c r="K277" s="100" t="s">
        <v>98</v>
      </c>
      <c r="L277" s="100" t="s">
        <v>98</v>
      </c>
      <c r="M277" s="100" t="s">
        <v>98</v>
      </c>
      <c r="N277" s="100" t="s">
        <v>98</v>
      </c>
      <c r="O277" s="100" t="s">
        <v>98</v>
      </c>
      <c r="P277" s="100" t="s">
        <v>98</v>
      </c>
      <c r="Q277" s="100" t="s">
        <v>98</v>
      </c>
      <c r="R277" s="100" t="s">
        <v>98</v>
      </c>
      <c r="S277" s="100" t="s">
        <v>98</v>
      </c>
      <c r="T277" s="100" t="s">
        <v>98</v>
      </c>
      <c r="U277" s="100" t="s">
        <v>98</v>
      </c>
      <c r="V277" s="100" t="s">
        <v>98</v>
      </c>
      <c r="W277" s="100" t="s">
        <v>98</v>
      </c>
      <c r="X277" s="100" t="s">
        <v>98</v>
      </c>
      <c r="Y277" s="100" t="s">
        <v>98</v>
      </c>
      <c r="Z277" s="100" t="s">
        <v>98</v>
      </c>
      <c r="AA277" s="100" t="s">
        <v>98</v>
      </c>
      <c r="AB277" s="100" t="s">
        <v>98</v>
      </c>
      <c r="AC277" s="100" t="s">
        <v>98</v>
      </c>
      <c r="AD277" s="100" t="s">
        <v>98</v>
      </c>
      <c r="AE277" s="100" t="s">
        <v>98</v>
      </c>
      <c r="AF277" s="100" t="s">
        <v>98</v>
      </c>
      <c r="AG277" s="100" t="s">
        <v>98</v>
      </c>
      <c r="AH277" s="100" t="s">
        <v>98</v>
      </c>
      <c r="AI277" s="100" t="s">
        <v>98</v>
      </c>
      <c r="AJ277" s="100" t="s">
        <v>98</v>
      </c>
      <c r="AK277" s="100" t="s">
        <v>98</v>
      </c>
      <c r="AL277" s="100" t="s">
        <v>98</v>
      </c>
      <c r="AM277" s="100" t="s">
        <v>98</v>
      </c>
      <c r="AN277" s="100" t="s">
        <v>98</v>
      </c>
      <c r="AO277" s="100" t="s">
        <v>98</v>
      </c>
      <c r="AP277" s="99">
        <v>2.1440000000000001</v>
      </c>
      <c r="AQ277" s="99">
        <v>6.3449999999999998</v>
      </c>
      <c r="AR277" s="99">
        <v>1.4999999999999999E-2</v>
      </c>
      <c r="AS277" s="99">
        <v>2.1440000000000001</v>
      </c>
      <c r="AT277" s="99">
        <v>6.35</v>
      </c>
      <c r="AU277" s="99">
        <v>1.4999999999999999E-2</v>
      </c>
      <c r="AV277" s="99">
        <v>2.1440000000000001</v>
      </c>
      <c r="AW277" s="99">
        <v>6.35</v>
      </c>
      <c r="AX277" s="99">
        <v>1.4999999999999999E-2</v>
      </c>
      <c r="AY277" s="99">
        <v>2.1440000000000001</v>
      </c>
      <c r="AZ277" s="99">
        <v>6.35</v>
      </c>
      <c r="BA277" s="99">
        <v>1.4999999999999999E-2</v>
      </c>
    </row>
    <row r="278" spans="1:53" ht="16.5" customHeight="1" x14ac:dyDescent="0.3">
      <c r="B278" s="2"/>
      <c r="D278" s="97"/>
      <c r="E278" s="52" t="s">
        <v>493</v>
      </c>
      <c r="F278" s="100" t="s">
        <v>98</v>
      </c>
      <c r="G278" s="100" t="s">
        <v>98</v>
      </c>
      <c r="H278" s="100" t="s">
        <v>98</v>
      </c>
      <c r="I278" s="100" t="s">
        <v>98</v>
      </c>
      <c r="J278" s="100" t="s">
        <v>98</v>
      </c>
      <c r="K278" s="100" t="s">
        <v>98</v>
      </c>
      <c r="L278" s="100" t="s">
        <v>98</v>
      </c>
      <c r="M278" s="100" t="s">
        <v>98</v>
      </c>
      <c r="N278" s="100" t="s">
        <v>98</v>
      </c>
      <c r="O278" s="100" t="s">
        <v>98</v>
      </c>
      <c r="P278" s="100" t="s">
        <v>98</v>
      </c>
      <c r="Q278" s="100" t="s">
        <v>98</v>
      </c>
      <c r="R278" s="100" t="s">
        <v>98</v>
      </c>
      <c r="S278" s="100" t="s">
        <v>98</v>
      </c>
      <c r="T278" s="100" t="s">
        <v>98</v>
      </c>
      <c r="U278" s="100" t="s">
        <v>98</v>
      </c>
      <c r="V278" s="100" t="s">
        <v>98</v>
      </c>
      <c r="W278" s="100" t="s">
        <v>98</v>
      </c>
      <c r="X278" s="100" t="s">
        <v>98</v>
      </c>
      <c r="Y278" s="100" t="s">
        <v>98</v>
      </c>
      <c r="Z278" s="100" t="s">
        <v>98</v>
      </c>
      <c r="AA278" s="100" t="s">
        <v>98</v>
      </c>
      <c r="AB278" s="100" t="s">
        <v>98</v>
      </c>
      <c r="AC278" s="100" t="s">
        <v>98</v>
      </c>
      <c r="AD278" s="100" t="s">
        <v>98</v>
      </c>
      <c r="AE278" s="100" t="s">
        <v>98</v>
      </c>
      <c r="AF278" s="100" t="s">
        <v>98</v>
      </c>
      <c r="AG278" s="100" t="s">
        <v>98</v>
      </c>
      <c r="AH278" s="100" t="s">
        <v>98</v>
      </c>
      <c r="AI278" s="100" t="s">
        <v>98</v>
      </c>
      <c r="AJ278" s="100" t="s">
        <v>98</v>
      </c>
      <c r="AK278" s="100" t="s">
        <v>98</v>
      </c>
      <c r="AL278" s="100" t="s">
        <v>98</v>
      </c>
      <c r="AM278" s="100" t="s">
        <v>98</v>
      </c>
      <c r="AN278" s="100" t="s">
        <v>98</v>
      </c>
      <c r="AO278" s="100" t="s">
        <v>98</v>
      </c>
      <c r="AP278" s="99">
        <v>2.1440000000000001</v>
      </c>
      <c r="AQ278" s="99">
        <v>12.744999999999999</v>
      </c>
      <c r="AR278" s="99">
        <v>1.2999999999999999E-2</v>
      </c>
      <c r="AS278" s="99">
        <v>2.1440000000000001</v>
      </c>
      <c r="AT278" s="99">
        <v>12.744999999999999</v>
      </c>
      <c r="AU278" s="99">
        <v>1.2999999999999999E-2</v>
      </c>
      <c r="AV278" s="99">
        <v>2.1440000000000001</v>
      </c>
      <c r="AW278" s="99">
        <v>12.744999999999999</v>
      </c>
      <c r="AX278" s="99">
        <v>1.2999999999999999E-2</v>
      </c>
      <c r="AY278" s="99">
        <v>2.1440000000000001</v>
      </c>
      <c r="AZ278" s="99">
        <v>12.744999999999999</v>
      </c>
      <c r="BA278" s="99">
        <v>1.2999999999999999E-2</v>
      </c>
    </row>
    <row r="279" spans="1:53" ht="16.5" customHeight="1" x14ac:dyDescent="0.3">
      <c r="B279" s="2"/>
      <c r="D279" s="98" t="s">
        <v>4</v>
      </c>
      <c r="E279" s="52" t="s">
        <v>492</v>
      </c>
      <c r="F279" s="100" t="s">
        <v>98</v>
      </c>
      <c r="G279" s="100" t="s">
        <v>98</v>
      </c>
      <c r="H279" s="100" t="s">
        <v>98</v>
      </c>
      <c r="I279" s="100" t="s">
        <v>98</v>
      </c>
      <c r="J279" s="100" t="s">
        <v>98</v>
      </c>
      <c r="K279" s="100" t="s">
        <v>98</v>
      </c>
      <c r="L279" s="100" t="s">
        <v>98</v>
      </c>
      <c r="M279" s="100" t="s">
        <v>98</v>
      </c>
      <c r="N279" s="100" t="s">
        <v>98</v>
      </c>
      <c r="O279" s="100" t="s">
        <v>98</v>
      </c>
      <c r="P279" s="100" t="s">
        <v>98</v>
      </c>
      <c r="Q279" s="100" t="s">
        <v>98</v>
      </c>
      <c r="R279" s="100" t="s">
        <v>98</v>
      </c>
      <c r="S279" s="100" t="s">
        <v>98</v>
      </c>
      <c r="T279" s="100" t="s">
        <v>98</v>
      </c>
      <c r="U279" s="100" t="s">
        <v>98</v>
      </c>
      <c r="V279" s="100" t="s">
        <v>98</v>
      </c>
      <c r="W279" s="100" t="s">
        <v>98</v>
      </c>
      <c r="X279" s="100" t="s">
        <v>98</v>
      </c>
      <c r="Y279" s="100" t="s">
        <v>98</v>
      </c>
      <c r="Z279" s="100" t="s">
        <v>98</v>
      </c>
      <c r="AA279" s="100" t="s">
        <v>98</v>
      </c>
      <c r="AB279" s="100" t="s">
        <v>98</v>
      </c>
      <c r="AC279" s="100" t="s">
        <v>98</v>
      </c>
      <c r="AD279" s="100" t="s">
        <v>98</v>
      </c>
      <c r="AE279" s="100" t="s">
        <v>98</v>
      </c>
      <c r="AF279" s="100" t="s">
        <v>98</v>
      </c>
      <c r="AG279" s="100" t="s">
        <v>98</v>
      </c>
      <c r="AH279" s="100" t="s">
        <v>98</v>
      </c>
      <c r="AI279" s="100" t="s">
        <v>98</v>
      </c>
      <c r="AJ279" s="100" t="s">
        <v>98</v>
      </c>
      <c r="AK279" s="100" t="s">
        <v>98</v>
      </c>
      <c r="AL279" s="100" t="s">
        <v>98</v>
      </c>
      <c r="AM279" s="100" t="s">
        <v>98</v>
      </c>
      <c r="AN279" s="100" t="s">
        <v>98</v>
      </c>
      <c r="AO279" s="100" t="s">
        <v>98</v>
      </c>
      <c r="AP279" s="99">
        <v>0.35699999999999998</v>
      </c>
      <c r="AQ279" s="99">
        <v>6.3449999999999998</v>
      </c>
      <c r="AR279" s="99">
        <v>1.4999999999999999E-2</v>
      </c>
      <c r="AS279" s="99">
        <v>0.35699999999999998</v>
      </c>
      <c r="AT279" s="99">
        <v>6.35</v>
      </c>
      <c r="AU279" s="99">
        <v>1.4999999999999999E-2</v>
      </c>
      <c r="AV279" s="99">
        <v>0.35699999999999998</v>
      </c>
      <c r="AW279" s="99">
        <v>6.35</v>
      </c>
      <c r="AX279" s="99">
        <v>1.4999999999999999E-2</v>
      </c>
      <c r="AY279" s="99">
        <v>0.35699999999999998</v>
      </c>
      <c r="AZ279" s="99">
        <v>6.35</v>
      </c>
      <c r="BA279" s="99">
        <v>1.4999999999999999E-2</v>
      </c>
    </row>
    <row r="280" spans="1:53" ht="16.5" customHeight="1" x14ac:dyDescent="0.3">
      <c r="B280" s="2"/>
      <c r="D280" s="97"/>
      <c r="E280" s="52" t="s">
        <v>493</v>
      </c>
      <c r="F280" s="100" t="s">
        <v>98</v>
      </c>
      <c r="G280" s="100" t="s">
        <v>98</v>
      </c>
      <c r="H280" s="100" t="s">
        <v>98</v>
      </c>
      <c r="I280" s="100" t="s">
        <v>98</v>
      </c>
      <c r="J280" s="100" t="s">
        <v>98</v>
      </c>
      <c r="K280" s="100" t="s">
        <v>98</v>
      </c>
      <c r="L280" s="100" t="s">
        <v>98</v>
      </c>
      <c r="M280" s="100" t="s">
        <v>98</v>
      </c>
      <c r="N280" s="100" t="s">
        <v>98</v>
      </c>
      <c r="O280" s="100" t="s">
        <v>98</v>
      </c>
      <c r="P280" s="100" t="s">
        <v>98</v>
      </c>
      <c r="Q280" s="100" t="s">
        <v>98</v>
      </c>
      <c r="R280" s="100" t="s">
        <v>98</v>
      </c>
      <c r="S280" s="100" t="s">
        <v>98</v>
      </c>
      <c r="T280" s="100" t="s">
        <v>98</v>
      </c>
      <c r="U280" s="100" t="s">
        <v>98</v>
      </c>
      <c r="V280" s="100" t="s">
        <v>98</v>
      </c>
      <c r="W280" s="100" t="s">
        <v>98</v>
      </c>
      <c r="X280" s="100" t="s">
        <v>98</v>
      </c>
      <c r="Y280" s="100" t="s">
        <v>98</v>
      </c>
      <c r="Z280" s="100" t="s">
        <v>98</v>
      </c>
      <c r="AA280" s="100" t="s">
        <v>98</v>
      </c>
      <c r="AB280" s="100" t="s">
        <v>98</v>
      </c>
      <c r="AC280" s="100" t="s">
        <v>98</v>
      </c>
      <c r="AD280" s="100" t="s">
        <v>98</v>
      </c>
      <c r="AE280" s="100" t="s">
        <v>98</v>
      </c>
      <c r="AF280" s="100" t="s">
        <v>98</v>
      </c>
      <c r="AG280" s="100" t="s">
        <v>98</v>
      </c>
      <c r="AH280" s="100" t="s">
        <v>98</v>
      </c>
      <c r="AI280" s="100" t="s">
        <v>98</v>
      </c>
      <c r="AJ280" s="100" t="s">
        <v>98</v>
      </c>
      <c r="AK280" s="100" t="s">
        <v>98</v>
      </c>
      <c r="AL280" s="100" t="s">
        <v>98</v>
      </c>
      <c r="AM280" s="100" t="s">
        <v>98</v>
      </c>
      <c r="AN280" s="100" t="s">
        <v>98</v>
      </c>
      <c r="AO280" s="100" t="s">
        <v>98</v>
      </c>
      <c r="AP280" s="99">
        <v>0.35699999999999998</v>
      </c>
      <c r="AQ280" s="99">
        <v>12.744999999999999</v>
      </c>
      <c r="AR280" s="99">
        <v>1.2999999999999999E-2</v>
      </c>
      <c r="AS280" s="99">
        <v>0.35699999999999998</v>
      </c>
      <c r="AT280" s="99">
        <v>12.744999999999999</v>
      </c>
      <c r="AU280" s="99">
        <v>1.2999999999999999E-2</v>
      </c>
      <c r="AV280" s="99">
        <v>0.35699999999999998</v>
      </c>
      <c r="AW280" s="99">
        <v>12.744999999999999</v>
      </c>
      <c r="AX280" s="99">
        <v>1.2999999999999999E-2</v>
      </c>
      <c r="AY280" s="99">
        <v>0.35699999999999998</v>
      </c>
      <c r="AZ280" s="99">
        <v>12.744999999999999</v>
      </c>
      <c r="BA280" s="99">
        <v>1.2999999999999999E-2</v>
      </c>
    </row>
    <row r="281" spans="1:53" ht="16.5" customHeight="1" x14ac:dyDescent="0.3">
      <c r="B281" s="2"/>
      <c r="D281" s="98" t="s">
        <v>379</v>
      </c>
      <c r="E281" s="52" t="s">
        <v>492</v>
      </c>
      <c r="F281" s="100" t="s">
        <v>98</v>
      </c>
      <c r="G281" s="100" t="s">
        <v>98</v>
      </c>
      <c r="H281" s="100" t="s">
        <v>98</v>
      </c>
      <c r="I281" s="100" t="s">
        <v>98</v>
      </c>
      <c r="J281" s="100" t="s">
        <v>98</v>
      </c>
      <c r="K281" s="100" t="s">
        <v>98</v>
      </c>
      <c r="L281" s="100" t="s">
        <v>98</v>
      </c>
      <c r="M281" s="100" t="s">
        <v>98</v>
      </c>
      <c r="N281" s="100" t="s">
        <v>98</v>
      </c>
      <c r="O281" s="100" t="s">
        <v>98</v>
      </c>
      <c r="P281" s="100" t="s">
        <v>98</v>
      </c>
      <c r="Q281" s="100" t="s">
        <v>98</v>
      </c>
      <c r="R281" s="100" t="s">
        <v>98</v>
      </c>
      <c r="S281" s="100" t="s">
        <v>98</v>
      </c>
      <c r="T281" s="100" t="s">
        <v>98</v>
      </c>
      <c r="U281" s="100" t="s">
        <v>98</v>
      </c>
      <c r="V281" s="100" t="s">
        <v>98</v>
      </c>
      <c r="W281" s="100" t="s">
        <v>98</v>
      </c>
      <c r="X281" s="100" t="s">
        <v>98</v>
      </c>
      <c r="Y281" s="100" t="s">
        <v>98</v>
      </c>
      <c r="Z281" s="100" t="s">
        <v>98</v>
      </c>
      <c r="AA281" s="100" t="s">
        <v>98</v>
      </c>
      <c r="AB281" s="100" t="s">
        <v>98</v>
      </c>
      <c r="AC281" s="100" t="s">
        <v>98</v>
      </c>
      <c r="AD281" s="100" t="s">
        <v>98</v>
      </c>
      <c r="AE281" s="100" t="s">
        <v>98</v>
      </c>
      <c r="AF281" s="100" t="s">
        <v>98</v>
      </c>
      <c r="AG281" s="100" t="s">
        <v>98</v>
      </c>
      <c r="AH281" s="100" t="s">
        <v>98</v>
      </c>
      <c r="AI281" s="100" t="s">
        <v>98</v>
      </c>
      <c r="AJ281" s="100" t="s">
        <v>98</v>
      </c>
      <c r="AK281" s="100" t="s">
        <v>98</v>
      </c>
      <c r="AL281" s="100" t="s">
        <v>98</v>
      </c>
      <c r="AM281" s="100" t="s">
        <v>98</v>
      </c>
      <c r="AN281" s="100" t="s">
        <v>98</v>
      </c>
      <c r="AO281" s="100" t="s">
        <v>98</v>
      </c>
      <c r="AP281" s="99">
        <v>0</v>
      </c>
      <c r="AQ281" s="99">
        <v>6.3449999999999998</v>
      </c>
      <c r="AR281" s="99">
        <v>1.4999999999999999E-2</v>
      </c>
      <c r="AS281" s="99">
        <v>0</v>
      </c>
      <c r="AT281" s="99">
        <v>6.35</v>
      </c>
      <c r="AU281" s="99">
        <v>1.4999999999999999E-2</v>
      </c>
      <c r="AV281" s="99">
        <v>0</v>
      </c>
      <c r="AW281" s="99">
        <v>6.35</v>
      </c>
      <c r="AX281" s="99">
        <v>1.4999999999999999E-2</v>
      </c>
      <c r="AY281" s="99">
        <v>0</v>
      </c>
      <c r="AZ281" s="99">
        <v>6.35</v>
      </c>
      <c r="BA281" s="99">
        <v>1.4999999999999999E-2</v>
      </c>
    </row>
    <row r="282" spans="1:53" ht="16.5" customHeight="1" x14ac:dyDescent="0.3">
      <c r="B282" s="2"/>
      <c r="D282" s="97"/>
      <c r="E282" s="52" t="s">
        <v>493</v>
      </c>
      <c r="F282" s="100" t="s">
        <v>98</v>
      </c>
      <c r="G282" s="100" t="s">
        <v>98</v>
      </c>
      <c r="H282" s="100" t="s">
        <v>98</v>
      </c>
      <c r="I282" s="100" t="s">
        <v>98</v>
      </c>
      <c r="J282" s="100" t="s">
        <v>98</v>
      </c>
      <c r="K282" s="100" t="s">
        <v>98</v>
      </c>
      <c r="L282" s="100" t="s">
        <v>98</v>
      </c>
      <c r="M282" s="100" t="s">
        <v>98</v>
      </c>
      <c r="N282" s="100" t="s">
        <v>98</v>
      </c>
      <c r="O282" s="100" t="s">
        <v>98</v>
      </c>
      <c r="P282" s="100" t="s">
        <v>98</v>
      </c>
      <c r="Q282" s="100" t="s">
        <v>98</v>
      </c>
      <c r="R282" s="100" t="s">
        <v>98</v>
      </c>
      <c r="S282" s="100" t="s">
        <v>98</v>
      </c>
      <c r="T282" s="100" t="s">
        <v>98</v>
      </c>
      <c r="U282" s="100" t="s">
        <v>98</v>
      </c>
      <c r="V282" s="100" t="s">
        <v>98</v>
      </c>
      <c r="W282" s="100" t="s">
        <v>98</v>
      </c>
      <c r="X282" s="100" t="s">
        <v>98</v>
      </c>
      <c r="Y282" s="100" t="s">
        <v>98</v>
      </c>
      <c r="Z282" s="100" t="s">
        <v>98</v>
      </c>
      <c r="AA282" s="100" t="s">
        <v>98</v>
      </c>
      <c r="AB282" s="100" t="s">
        <v>98</v>
      </c>
      <c r="AC282" s="100" t="s">
        <v>98</v>
      </c>
      <c r="AD282" s="100" t="s">
        <v>98</v>
      </c>
      <c r="AE282" s="100" t="s">
        <v>98</v>
      </c>
      <c r="AF282" s="100" t="s">
        <v>98</v>
      </c>
      <c r="AG282" s="100" t="s">
        <v>98</v>
      </c>
      <c r="AH282" s="100" t="s">
        <v>98</v>
      </c>
      <c r="AI282" s="100" t="s">
        <v>98</v>
      </c>
      <c r="AJ282" s="100" t="s">
        <v>98</v>
      </c>
      <c r="AK282" s="100" t="s">
        <v>98</v>
      </c>
      <c r="AL282" s="100" t="s">
        <v>98</v>
      </c>
      <c r="AM282" s="100" t="s">
        <v>98</v>
      </c>
      <c r="AN282" s="100" t="s">
        <v>98</v>
      </c>
      <c r="AO282" s="100" t="s">
        <v>98</v>
      </c>
      <c r="AP282" s="99">
        <v>0</v>
      </c>
      <c r="AQ282" s="99">
        <v>12.744999999999999</v>
      </c>
      <c r="AR282" s="99">
        <v>1.2999999999999999E-2</v>
      </c>
      <c r="AS282" s="99">
        <v>0</v>
      </c>
      <c r="AT282" s="99">
        <v>12.744999999999999</v>
      </c>
      <c r="AU282" s="99">
        <v>1.2999999999999999E-2</v>
      </c>
      <c r="AV282" s="99">
        <v>0</v>
      </c>
      <c r="AW282" s="99">
        <v>12.744999999999999</v>
      </c>
      <c r="AX282" s="99">
        <v>1.2999999999999999E-2</v>
      </c>
      <c r="AY282" s="99">
        <v>0</v>
      </c>
      <c r="AZ282" s="99">
        <v>12.744999999999999</v>
      </c>
      <c r="BA282" s="99">
        <v>1.2999999999999999E-2</v>
      </c>
    </row>
    <row r="283" spans="1:53" s="162" customFormat="1" ht="35.1" customHeight="1" x14ac:dyDescent="0.25">
      <c r="A283" s="157"/>
      <c r="B283" s="158"/>
      <c r="C283" s="159"/>
      <c r="D283" s="160" t="s">
        <v>888</v>
      </c>
      <c r="F283" s="161"/>
      <c r="G283" s="161"/>
      <c r="H283" s="161"/>
      <c r="I283" s="161"/>
      <c r="J283" s="161"/>
      <c r="K283" s="161"/>
      <c r="L283" s="161"/>
      <c r="M283" s="161"/>
      <c r="N283" s="161"/>
      <c r="O283" s="161"/>
      <c r="P283" s="161"/>
      <c r="Q283" s="161"/>
      <c r="R283" s="161"/>
      <c r="S283" s="161"/>
      <c r="T283" s="161"/>
      <c r="U283" s="161"/>
      <c r="V283" s="161"/>
    </row>
    <row r="284" spans="1:53" ht="16.5" customHeight="1" x14ac:dyDescent="0.3">
      <c r="B284" s="2"/>
      <c r="D284" s="45"/>
      <c r="E284" s="49"/>
      <c r="F284" s="49"/>
      <c r="G284" s="49"/>
      <c r="H284" s="49"/>
      <c r="I284" s="49"/>
      <c r="J284" s="49"/>
      <c r="K284" s="49"/>
      <c r="L284" s="49"/>
      <c r="M284" s="49"/>
      <c r="N284" s="49"/>
      <c r="O284" s="49"/>
      <c r="P284" s="49"/>
      <c r="Q284" s="49"/>
      <c r="R284" s="49"/>
      <c r="S284" s="49"/>
      <c r="T284" s="49"/>
      <c r="U284" s="49"/>
      <c r="V284" s="49"/>
      <c r="W284" s="49"/>
      <c r="X284" s="49"/>
      <c r="Y284" s="49"/>
    </row>
  </sheetData>
  <sheetProtection algorithmName="SHA-512" hashValue="84O0BgjZcfz+OBo2JO2a7RBQfmgcgeUkz7wqoGIz+Tk7QNxPE/OLIDB7M6HAJVPdpey40qA8FrEmXaFqn7AaQg==" saltValue="mj4lcPn4U9iZM6WSD4mfmg==" spinCount="100000" sheet="1" objects="1" scenarios="1"/>
  <protectedRanges>
    <protectedRange sqref="D188:BD194 D135:T136 U136 D137:U146 BU10:BU32 BF87:BT87 D87:BE129 BB33:BU50 D152:BC163 D170:U175 D201:U232 D250:BA282 BB9:BT32 D9:U50" name="Rango1"/>
  </protectedRanges>
  <mergeCells count="68">
    <mergeCell ref="D53:AP53"/>
    <mergeCell ref="AS188:AU188"/>
    <mergeCell ref="AS250:AU250"/>
    <mergeCell ref="AV188:AX188"/>
    <mergeCell ref="AA188:AC188"/>
    <mergeCell ref="AD188:AF188"/>
    <mergeCell ref="AG188:AI188"/>
    <mergeCell ref="AJ188:AL188"/>
    <mergeCell ref="AM188:AO188"/>
    <mergeCell ref="AP188:AR188"/>
    <mergeCell ref="F188:H188"/>
    <mergeCell ref="I188:K188"/>
    <mergeCell ref="L188:N188"/>
    <mergeCell ref="O188:Q188"/>
    <mergeCell ref="R188:T188"/>
    <mergeCell ref="U188:W188"/>
    <mergeCell ref="X188:Z188"/>
    <mergeCell ref="O152:Q152"/>
    <mergeCell ref="R152:T152"/>
    <mergeCell ref="U152:W152"/>
    <mergeCell ref="X152:Z152"/>
    <mergeCell ref="D178:AP178"/>
    <mergeCell ref="AA152:AC152"/>
    <mergeCell ref="AD152:AF152"/>
    <mergeCell ref="F152:H152"/>
    <mergeCell ref="I152:K152"/>
    <mergeCell ref="L152:N152"/>
    <mergeCell ref="AG152:AI152"/>
    <mergeCell ref="AJ152:AL152"/>
    <mergeCell ref="AG87:AI87"/>
    <mergeCell ref="AJ87:AL87"/>
    <mergeCell ref="F87:H87"/>
    <mergeCell ref="I87:K87"/>
    <mergeCell ref="L87:N87"/>
    <mergeCell ref="O87:Q87"/>
    <mergeCell ref="R87:T87"/>
    <mergeCell ref="U87:W87"/>
    <mergeCell ref="X87:Z87"/>
    <mergeCell ref="AA87:AC87"/>
    <mergeCell ref="AD87:AF87"/>
    <mergeCell ref="AP250:AR250"/>
    <mergeCell ref="AY87:BA87"/>
    <mergeCell ref="AY188:BA188"/>
    <mergeCell ref="AM87:AO87"/>
    <mergeCell ref="AP87:AR87"/>
    <mergeCell ref="AS87:AU87"/>
    <mergeCell ref="AV87:AX87"/>
    <mergeCell ref="AV152:AX152"/>
    <mergeCell ref="AY152:BA152"/>
    <mergeCell ref="AM152:AO152"/>
    <mergeCell ref="AP152:AR152"/>
    <mergeCell ref="AS152:AU152"/>
    <mergeCell ref="D54:AP54"/>
    <mergeCell ref="D179:AP179"/>
    <mergeCell ref="AV250:AX250"/>
    <mergeCell ref="AY250:BA250"/>
    <mergeCell ref="F250:H250"/>
    <mergeCell ref="I250:K250"/>
    <mergeCell ref="L250:N250"/>
    <mergeCell ref="O250:Q250"/>
    <mergeCell ref="R250:T250"/>
    <mergeCell ref="U250:W250"/>
    <mergeCell ref="X250:Z250"/>
    <mergeCell ref="AA250:AC250"/>
    <mergeCell ref="AD250:AF250"/>
    <mergeCell ref="AG250:AI250"/>
    <mergeCell ref="AJ250:AL250"/>
    <mergeCell ref="AM250:AO250"/>
  </mergeCells>
  <hyperlinks>
    <hyperlink ref="A6" location="'4. Emisiones fugitivas'!A1" display="4. Emisiones fugitivas"/>
    <hyperlink ref="A7" location="'5. Factores de mix eléctricos'!A1" display="6. Mix eléctrico"/>
    <hyperlink ref="A4" location="'2. Instalaciones fijas'!A1" display="2. Instalaciones fijas"/>
    <hyperlink ref="D54" r:id="rId1"/>
    <hyperlink ref="D57" r:id="rId2"/>
    <hyperlink ref="D62" r:id="rId3"/>
    <hyperlink ref="D77" r:id="rId4"/>
    <hyperlink ref="D179" r:id="rId5"/>
    <hyperlink ref="D184" r:id="rId6"/>
    <hyperlink ref="D237" r:id="rId7"/>
    <hyperlink ref="D244" r:id="rId8"/>
    <hyperlink ref="D246" r:id="rId9"/>
    <hyperlink ref="A3" location="'1. PCA'!A1" display="1. PCA"/>
  </hyperlinks>
  <pageMargins left="0.7" right="0.7" top="0.75" bottom="0.75" header="0.3" footer="0.3"/>
  <pageSetup paperSize="9" scale="54" orientation="portrait" horizontalDpi="300" verticalDpi="300" r:id="rId10"/>
  <colBreaks count="1" manualBreakCount="1">
    <brk id="17" max="1048575" man="1"/>
  </colBreaks>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9"/>
  <sheetViews>
    <sheetView showGridLines="0" showRowColHeaders="0" zoomScaleNormal="100" workbookViewId="0">
      <pane xSplit="1" topLeftCell="B1" activePane="topRight" state="frozen"/>
      <selection pane="topRight"/>
    </sheetView>
  </sheetViews>
  <sheetFormatPr baseColWidth="10" defaultColWidth="11.42578125" defaultRowHeight="16.5" x14ac:dyDescent="0.3"/>
  <cols>
    <col min="1" max="1" width="26.7109375" style="48" customWidth="1"/>
    <col min="2" max="2" width="0.5703125" style="47" customWidth="1"/>
    <col min="3" max="3" width="1.85546875" style="49" customWidth="1"/>
    <col min="4" max="4" width="1.7109375" style="49" customWidth="1"/>
    <col min="5" max="5" width="12.28515625" style="1" customWidth="1"/>
    <col min="6" max="6" width="10.140625" style="1" customWidth="1"/>
    <col min="7" max="7" width="8.7109375" style="1" customWidth="1"/>
    <col min="8" max="8" width="21.5703125" style="1" customWidth="1"/>
    <col min="9" max="9" width="10" style="1" customWidth="1"/>
    <col min="10" max="14" width="8.7109375" style="1" customWidth="1"/>
    <col min="15" max="15" width="8.5703125" style="1" customWidth="1"/>
    <col min="16" max="16" width="8.7109375" style="1" customWidth="1"/>
    <col min="17" max="17" width="10.140625" style="1" customWidth="1"/>
    <col min="18" max="52" width="8.7109375" style="1" customWidth="1"/>
    <col min="53" max="53" width="9.7109375" style="1" customWidth="1"/>
    <col min="54" max="54" width="10.140625" style="1" customWidth="1"/>
    <col min="55" max="55" width="29.140625" style="1" customWidth="1"/>
    <col min="56" max="70" width="9.7109375" style="1" customWidth="1"/>
    <col min="71" max="16384" width="11.42578125" style="1"/>
  </cols>
  <sheetData>
    <row r="1" spans="1:26" ht="36" customHeight="1" x14ac:dyDescent="0.3">
      <c r="A1" s="46"/>
      <c r="C1" s="110" t="s">
        <v>789</v>
      </c>
      <c r="D1" s="110"/>
      <c r="E1" s="110"/>
      <c r="F1" s="110"/>
      <c r="G1" s="110"/>
      <c r="H1" s="110"/>
      <c r="I1" s="110"/>
      <c r="J1" s="110"/>
      <c r="K1" s="110"/>
      <c r="L1" s="110"/>
      <c r="M1" s="110"/>
      <c r="N1" s="110"/>
      <c r="O1" s="110"/>
      <c r="P1" s="110"/>
      <c r="Q1" s="110"/>
      <c r="R1" s="110"/>
    </row>
    <row r="2" spans="1:26" ht="36" customHeight="1" x14ac:dyDescent="0.3">
      <c r="B2" s="2"/>
    </row>
    <row r="3" spans="1:26" ht="16.5" customHeight="1" x14ac:dyDescent="0.3">
      <c r="A3" s="4" t="s">
        <v>783</v>
      </c>
      <c r="B3" s="2"/>
      <c r="E3" s="45" t="s">
        <v>526</v>
      </c>
      <c r="F3" s="49"/>
      <c r="G3" s="49"/>
      <c r="H3" s="49"/>
      <c r="I3" s="49"/>
      <c r="J3" s="49"/>
      <c r="K3" s="49"/>
      <c r="L3" s="49"/>
      <c r="M3" s="49"/>
      <c r="N3" s="49"/>
      <c r="O3" s="49"/>
      <c r="P3" s="49"/>
      <c r="Q3" s="49"/>
      <c r="R3" s="49"/>
      <c r="S3" s="49"/>
      <c r="T3" s="49"/>
      <c r="U3" s="49"/>
      <c r="V3" s="49"/>
      <c r="W3" s="49"/>
      <c r="X3" s="49"/>
      <c r="Y3" s="49"/>
      <c r="Z3" s="49"/>
    </row>
    <row r="4" spans="1:26" ht="16.5" customHeight="1" x14ac:dyDescent="0.3">
      <c r="A4" s="4" t="s">
        <v>784</v>
      </c>
      <c r="B4" s="2"/>
      <c r="E4" s="45"/>
      <c r="F4" s="49"/>
      <c r="G4" s="49"/>
      <c r="H4" s="49"/>
      <c r="I4" s="49"/>
      <c r="J4" s="49"/>
      <c r="K4" s="49"/>
      <c r="L4" s="49"/>
      <c r="M4" s="49"/>
      <c r="N4" s="49"/>
      <c r="O4" s="49"/>
      <c r="P4" s="49"/>
      <c r="Q4" s="49"/>
      <c r="R4" s="49"/>
      <c r="S4" s="49"/>
      <c r="T4" s="49"/>
      <c r="U4" s="49"/>
      <c r="V4" s="49"/>
      <c r="W4" s="49"/>
      <c r="X4" s="49"/>
      <c r="Y4" s="49"/>
      <c r="Z4" s="49"/>
    </row>
    <row r="5" spans="1:26" ht="16.5" customHeight="1" x14ac:dyDescent="0.3">
      <c r="A5" s="4" t="s">
        <v>785</v>
      </c>
      <c r="B5" s="2"/>
      <c r="E5" s="109" t="s">
        <v>96</v>
      </c>
      <c r="F5" s="185" t="s">
        <v>97</v>
      </c>
      <c r="G5" s="185"/>
      <c r="H5" s="185"/>
      <c r="I5" s="109" t="s">
        <v>542</v>
      </c>
      <c r="J5" s="49"/>
      <c r="K5" s="49"/>
      <c r="L5" s="49"/>
      <c r="M5" s="49"/>
      <c r="N5" s="49"/>
      <c r="O5" s="49"/>
      <c r="P5" s="49"/>
      <c r="Q5" s="49"/>
      <c r="R5" s="49"/>
      <c r="S5" s="49"/>
      <c r="T5" s="49"/>
      <c r="U5" s="49"/>
      <c r="V5" s="49"/>
      <c r="W5" s="49"/>
      <c r="X5" s="49"/>
      <c r="Y5" s="49"/>
      <c r="Z5" s="49"/>
    </row>
    <row r="6" spans="1:26" ht="16.5" customHeight="1" x14ac:dyDescent="0.3">
      <c r="A6" s="155" t="s">
        <v>786</v>
      </c>
      <c r="B6" s="2"/>
      <c r="E6" s="58" t="s">
        <v>81</v>
      </c>
      <c r="F6" s="184" t="s">
        <v>381</v>
      </c>
      <c r="G6" s="184"/>
      <c r="H6" s="184"/>
      <c r="I6" s="59">
        <v>12400</v>
      </c>
      <c r="J6" s="49"/>
      <c r="K6" s="49"/>
      <c r="L6" s="49"/>
      <c r="M6" s="49"/>
      <c r="N6" s="49"/>
      <c r="O6" s="49"/>
      <c r="P6" s="49"/>
      <c r="Q6" s="49"/>
      <c r="R6" s="49"/>
      <c r="S6" s="49"/>
      <c r="T6" s="49"/>
      <c r="U6" s="49"/>
      <c r="V6" s="49"/>
      <c r="W6" s="49"/>
      <c r="X6" s="49"/>
      <c r="Y6" s="49"/>
      <c r="Z6" s="49"/>
    </row>
    <row r="7" spans="1:26" ht="16.5" customHeight="1" x14ac:dyDescent="0.3">
      <c r="A7" s="4" t="s">
        <v>792</v>
      </c>
      <c r="B7" s="2"/>
      <c r="E7" s="58" t="s">
        <v>82</v>
      </c>
      <c r="F7" s="184" t="s">
        <v>382</v>
      </c>
      <c r="G7" s="184"/>
      <c r="H7" s="184"/>
      <c r="I7" s="60">
        <v>677</v>
      </c>
      <c r="J7" s="49"/>
      <c r="K7" s="49"/>
      <c r="L7" s="49"/>
      <c r="M7" s="49"/>
      <c r="N7" s="49"/>
      <c r="O7" s="49"/>
      <c r="P7" s="49"/>
      <c r="Q7" s="49"/>
      <c r="R7" s="49"/>
      <c r="S7" s="49"/>
      <c r="T7" s="49"/>
      <c r="U7" s="49"/>
      <c r="V7" s="49"/>
      <c r="W7" s="49"/>
      <c r="X7" s="49"/>
      <c r="Y7" s="49"/>
      <c r="Z7" s="49"/>
    </row>
    <row r="8" spans="1:26" ht="16.5" customHeight="1" x14ac:dyDescent="0.3">
      <c r="B8" s="2"/>
      <c r="E8" s="58" t="s">
        <v>83</v>
      </c>
      <c r="F8" s="184" t="s">
        <v>383</v>
      </c>
      <c r="G8" s="184"/>
      <c r="H8" s="184"/>
      <c r="I8" s="60">
        <v>116</v>
      </c>
      <c r="J8" s="49"/>
      <c r="K8" s="49"/>
      <c r="L8" s="49"/>
      <c r="M8" s="49"/>
      <c r="N8" s="49"/>
      <c r="O8" s="49"/>
      <c r="P8" s="49"/>
      <c r="Q8" s="49"/>
      <c r="R8" s="49"/>
      <c r="S8" s="49"/>
      <c r="T8" s="49"/>
      <c r="U8" s="49"/>
      <c r="V8" s="49"/>
      <c r="W8" s="49"/>
      <c r="X8" s="49"/>
      <c r="Y8" s="49"/>
      <c r="Z8" s="49"/>
    </row>
    <row r="9" spans="1:26" ht="16.5" customHeight="1" x14ac:dyDescent="0.3">
      <c r="B9" s="2"/>
      <c r="E9" s="58" t="s">
        <v>85</v>
      </c>
      <c r="F9" s="184" t="s">
        <v>384</v>
      </c>
      <c r="G9" s="184"/>
      <c r="H9" s="184"/>
      <c r="I9" s="59">
        <v>3170</v>
      </c>
      <c r="J9" s="49"/>
      <c r="K9" s="49"/>
      <c r="L9" s="49"/>
      <c r="M9" s="49"/>
      <c r="N9" s="49"/>
      <c r="O9" s="49"/>
      <c r="P9" s="49"/>
      <c r="Q9" s="49"/>
      <c r="R9" s="49"/>
      <c r="S9" s="49"/>
      <c r="T9" s="49"/>
      <c r="U9" s="49"/>
      <c r="V9" s="49"/>
      <c r="W9" s="49"/>
      <c r="X9" s="49"/>
      <c r="Y9" s="49"/>
      <c r="Z9" s="49"/>
    </row>
    <row r="10" spans="1:26" ht="16.5" customHeight="1" x14ac:dyDescent="0.3">
      <c r="B10" s="2"/>
      <c r="E10" s="58" t="s">
        <v>86</v>
      </c>
      <c r="F10" s="184" t="s">
        <v>385</v>
      </c>
      <c r="G10" s="184"/>
      <c r="H10" s="184"/>
      <c r="I10" s="59">
        <v>1120</v>
      </c>
      <c r="J10" s="49"/>
      <c r="K10" s="49"/>
      <c r="L10" s="49"/>
      <c r="M10" s="49"/>
      <c r="N10" s="49"/>
      <c r="O10" s="49"/>
      <c r="P10" s="49"/>
      <c r="Q10" s="49"/>
      <c r="R10" s="49"/>
      <c r="S10" s="49"/>
      <c r="T10" s="49"/>
      <c r="U10" s="49"/>
      <c r="V10" s="49"/>
      <c r="W10" s="49"/>
      <c r="X10" s="49"/>
      <c r="Y10" s="49"/>
      <c r="Z10" s="49"/>
    </row>
    <row r="11" spans="1:26" ht="16.5" customHeight="1" x14ac:dyDescent="0.3">
      <c r="B11" s="2"/>
      <c r="E11" s="58" t="s">
        <v>87</v>
      </c>
      <c r="F11" s="184" t="s">
        <v>386</v>
      </c>
      <c r="G11" s="184"/>
      <c r="H11" s="184"/>
      <c r="I11" s="59">
        <v>1300</v>
      </c>
      <c r="J11" s="49"/>
      <c r="K11" s="49"/>
      <c r="L11" s="49"/>
      <c r="M11" s="49"/>
      <c r="N11" s="49"/>
      <c r="O11" s="49"/>
      <c r="P11" s="49"/>
      <c r="Q11" s="49"/>
      <c r="R11" s="49"/>
      <c r="S11" s="49"/>
      <c r="T11" s="49"/>
      <c r="U11" s="49"/>
      <c r="V11" s="49"/>
      <c r="W11" s="49"/>
      <c r="X11" s="49"/>
      <c r="Y11" s="49"/>
      <c r="Z11" s="49"/>
    </row>
    <row r="12" spans="1:26" ht="16.5" customHeight="1" x14ac:dyDescent="0.3">
      <c r="B12" s="2"/>
      <c r="E12" s="58" t="s">
        <v>89</v>
      </c>
      <c r="F12" s="184" t="s">
        <v>387</v>
      </c>
      <c r="G12" s="184"/>
      <c r="H12" s="184"/>
      <c r="I12" s="60">
        <v>328</v>
      </c>
      <c r="J12" s="49"/>
      <c r="K12" s="49"/>
      <c r="L12" s="49"/>
      <c r="M12" s="49"/>
      <c r="N12" s="49"/>
      <c r="O12" s="49"/>
      <c r="P12" s="49"/>
      <c r="Q12" s="49"/>
      <c r="R12" s="49"/>
      <c r="S12" s="49"/>
      <c r="T12" s="49"/>
      <c r="U12" s="49"/>
      <c r="V12" s="49"/>
      <c r="W12" s="49"/>
      <c r="X12" s="49"/>
      <c r="Y12" s="49"/>
      <c r="Z12" s="49"/>
    </row>
    <row r="13" spans="1:26" ht="16.5" customHeight="1" x14ac:dyDescent="0.3">
      <c r="B13" s="2"/>
      <c r="E13" s="58" t="s">
        <v>90</v>
      </c>
      <c r="F13" s="184" t="s">
        <v>388</v>
      </c>
      <c r="G13" s="184"/>
      <c r="H13" s="184"/>
      <c r="I13" s="59">
        <v>4800</v>
      </c>
      <c r="J13" s="49"/>
      <c r="K13" s="49"/>
      <c r="L13" s="49"/>
      <c r="M13" s="49"/>
      <c r="N13" s="49"/>
      <c r="O13" s="49"/>
      <c r="P13" s="49"/>
      <c r="Q13" s="49"/>
      <c r="R13" s="49"/>
      <c r="S13" s="49"/>
      <c r="T13" s="49"/>
      <c r="U13" s="49"/>
      <c r="V13" s="49"/>
      <c r="W13" s="49"/>
      <c r="X13" s="49"/>
      <c r="Y13" s="49"/>
      <c r="Z13" s="49"/>
    </row>
    <row r="14" spans="1:26" ht="16.5" customHeight="1" x14ac:dyDescent="0.3">
      <c r="B14" s="2"/>
      <c r="E14" s="58" t="s">
        <v>99</v>
      </c>
      <c r="F14" s="184" t="s">
        <v>389</v>
      </c>
      <c r="G14" s="184"/>
      <c r="H14" s="184"/>
      <c r="I14" s="60">
        <v>16</v>
      </c>
      <c r="J14" s="49"/>
      <c r="K14" s="49"/>
      <c r="L14" s="49"/>
      <c r="M14" s="49"/>
      <c r="N14" s="49"/>
      <c r="O14" s="49"/>
      <c r="P14" s="49"/>
      <c r="Q14" s="49"/>
      <c r="R14" s="49"/>
      <c r="S14" s="49"/>
      <c r="T14" s="49"/>
      <c r="U14" s="49"/>
      <c r="V14" s="49"/>
      <c r="W14" s="49"/>
      <c r="X14" s="49"/>
      <c r="Y14" s="49"/>
      <c r="Z14" s="49"/>
    </row>
    <row r="15" spans="1:26" ht="16.5" customHeight="1" x14ac:dyDescent="0.3">
      <c r="B15" s="2"/>
      <c r="E15" s="58" t="s">
        <v>88</v>
      </c>
      <c r="F15" s="184" t="s">
        <v>390</v>
      </c>
      <c r="G15" s="184"/>
      <c r="H15" s="184"/>
      <c r="I15" s="60">
        <v>138</v>
      </c>
      <c r="J15" s="49"/>
      <c r="K15" s="49"/>
      <c r="L15" s="49"/>
      <c r="M15" s="49"/>
      <c r="N15" s="49"/>
      <c r="O15" s="49"/>
      <c r="P15" s="49"/>
      <c r="Q15" s="49"/>
      <c r="R15" s="49"/>
      <c r="S15" s="49"/>
      <c r="T15" s="49"/>
      <c r="U15" s="49"/>
      <c r="V15" s="49"/>
      <c r="W15" s="49"/>
      <c r="X15" s="49"/>
      <c r="Y15" s="49"/>
      <c r="Z15" s="49"/>
    </row>
    <row r="16" spans="1:26" ht="16.5" customHeight="1" x14ac:dyDescent="0.3">
      <c r="B16" s="2"/>
      <c r="E16" s="58" t="s">
        <v>100</v>
      </c>
      <c r="F16" s="184" t="s">
        <v>391</v>
      </c>
      <c r="G16" s="184"/>
      <c r="H16" s="184"/>
      <c r="I16" s="60">
        <v>4</v>
      </c>
      <c r="J16" s="49"/>
      <c r="K16" s="49"/>
      <c r="L16" s="49"/>
      <c r="M16" s="49"/>
      <c r="N16" s="49"/>
      <c r="O16" s="49"/>
      <c r="P16" s="49"/>
      <c r="Q16" s="49"/>
      <c r="R16" s="49"/>
      <c r="S16" s="49"/>
      <c r="T16" s="49"/>
      <c r="U16" s="49"/>
      <c r="V16" s="49"/>
      <c r="W16" s="49"/>
      <c r="X16" s="49"/>
      <c r="Y16" s="49"/>
      <c r="Z16" s="49"/>
    </row>
    <row r="17" spans="2:26" ht="16.5" customHeight="1" x14ac:dyDescent="0.3">
      <c r="B17" s="2"/>
      <c r="E17" s="58" t="s">
        <v>91</v>
      </c>
      <c r="F17" s="184" t="s">
        <v>392</v>
      </c>
      <c r="G17" s="184"/>
      <c r="H17" s="184"/>
      <c r="I17" s="59">
        <v>3350</v>
      </c>
      <c r="J17" s="49"/>
      <c r="K17" s="49"/>
      <c r="L17" s="49"/>
      <c r="M17" s="49"/>
      <c r="N17" s="49"/>
      <c r="O17" s="49"/>
      <c r="P17" s="49"/>
      <c r="Q17" s="49"/>
      <c r="R17" s="49"/>
      <c r="S17" s="49"/>
      <c r="T17" s="49"/>
      <c r="U17" s="49"/>
      <c r="V17" s="49"/>
      <c r="W17" s="49"/>
      <c r="X17" s="49"/>
      <c r="Y17" s="49"/>
      <c r="Z17" s="49"/>
    </row>
    <row r="18" spans="2:26" ht="16.5" customHeight="1" x14ac:dyDescent="0.3">
      <c r="B18" s="2"/>
      <c r="E18" s="58" t="s">
        <v>94</v>
      </c>
      <c r="F18" s="184" t="s">
        <v>393</v>
      </c>
      <c r="G18" s="184"/>
      <c r="H18" s="184"/>
      <c r="I18" s="59">
        <v>1210</v>
      </c>
      <c r="J18" s="49"/>
      <c r="K18" s="49"/>
      <c r="L18" s="49"/>
      <c r="M18" s="49"/>
      <c r="N18" s="49"/>
      <c r="O18" s="49"/>
      <c r="P18" s="49"/>
      <c r="Q18" s="49"/>
      <c r="R18" s="49"/>
      <c r="S18" s="49"/>
      <c r="T18" s="49"/>
      <c r="U18" s="49"/>
      <c r="V18" s="49"/>
      <c r="W18" s="49"/>
      <c r="X18" s="49"/>
      <c r="Y18" s="49"/>
      <c r="Z18" s="49"/>
    </row>
    <row r="19" spans="2:26" ht="16.5" customHeight="1" x14ac:dyDescent="0.3">
      <c r="B19" s="2"/>
      <c r="E19" s="58" t="s">
        <v>95</v>
      </c>
      <c r="F19" s="184" t="s">
        <v>394</v>
      </c>
      <c r="G19" s="184"/>
      <c r="H19" s="184"/>
      <c r="I19" s="59">
        <v>1330</v>
      </c>
      <c r="J19" s="49"/>
      <c r="K19" s="49"/>
      <c r="L19" s="49"/>
      <c r="M19" s="49"/>
      <c r="N19" s="49"/>
      <c r="O19" s="49"/>
      <c r="P19" s="49"/>
      <c r="Q19" s="49"/>
      <c r="R19" s="49"/>
      <c r="S19" s="49"/>
      <c r="T19" s="49"/>
      <c r="U19" s="49"/>
      <c r="V19" s="49"/>
      <c r="W19" s="49"/>
      <c r="X19" s="49"/>
      <c r="Y19" s="49"/>
      <c r="Z19" s="49"/>
    </row>
    <row r="20" spans="2:26" ht="16.5" customHeight="1" x14ac:dyDescent="0.3">
      <c r="B20" s="2"/>
      <c r="E20" s="58" t="s">
        <v>92</v>
      </c>
      <c r="F20" s="184" t="s">
        <v>395</v>
      </c>
      <c r="G20" s="184"/>
      <c r="H20" s="184"/>
      <c r="I20" s="59">
        <v>8060</v>
      </c>
      <c r="J20" s="49"/>
      <c r="K20" s="49"/>
      <c r="L20" s="49"/>
      <c r="M20" s="49"/>
      <c r="N20" s="49"/>
      <c r="O20" s="49"/>
      <c r="P20" s="49"/>
      <c r="Q20" s="49"/>
      <c r="R20" s="49"/>
      <c r="S20" s="49"/>
      <c r="T20" s="49"/>
      <c r="U20" s="49"/>
      <c r="V20" s="49"/>
      <c r="W20" s="49"/>
      <c r="X20" s="49"/>
      <c r="Y20" s="49"/>
      <c r="Z20" s="49"/>
    </row>
    <row r="21" spans="2:26" ht="16.5" customHeight="1" x14ac:dyDescent="0.3">
      <c r="B21" s="2"/>
      <c r="E21" s="58" t="s">
        <v>93</v>
      </c>
      <c r="F21" s="184" t="s">
        <v>396</v>
      </c>
      <c r="G21" s="184"/>
      <c r="H21" s="184"/>
      <c r="I21" s="60">
        <v>716</v>
      </c>
      <c r="J21" s="49"/>
      <c r="K21" s="49"/>
      <c r="L21" s="49"/>
      <c r="M21" s="49"/>
      <c r="N21" s="49"/>
      <c r="O21" s="49"/>
      <c r="P21" s="49"/>
      <c r="Q21" s="49"/>
      <c r="R21" s="49"/>
      <c r="S21" s="49"/>
      <c r="T21" s="49"/>
      <c r="U21" s="49"/>
      <c r="V21" s="49"/>
      <c r="W21" s="49"/>
      <c r="X21" s="49"/>
      <c r="Y21" s="49"/>
      <c r="Z21" s="49"/>
    </row>
    <row r="22" spans="2:26" ht="16.5" customHeight="1" x14ac:dyDescent="0.3">
      <c r="B22" s="2"/>
      <c r="E22" s="58" t="s">
        <v>294</v>
      </c>
      <c r="F22" s="184" t="s">
        <v>396</v>
      </c>
      <c r="G22" s="184"/>
      <c r="H22" s="184"/>
      <c r="I22" s="60">
        <v>858</v>
      </c>
      <c r="J22" s="49"/>
      <c r="K22" s="49"/>
      <c r="L22" s="49"/>
      <c r="M22" s="49"/>
      <c r="N22" s="49"/>
      <c r="O22" s="49"/>
      <c r="P22" s="49"/>
      <c r="Q22" s="49"/>
      <c r="R22" s="49"/>
      <c r="S22" s="49"/>
      <c r="T22" s="49"/>
      <c r="U22" s="49"/>
      <c r="V22" s="49"/>
      <c r="W22" s="49"/>
      <c r="X22" s="49"/>
      <c r="Y22" s="49"/>
      <c r="Z22" s="49"/>
    </row>
    <row r="23" spans="2:26" ht="16.5" customHeight="1" x14ac:dyDescent="0.3">
      <c r="B23" s="2"/>
      <c r="E23" s="58" t="s">
        <v>295</v>
      </c>
      <c r="F23" s="184" t="s">
        <v>397</v>
      </c>
      <c r="G23" s="184"/>
      <c r="H23" s="184"/>
      <c r="I23" s="60">
        <v>804</v>
      </c>
      <c r="J23" s="49"/>
      <c r="K23" s="49"/>
      <c r="L23" s="49"/>
      <c r="M23" s="49"/>
      <c r="N23" s="49"/>
      <c r="O23" s="49"/>
      <c r="P23" s="49"/>
      <c r="Q23" s="49"/>
      <c r="R23" s="49"/>
      <c r="S23" s="49"/>
      <c r="T23" s="49"/>
      <c r="U23" s="49"/>
      <c r="V23" s="49"/>
      <c r="W23" s="49"/>
      <c r="X23" s="49"/>
      <c r="Y23" s="49"/>
      <c r="Z23" s="49"/>
    </row>
    <row r="24" spans="2:26" ht="16.5" customHeight="1" x14ac:dyDescent="0.3">
      <c r="B24" s="2"/>
      <c r="E24" s="91" t="s">
        <v>84</v>
      </c>
      <c r="F24" s="184" t="s">
        <v>398</v>
      </c>
      <c r="G24" s="184"/>
      <c r="H24" s="184"/>
      <c r="I24" s="92">
        <v>1650</v>
      </c>
      <c r="J24" s="49"/>
      <c r="K24" s="49"/>
      <c r="L24" s="49"/>
      <c r="M24" s="49"/>
      <c r="N24" s="49"/>
      <c r="O24" s="49"/>
      <c r="P24" s="49"/>
      <c r="Q24" s="49"/>
      <c r="R24" s="49"/>
      <c r="S24" s="49"/>
      <c r="T24" s="49"/>
      <c r="U24" s="49"/>
      <c r="V24" s="49"/>
      <c r="W24" s="49"/>
      <c r="X24" s="49"/>
      <c r="Y24" s="49"/>
      <c r="Z24" s="49"/>
    </row>
    <row r="25" spans="2:26" ht="16.5" customHeight="1" x14ac:dyDescent="0.3">
      <c r="B25" s="2"/>
      <c r="E25" s="91" t="s">
        <v>25</v>
      </c>
      <c r="F25" s="184" t="s">
        <v>46</v>
      </c>
      <c r="G25" s="184"/>
      <c r="H25" s="184"/>
      <c r="I25" s="92">
        <v>3942.8</v>
      </c>
      <c r="J25" s="49"/>
      <c r="K25" s="49"/>
      <c r="L25" s="49"/>
      <c r="M25" s="49"/>
      <c r="N25" s="49"/>
      <c r="O25" s="49"/>
      <c r="P25" s="49"/>
      <c r="Q25" s="49"/>
      <c r="R25" s="49"/>
      <c r="S25" s="49"/>
      <c r="T25" s="49"/>
      <c r="U25" s="49"/>
      <c r="V25" s="49"/>
      <c r="W25" s="49"/>
      <c r="X25" s="49"/>
      <c r="Y25" s="49"/>
      <c r="Z25" s="49"/>
    </row>
    <row r="26" spans="2:26" ht="16.5" customHeight="1" x14ac:dyDescent="0.3">
      <c r="B26" s="2"/>
      <c r="E26" s="91" t="s">
        <v>26</v>
      </c>
      <c r="F26" s="184" t="s">
        <v>47</v>
      </c>
      <c r="G26" s="184"/>
      <c r="H26" s="184"/>
      <c r="I26" s="92">
        <v>1923.4</v>
      </c>
      <c r="J26" s="49"/>
      <c r="K26" s="49"/>
      <c r="L26" s="49"/>
      <c r="M26" s="49"/>
      <c r="N26" s="49"/>
      <c r="O26" s="49"/>
      <c r="P26" s="49"/>
      <c r="Q26" s="49"/>
      <c r="R26" s="49"/>
      <c r="S26" s="49"/>
      <c r="T26" s="49"/>
      <c r="U26" s="49"/>
      <c r="V26" s="49"/>
      <c r="W26" s="49"/>
      <c r="X26" s="49"/>
      <c r="Y26" s="49"/>
      <c r="Z26" s="49"/>
    </row>
    <row r="27" spans="2:26" ht="16.5" customHeight="1" x14ac:dyDescent="0.3">
      <c r="B27" s="2"/>
      <c r="E27" s="91" t="s">
        <v>27</v>
      </c>
      <c r="F27" s="184" t="s">
        <v>48</v>
      </c>
      <c r="G27" s="184"/>
      <c r="H27" s="184"/>
      <c r="I27" s="92">
        <v>2546.6999999999998</v>
      </c>
      <c r="J27" s="49"/>
      <c r="K27" s="49"/>
      <c r="L27" s="49"/>
      <c r="M27" s="49"/>
      <c r="N27" s="49"/>
      <c r="O27" s="49"/>
      <c r="P27" s="49"/>
      <c r="Q27" s="49"/>
      <c r="R27" s="49"/>
      <c r="S27" s="49"/>
      <c r="T27" s="49"/>
      <c r="U27" s="49"/>
      <c r="V27" s="49"/>
      <c r="W27" s="49"/>
      <c r="X27" s="49"/>
      <c r="Y27" s="49"/>
      <c r="Z27" s="49"/>
    </row>
    <row r="28" spans="2:26" ht="16.5" customHeight="1" x14ac:dyDescent="0.3">
      <c r="B28" s="2"/>
      <c r="E28" s="91" t="s">
        <v>28</v>
      </c>
      <c r="F28" s="184" t="s">
        <v>49</v>
      </c>
      <c r="G28" s="184"/>
      <c r="H28" s="184"/>
      <c r="I28" s="92">
        <v>1624.21</v>
      </c>
      <c r="J28" s="49"/>
      <c r="K28" s="49"/>
      <c r="L28" s="49"/>
      <c r="M28" s="49"/>
      <c r="N28" s="49"/>
      <c r="O28" s="49"/>
      <c r="P28" s="49"/>
      <c r="Q28" s="49"/>
      <c r="R28" s="49"/>
      <c r="S28" s="49"/>
      <c r="T28" s="49"/>
      <c r="U28" s="49"/>
      <c r="V28" s="49"/>
      <c r="W28" s="49"/>
      <c r="X28" s="49"/>
      <c r="Y28" s="49"/>
      <c r="Z28" s="49"/>
    </row>
    <row r="29" spans="2:26" ht="16.5" customHeight="1" x14ac:dyDescent="0.3">
      <c r="B29" s="2"/>
      <c r="E29" s="91" t="s">
        <v>29</v>
      </c>
      <c r="F29" s="184" t="s">
        <v>50</v>
      </c>
      <c r="G29" s="184"/>
      <c r="H29" s="184"/>
      <c r="I29" s="92">
        <v>1674.1</v>
      </c>
      <c r="J29" s="49"/>
      <c r="K29" s="49"/>
      <c r="L29" s="49"/>
      <c r="M29" s="49"/>
      <c r="N29" s="49"/>
      <c r="O29" s="49"/>
      <c r="P29" s="49"/>
      <c r="Q29" s="49"/>
      <c r="R29" s="49"/>
      <c r="S29" s="49"/>
      <c r="T29" s="49"/>
      <c r="U29" s="49"/>
      <c r="V29" s="49"/>
      <c r="W29" s="49"/>
      <c r="X29" s="49"/>
      <c r="Y29" s="49"/>
      <c r="Z29" s="49"/>
    </row>
    <row r="30" spans="2:26" ht="16.5" customHeight="1" x14ac:dyDescent="0.3">
      <c r="B30" s="2"/>
      <c r="E30" s="91" t="s">
        <v>30</v>
      </c>
      <c r="F30" s="184" t="s">
        <v>51</v>
      </c>
      <c r="G30" s="184"/>
      <c r="H30" s="184"/>
      <c r="I30" s="92">
        <v>1923.5</v>
      </c>
      <c r="J30" s="49"/>
      <c r="K30" s="49"/>
      <c r="L30" s="49"/>
      <c r="M30" s="49"/>
      <c r="N30" s="49"/>
      <c r="O30" s="49"/>
      <c r="P30" s="49"/>
      <c r="Q30" s="49"/>
      <c r="R30" s="49"/>
      <c r="S30" s="49"/>
      <c r="T30" s="49"/>
      <c r="U30" s="49"/>
      <c r="V30" s="49"/>
      <c r="W30" s="49"/>
      <c r="X30" s="49"/>
      <c r="Y30" s="49"/>
      <c r="Z30" s="49"/>
    </row>
    <row r="31" spans="2:26" ht="16.5" customHeight="1" x14ac:dyDescent="0.3">
      <c r="B31" s="2"/>
      <c r="E31" s="91" t="s">
        <v>31</v>
      </c>
      <c r="F31" s="184" t="s">
        <v>52</v>
      </c>
      <c r="G31" s="184"/>
      <c r="H31" s="184"/>
      <c r="I31" s="92">
        <v>2048.15</v>
      </c>
      <c r="J31" s="49"/>
      <c r="K31" s="49"/>
      <c r="L31" s="49"/>
      <c r="M31" s="49"/>
      <c r="N31" s="49"/>
      <c r="O31" s="49"/>
      <c r="P31" s="49"/>
      <c r="Q31" s="49"/>
      <c r="R31" s="49"/>
      <c r="S31" s="49"/>
      <c r="T31" s="49"/>
      <c r="U31" s="49"/>
      <c r="V31" s="49"/>
      <c r="W31" s="49"/>
      <c r="X31" s="49"/>
      <c r="Y31" s="49"/>
      <c r="Z31" s="49"/>
    </row>
    <row r="32" spans="2:26" ht="16.5" customHeight="1" x14ac:dyDescent="0.3">
      <c r="B32" s="2"/>
      <c r="E32" s="91" t="s">
        <v>32</v>
      </c>
      <c r="F32" s="184" t="s">
        <v>53</v>
      </c>
      <c r="G32" s="184"/>
      <c r="H32" s="184"/>
      <c r="I32" s="92">
        <v>1945</v>
      </c>
      <c r="J32" s="49"/>
      <c r="K32" s="49"/>
      <c r="L32" s="49"/>
      <c r="M32" s="49"/>
      <c r="N32" s="49"/>
      <c r="O32" s="49"/>
      <c r="P32" s="49"/>
      <c r="Q32" s="49"/>
      <c r="R32" s="49"/>
      <c r="S32" s="49"/>
      <c r="T32" s="49"/>
      <c r="U32" s="49"/>
      <c r="V32" s="49"/>
      <c r="W32" s="49"/>
      <c r="X32" s="49"/>
      <c r="Y32" s="49"/>
      <c r="Z32" s="49"/>
    </row>
    <row r="33" spans="2:26" ht="16.5" customHeight="1" x14ac:dyDescent="0.3">
      <c r="B33" s="2"/>
      <c r="E33" s="91" t="s">
        <v>33</v>
      </c>
      <c r="F33" s="184" t="s">
        <v>54</v>
      </c>
      <c r="G33" s="184"/>
      <c r="H33" s="184"/>
      <c r="I33" s="92">
        <v>2127.2200000000003</v>
      </c>
      <c r="J33" s="49"/>
      <c r="K33" s="49"/>
      <c r="L33" s="49"/>
      <c r="M33" s="49"/>
      <c r="N33" s="49"/>
      <c r="O33" s="49"/>
      <c r="P33" s="49"/>
      <c r="Q33" s="49"/>
      <c r="R33" s="49"/>
      <c r="S33" s="49"/>
      <c r="T33" s="49"/>
      <c r="U33" s="49"/>
      <c r="V33" s="49"/>
      <c r="W33" s="49"/>
      <c r="X33" s="49"/>
      <c r="Y33" s="49"/>
      <c r="Z33" s="49"/>
    </row>
    <row r="34" spans="2:26" ht="16.5" customHeight="1" x14ac:dyDescent="0.3">
      <c r="B34" s="2"/>
      <c r="E34" s="91" t="s">
        <v>34</v>
      </c>
      <c r="F34" s="184" t="s">
        <v>55</v>
      </c>
      <c r="G34" s="184"/>
      <c r="H34" s="184"/>
      <c r="I34" s="92">
        <v>2741.55</v>
      </c>
      <c r="J34" s="49"/>
      <c r="K34" s="49"/>
      <c r="L34" s="49"/>
      <c r="M34" s="49"/>
      <c r="N34" s="49"/>
      <c r="O34" s="49"/>
      <c r="P34" s="49"/>
      <c r="Q34" s="49"/>
      <c r="R34" s="49"/>
      <c r="S34" s="49"/>
      <c r="T34" s="49"/>
      <c r="U34" s="49"/>
      <c r="V34" s="49"/>
      <c r="W34" s="49"/>
      <c r="X34" s="49"/>
      <c r="Y34" s="49"/>
      <c r="Z34" s="49"/>
    </row>
    <row r="35" spans="2:26" ht="16.5" customHeight="1" x14ac:dyDescent="0.3">
      <c r="B35" s="2"/>
      <c r="E35" s="91" t="s">
        <v>35</v>
      </c>
      <c r="F35" s="184" t="s">
        <v>56</v>
      </c>
      <c r="G35" s="184"/>
      <c r="H35" s="184"/>
      <c r="I35" s="92">
        <v>2847.17</v>
      </c>
      <c r="J35" s="49"/>
      <c r="K35" s="49"/>
      <c r="L35" s="49"/>
      <c r="M35" s="49"/>
      <c r="N35" s="49"/>
      <c r="O35" s="49"/>
      <c r="P35" s="49"/>
      <c r="Q35" s="49"/>
      <c r="R35" s="49"/>
      <c r="S35" s="49"/>
      <c r="T35" s="49"/>
      <c r="U35" s="49"/>
      <c r="V35" s="49"/>
      <c r="W35" s="49"/>
      <c r="X35" s="49"/>
      <c r="Y35" s="49"/>
      <c r="Z35" s="49"/>
    </row>
    <row r="36" spans="2:26" ht="16.5" customHeight="1" x14ac:dyDescent="0.3">
      <c r="B36" s="2"/>
      <c r="E36" s="91" t="s">
        <v>36</v>
      </c>
      <c r="F36" s="184" t="s">
        <v>57</v>
      </c>
      <c r="G36" s="184"/>
      <c r="H36" s="184"/>
      <c r="I36" s="92">
        <v>2473.1699999999996</v>
      </c>
      <c r="J36" s="49"/>
      <c r="K36" s="49"/>
      <c r="L36" s="49"/>
      <c r="M36" s="49"/>
      <c r="N36" s="49"/>
      <c r="O36" s="49"/>
      <c r="P36" s="49"/>
      <c r="Q36" s="49"/>
      <c r="R36" s="49"/>
      <c r="S36" s="49"/>
      <c r="T36" s="49"/>
      <c r="U36" s="49"/>
      <c r="V36" s="49"/>
      <c r="W36" s="49"/>
      <c r="X36" s="49"/>
      <c r="Y36" s="49"/>
      <c r="Z36" s="49"/>
    </row>
    <row r="37" spans="2:26" ht="16.5" customHeight="1" x14ac:dyDescent="0.3">
      <c r="B37" s="2"/>
      <c r="E37" s="91" t="s">
        <v>37</v>
      </c>
      <c r="F37" s="184" t="s">
        <v>58</v>
      </c>
      <c r="G37" s="184"/>
      <c r="H37" s="184"/>
      <c r="I37" s="92">
        <v>2211.85</v>
      </c>
      <c r="J37" s="49"/>
      <c r="K37" s="49"/>
      <c r="L37" s="49"/>
      <c r="M37" s="49"/>
      <c r="N37" s="49"/>
      <c r="O37" s="49"/>
      <c r="P37" s="49"/>
      <c r="Q37" s="49"/>
      <c r="R37" s="49"/>
      <c r="S37" s="49"/>
      <c r="T37" s="49"/>
      <c r="U37" s="49"/>
      <c r="V37" s="49"/>
      <c r="W37" s="49"/>
      <c r="X37" s="49"/>
      <c r="Y37" s="49"/>
      <c r="Z37" s="49"/>
    </row>
    <row r="38" spans="2:26" ht="16.5" customHeight="1" x14ac:dyDescent="0.3">
      <c r="B38" s="2"/>
      <c r="E38" s="91" t="s">
        <v>38</v>
      </c>
      <c r="F38" s="184" t="s">
        <v>59</v>
      </c>
      <c r="G38" s="184"/>
      <c r="H38" s="184"/>
      <c r="I38" s="92">
        <v>1370.67</v>
      </c>
      <c r="J38" s="49"/>
      <c r="K38" s="49"/>
      <c r="L38" s="49"/>
      <c r="M38" s="49"/>
      <c r="N38" s="49"/>
      <c r="O38" s="49"/>
      <c r="P38" s="49"/>
      <c r="Q38" s="49"/>
      <c r="R38" s="49"/>
      <c r="S38" s="49"/>
      <c r="T38" s="49"/>
      <c r="U38" s="49"/>
      <c r="V38" s="49"/>
      <c r="W38" s="49"/>
      <c r="X38" s="49"/>
      <c r="Y38" s="49"/>
      <c r="Z38" s="49"/>
    </row>
    <row r="39" spans="2:26" ht="16.5" customHeight="1" x14ac:dyDescent="0.3">
      <c r="B39" s="2"/>
      <c r="E39" s="91" t="s">
        <v>39</v>
      </c>
      <c r="F39" s="184" t="s">
        <v>60</v>
      </c>
      <c r="G39" s="184"/>
      <c r="H39" s="184"/>
      <c r="I39" s="92">
        <v>2024.05</v>
      </c>
      <c r="J39" s="49"/>
      <c r="K39" s="49"/>
      <c r="L39" s="49"/>
      <c r="M39" s="49"/>
      <c r="N39" s="49"/>
      <c r="O39" s="49"/>
      <c r="P39" s="49"/>
      <c r="Q39" s="49"/>
      <c r="R39" s="49"/>
      <c r="S39" s="49"/>
      <c r="T39" s="49"/>
      <c r="U39" s="49"/>
      <c r="V39" s="49"/>
      <c r="W39" s="49"/>
      <c r="X39" s="49"/>
      <c r="Y39" s="49"/>
      <c r="Z39" s="49"/>
    </row>
    <row r="40" spans="2:26" ht="16.5" customHeight="1" x14ac:dyDescent="0.3">
      <c r="B40" s="2"/>
      <c r="E40" s="91" t="s">
        <v>40</v>
      </c>
      <c r="F40" s="184" t="s">
        <v>61</v>
      </c>
      <c r="G40" s="184"/>
      <c r="H40" s="184"/>
      <c r="I40" s="92">
        <v>3416.75</v>
      </c>
      <c r="J40" s="49"/>
      <c r="K40" s="49"/>
      <c r="L40" s="49"/>
      <c r="M40" s="49"/>
      <c r="N40" s="49"/>
      <c r="O40" s="49"/>
      <c r="P40" s="49"/>
      <c r="Q40" s="49"/>
      <c r="R40" s="49"/>
      <c r="S40" s="49"/>
      <c r="T40" s="49"/>
      <c r="U40" s="49"/>
      <c r="V40" s="49"/>
      <c r="W40" s="49"/>
      <c r="X40" s="49"/>
      <c r="Y40" s="49"/>
      <c r="Z40" s="49"/>
    </row>
    <row r="41" spans="2:26" ht="16.5" customHeight="1" x14ac:dyDescent="0.3">
      <c r="B41" s="2"/>
      <c r="E41" s="91" t="s">
        <v>41</v>
      </c>
      <c r="F41" s="184" t="s">
        <v>62</v>
      </c>
      <c r="G41" s="184"/>
      <c r="H41" s="184"/>
      <c r="I41" s="92">
        <v>3075.44</v>
      </c>
      <c r="J41" s="49"/>
      <c r="K41" s="49"/>
      <c r="L41" s="49"/>
      <c r="M41" s="49"/>
      <c r="N41" s="49"/>
      <c r="O41" s="49"/>
      <c r="P41" s="49"/>
      <c r="Q41" s="49"/>
      <c r="R41" s="49"/>
      <c r="S41" s="49"/>
      <c r="T41" s="49"/>
      <c r="U41" s="49"/>
      <c r="V41" s="49"/>
      <c r="W41" s="49"/>
      <c r="X41" s="49"/>
      <c r="Y41" s="49"/>
      <c r="Z41" s="49"/>
    </row>
    <row r="42" spans="2:26" ht="16.5" customHeight="1" x14ac:dyDescent="0.3">
      <c r="B42" s="2"/>
      <c r="E42" s="91" t="s">
        <v>42</v>
      </c>
      <c r="F42" s="184" t="s">
        <v>63</v>
      </c>
      <c r="G42" s="184"/>
      <c r="H42" s="184"/>
      <c r="I42" s="92">
        <v>1638.65</v>
      </c>
      <c r="J42" s="49"/>
      <c r="K42" s="49"/>
      <c r="L42" s="49"/>
      <c r="M42" s="49"/>
      <c r="N42" s="49"/>
      <c r="O42" s="49"/>
      <c r="P42" s="49"/>
      <c r="Q42" s="49"/>
      <c r="R42" s="49"/>
      <c r="S42" s="49"/>
      <c r="T42" s="49"/>
      <c r="U42" s="49"/>
      <c r="V42" s="49"/>
      <c r="W42" s="49"/>
      <c r="X42" s="49"/>
      <c r="Y42" s="49"/>
      <c r="Z42" s="49"/>
    </row>
    <row r="43" spans="2:26" ht="16.5" customHeight="1" x14ac:dyDescent="0.3">
      <c r="B43" s="2"/>
      <c r="E43" s="91" t="s">
        <v>43</v>
      </c>
      <c r="F43" s="184" t="s">
        <v>64</v>
      </c>
      <c r="G43" s="184"/>
      <c r="H43" s="184"/>
      <c r="I43" s="92">
        <v>2058.645</v>
      </c>
      <c r="J43" s="49"/>
      <c r="K43" s="49"/>
      <c r="L43" s="49"/>
      <c r="M43" s="49"/>
      <c r="N43" s="49"/>
      <c r="O43" s="49"/>
      <c r="P43" s="49"/>
      <c r="Q43" s="49"/>
      <c r="R43" s="49"/>
      <c r="S43" s="49"/>
      <c r="T43" s="49"/>
      <c r="U43" s="49"/>
      <c r="V43" s="49"/>
      <c r="W43" s="49"/>
      <c r="X43" s="49"/>
      <c r="Y43" s="49"/>
      <c r="Z43" s="49"/>
    </row>
    <row r="44" spans="2:26" ht="16.5" customHeight="1" x14ac:dyDescent="0.3">
      <c r="B44" s="2"/>
      <c r="E44" s="91" t="s">
        <v>44</v>
      </c>
      <c r="F44" s="184" t="s">
        <v>65</v>
      </c>
      <c r="G44" s="184"/>
      <c r="H44" s="184"/>
      <c r="I44" s="92">
        <v>1754.2100000000003</v>
      </c>
      <c r="J44" s="49"/>
      <c r="K44" s="49"/>
      <c r="L44" s="49"/>
      <c r="M44" s="49"/>
      <c r="N44" s="49"/>
      <c r="O44" s="49"/>
      <c r="P44" s="49"/>
      <c r="Q44" s="49"/>
      <c r="R44" s="49"/>
      <c r="S44" s="49"/>
      <c r="T44" s="49"/>
      <c r="U44" s="49"/>
      <c r="V44" s="49"/>
      <c r="W44" s="49"/>
      <c r="X44" s="49"/>
      <c r="Y44" s="49"/>
      <c r="Z44" s="49"/>
    </row>
    <row r="45" spans="2:26" ht="16.5" customHeight="1" x14ac:dyDescent="0.3">
      <c r="B45" s="2"/>
      <c r="E45" s="91" t="s">
        <v>243</v>
      </c>
      <c r="F45" s="184" t="s">
        <v>244</v>
      </c>
      <c r="G45" s="184"/>
      <c r="H45" s="184"/>
      <c r="I45" s="92">
        <v>1281.6010000000001</v>
      </c>
      <c r="J45" s="49"/>
      <c r="K45" s="49"/>
      <c r="L45" s="49"/>
      <c r="M45" s="49"/>
      <c r="N45" s="49"/>
      <c r="O45" s="49"/>
      <c r="P45" s="49"/>
      <c r="Q45" s="49"/>
      <c r="R45" s="49"/>
      <c r="S45" s="49"/>
      <c r="T45" s="49"/>
      <c r="U45" s="49"/>
      <c r="V45" s="49"/>
      <c r="W45" s="49"/>
      <c r="X45" s="49"/>
      <c r="Y45" s="49"/>
      <c r="Z45" s="49"/>
    </row>
    <row r="46" spans="2:26" ht="16.5" customHeight="1" x14ac:dyDescent="0.3">
      <c r="B46" s="2"/>
      <c r="E46" s="91" t="s">
        <v>375</v>
      </c>
      <c r="F46" s="184" t="s">
        <v>376</v>
      </c>
      <c r="G46" s="184"/>
      <c r="H46" s="184"/>
      <c r="I46" s="92">
        <v>1945</v>
      </c>
      <c r="J46" s="49"/>
      <c r="K46" s="49"/>
      <c r="L46" s="49"/>
      <c r="M46" s="49"/>
      <c r="N46" s="49"/>
      <c r="O46" s="49"/>
      <c r="P46" s="49"/>
      <c r="Q46" s="49"/>
      <c r="R46" s="49"/>
      <c r="S46" s="49"/>
      <c r="T46" s="49"/>
      <c r="U46" s="49"/>
      <c r="V46" s="49"/>
      <c r="W46" s="49"/>
      <c r="X46" s="49"/>
      <c r="Y46" s="49"/>
      <c r="Z46" s="49"/>
    </row>
    <row r="47" spans="2:26" ht="16.5" customHeight="1" x14ac:dyDescent="0.3">
      <c r="B47" s="2"/>
      <c r="E47" s="91" t="s">
        <v>374</v>
      </c>
      <c r="F47" s="184" t="s">
        <v>377</v>
      </c>
      <c r="G47" s="184"/>
      <c r="H47" s="184"/>
      <c r="I47" s="92">
        <v>1636</v>
      </c>
      <c r="J47" s="49"/>
      <c r="K47" s="49"/>
      <c r="L47" s="49"/>
      <c r="M47" s="49"/>
      <c r="N47" s="49"/>
      <c r="O47" s="49"/>
      <c r="P47" s="49"/>
      <c r="Q47" s="49"/>
      <c r="R47" s="49"/>
      <c r="S47" s="49"/>
      <c r="T47" s="49"/>
      <c r="U47" s="49"/>
      <c r="V47" s="49"/>
      <c r="W47" s="49"/>
      <c r="X47" s="49"/>
      <c r="Y47" s="49"/>
      <c r="Z47" s="49"/>
    </row>
    <row r="48" spans="2:26" ht="16.5" customHeight="1" x14ac:dyDescent="0.3">
      <c r="B48" s="2"/>
      <c r="E48" s="91" t="s">
        <v>45</v>
      </c>
      <c r="F48" s="184" t="s">
        <v>66</v>
      </c>
      <c r="G48" s="184"/>
      <c r="H48" s="184"/>
      <c r="I48" s="92">
        <v>3985</v>
      </c>
      <c r="J48" s="49"/>
      <c r="K48" s="49"/>
      <c r="L48" s="49"/>
      <c r="M48" s="49"/>
      <c r="N48" s="49"/>
      <c r="O48" s="49"/>
      <c r="P48" s="49"/>
      <c r="Q48" s="49"/>
      <c r="R48" s="49"/>
      <c r="S48" s="49"/>
      <c r="T48" s="49"/>
      <c r="U48" s="49"/>
      <c r="V48" s="49"/>
      <c r="W48" s="49"/>
      <c r="X48" s="49"/>
      <c r="Y48" s="49"/>
      <c r="Z48" s="49"/>
    </row>
    <row r="49" spans="2:26" ht="16.5" customHeight="1" x14ac:dyDescent="0.3">
      <c r="B49" s="2"/>
      <c r="E49" s="91" t="s">
        <v>101</v>
      </c>
      <c r="F49" s="184" t="s">
        <v>101</v>
      </c>
      <c r="G49" s="184"/>
      <c r="H49" s="184"/>
      <c r="I49" s="93" t="s">
        <v>98</v>
      </c>
      <c r="J49" s="49"/>
      <c r="K49" s="49"/>
      <c r="L49" s="49"/>
      <c r="M49" s="49"/>
      <c r="N49" s="49"/>
      <c r="O49" s="49"/>
      <c r="P49" s="49"/>
      <c r="Q49" s="49"/>
      <c r="R49" s="49"/>
      <c r="S49" s="49"/>
      <c r="T49" s="49"/>
      <c r="U49" s="49"/>
      <c r="V49" s="49"/>
      <c r="W49" s="49"/>
      <c r="X49" s="49"/>
      <c r="Y49" s="49"/>
      <c r="Z49" s="49"/>
    </row>
    <row r="50" spans="2:26" ht="16.5" customHeight="1" x14ac:dyDescent="0.3">
      <c r="B50" s="2"/>
      <c r="E50" s="45"/>
      <c r="F50" s="49"/>
      <c r="G50" s="49"/>
      <c r="H50" s="49"/>
      <c r="I50" s="49"/>
      <c r="J50" s="49"/>
      <c r="K50" s="49"/>
      <c r="L50" s="49"/>
      <c r="M50" s="49"/>
      <c r="N50" s="49"/>
      <c r="O50" s="49"/>
      <c r="P50" s="49"/>
      <c r="Q50" s="49"/>
      <c r="R50" s="49"/>
      <c r="S50" s="49"/>
      <c r="T50" s="49"/>
      <c r="U50" s="49"/>
      <c r="V50" s="49"/>
      <c r="W50" s="49"/>
      <c r="X50" s="49"/>
      <c r="Y50" s="49"/>
      <c r="Z50" s="49"/>
    </row>
    <row r="51" spans="2:26" ht="16.5" customHeight="1" x14ac:dyDescent="0.3">
      <c r="B51" s="2"/>
      <c r="E51" s="170" t="s">
        <v>772</v>
      </c>
      <c r="F51" s="170"/>
      <c r="G51" s="170"/>
      <c r="H51" s="170"/>
      <c r="I51" s="170"/>
      <c r="J51" s="170"/>
      <c r="K51" s="170"/>
      <c r="L51" s="170"/>
      <c r="M51" s="170"/>
      <c r="N51" s="170"/>
      <c r="O51" s="170"/>
      <c r="P51" s="170"/>
      <c r="Q51" s="170"/>
      <c r="R51" s="170"/>
      <c r="S51" s="49"/>
      <c r="T51" s="49"/>
      <c r="U51" s="49"/>
      <c r="V51" s="49"/>
      <c r="W51" s="49"/>
      <c r="X51" s="49"/>
      <c r="Y51" s="49"/>
      <c r="Z51" s="49"/>
    </row>
    <row r="52" spans="2:26" ht="16.5" customHeight="1" x14ac:dyDescent="0.3">
      <c r="B52" s="2"/>
      <c r="E52" s="45"/>
      <c r="F52" s="49"/>
      <c r="G52" s="49"/>
      <c r="H52" s="49"/>
      <c r="I52" s="49"/>
      <c r="J52" s="49"/>
      <c r="K52" s="49"/>
      <c r="L52" s="49"/>
      <c r="M52" s="49"/>
      <c r="N52" s="49"/>
      <c r="O52" s="49"/>
      <c r="P52" s="49"/>
      <c r="Q52" s="49"/>
      <c r="R52" s="49"/>
      <c r="S52" s="49"/>
      <c r="T52" s="49"/>
      <c r="U52" s="49"/>
      <c r="V52" s="49"/>
      <c r="W52" s="49"/>
      <c r="X52" s="49"/>
      <c r="Y52" s="49"/>
      <c r="Z52" s="49"/>
    </row>
    <row r="53" spans="2:26" ht="16.5" customHeight="1" x14ac:dyDescent="0.3">
      <c r="B53" s="2"/>
      <c r="E53" s="45" t="s">
        <v>527</v>
      </c>
      <c r="F53" s="49"/>
      <c r="G53" s="49"/>
      <c r="H53" s="49"/>
      <c r="I53" s="49"/>
      <c r="J53" s="49"/>
      <c r="K53" s="49"/>
      <c r="L53" s="49"/>
      <c r="M53" s="49"/>
      <c r="N53" s="49"/>
      <c r="O53" s="49"/>
      <c r="P53" s="49"/>
      <c r="Q53" s="49"/>
      <c r="R53" s="49"/>
      <c r="S53" s="49"/>
      <c r="T53" s="49"/>
      <c r="U53" s="49"/>
      <c r="V53" s="49"/>
      <c r="W53" s="49"/>
      <c r="X53" s="49"/>
      <c r="Y53" s="49"/>
      <c r="Z53" s="49"/>
    </row>
    <row r="54" spans="2:26" ht="16.5" customHeight="1" x14ac:dyDescent="0.3">
      <c r="B54" s="2"/>
      <c r="E54" s="45"/>
      <c r="F54" s="49"/>
      <c r="G54" s="49"/>
      <c r="H54" s="49"/>
      <c r="I54" s="49"/>
      <c r="J54" s="49"/>
      <c r="K54" s="49"/>
      <c r="L54" s="49"/>
      <c r="M54" s="49"/>
      <c r="N54" s="49"/>
      <c r="O54" s="49"/>
      <c r="P54" s="49"/>
      <c r="Q54" s="49"/>
      <c r="R54" s="49"/>
      <c r="S54" s="49"/>
      <c r="T54" s="49"/>
      <c r="U54" s="49"/>
      <c r="V54" s="49"/>
      <c r="W54" s="49"/>
      <c r="X54" s="49"/>
      <c r="Y54" s="49"/>
      <c r="Z54" s="49"/>
    </row>
    <row r="55" spans="2:26" ht="16.5" customHeight="1" x14ac:dyDescent="0.3">
      <c r="B55" s="2"/>
      <c r="E55" s="168" t="s">
        <v>512</v>
      </c>
      <c r="F55" s="168"/>
      <c r="G55" s="169" t="s">
        <v>96</v>
      </c>
      <c r="H55" s="169"/>
      <c r="I55" s="101" t="s">
        <v>479</v>
      </c>
      <c r="M55" s="49"/>
      <c r="N55" s="49"/>
      <c r="O55" s="49"/>
      <c r="P55" s="49"/>
      <c r="Q55" s="49"/>
      <c r="R55" s="49"/>
      <c r="S55" s="49"/>
      <c r="T55" s="49"/>
      <c r="U55" s="49"/>
      <c r="V55" s="49"/>
      <c r="W55" s="49"/>
      <c r="X55" s="49"/>
      <c r="Y55" s="49"/>
      <c r="Z55" s="49"/>
    </row>
    <row r="56" spans="2:26" ht="16.5" customHeight="1" x14ac:dyDescent="0.3">
      <c r="B56" s="2"/>
      <c r="E56" s="171" t="s">
        <v>543</v>
      </c>
      <c r="F56" s="171"/>
      <c r="G56" s="171" t="s">
        <v>481</v>
      </c>
      <c r="H56" s="171"/>
      <c r="I56" s="60">
        <v>1</v>
      </c>
      <c r="M56" s="49"/>
      <c r="N56" s="49"/>
      <c r="O56" s="49"/>
      <c r="P56" s="49"/>
      <c r="Q56" s="49"/>
      <c r="R56" s="49"/>
      <c r="S56" s="49"/>
      <c r="T56" s="49"/>
      <c r="U56" s="49"/>
      <c r="V56" s="49"/>
      <c r="W56" s="49"/>
      <c r="X56" s="49"/>
      <c r="Y56" s="49"/>
      <c r="Z56" s="49"/>
    </row>
    <row r="57" spans="2:26" ht="16.5" customHeight="1" x14ac:dyDescent="0.3">
      <c r="B57" s="2"/>
      <c r="E57" s="171" t="s">
        <v>544</v>
      </c>
      <c r="F57" s="171"/>
      <c r="G57" s="171" t="s">
        <v>510</v>
      </c>
      <c r="H57" s="171"/>
      <c r="I57" s="60">
        <v>28</v>
      </c>
      <c r="M57" s="49"/>
      <c r="N57" s="49"/>
      <c r="O57" s="49"/>
      <c r="P57" s="49"/>
      <c r="Q57" s="49"/>
      <c r="R57" s="49"/>
      <c r="S57" s="49"/>
      <c r="T57" s="49"/>
      <c r="U57" s="49"/>
      <c r="V57" s="49"/>
      <c r="W57" s="49"/>
      <c r="X57" s="49"/>
      <c r="Y57" s="49"/>
      <c r="Z57" s="49"/>
    </row>
    <row r="58" spans="2:26" ht="16.5" customHeight="1" x14ac:dyDescent="0.3">
      <c r="B58" s="2"/>
      <c r="E58" s="171" t="s">
        <v>545</v>
      </c>
      <c r="F58" s="171"/>
      <c r="G58" s="171" t="s">
        <v>511</v>
      </c>
      <c r="H58" s="171"/>
      <c r="I58" s="60">
        <v>265</v>
      </c>
      <c r="M58" s="49"/>
      <c r="N58" s="49"/>
      <c r="O58" s="49"/>
      <c r="P58" s="49"/>
      <c r="Q58" s="49"/>
      <c r="R58" s="49"/>
      <c r="S58" s="49"/>
      <c r="T58" s="49"/>
      <c r="U58" s="49"/>
      <c r="V58" s="49"/>
      <c r="W58" s="49"/>
      <c r="X58" s="49"/>
      <c r="Y58" s="49"/>
      <c r="Z58" s="49"/>
    </row>
    <row r="59" spans="2:26" ht="16.5" customHeight="1" x14ac:dyDescent="0.3">
      <c r="B59" s="2"/>
      <c r="E59" s="171" t="s">
        <v>547</v>
      </c>
      <c r="F59" s="171"/>
      <c r="G59" s="171" t="s">
        <v>508</v>
      </c>
      <c r="H59" s="171"/>
      <c r="I59" s="59">
        <v>23500</v>
      </c>
      <c r="M59" s="49"/>
      <c r="N59" s="49"/>
      <c r="O59" s="49"/>
      <c r="P59" s="49"/>
      <c r="Q59" s="49"/>
      <c r="R59" s="49"/>
      <c r="S59" s="49"/>
      <c r="T59" s="49"/>
      <c r="U59" s="49"/>
      <c r="V59" s="49"/>
      <c r="W59" s="49"/>
      <c r="X59" s="49"/>
      <c r="Y59" s="49"/>
      <c r="Z59" s="49"/>
    </row>
    <row r="60" spans="2:26" ht="16.5" customHeight="1" x14ac:dyDescent="0.3">
      <c r="B60" s="2"/>
      <c r="E60" s="171" t="s">
        <v>546</v>
      </c>
      <c r="F60" s="171"/>
      <c r="G60" s="171" t="s">
        <v>509</v>
      </c>
      <c r="H60" s="171"/>
      <c r="I60" s="61">
        <v>16100</v>
      </c>
      <c r="M60" s="49"/>
      <c r="N60" s="49"/>
      <c r="O60" s="49"/>
      <c r="P60" s="49"/>
      <c r="Q60" s="49"/>
      <c r="R60" s="49"/>
      <c r="S60" s="49"/>
      <c r="T60" s="49"/>
      <c r="U60" s="49"/>
      <c r="V60" s="49"/>
      <c r="W60" s="49"/>
      <c r="X60" s="49"/>
      <c r="Y60" s="49"/>
      <c r="Z60" s="49"/>
    </row>
    <row r="61" spans="2:26" ht="16.5" customHeight="1" x14ac:dyDescent="0.3">
      <c r="B61" s="2"/>
      <c r="E61" s="171" t="s">
        <v>483</v>
      </c>
      <c r="F61" s="171"/>
      <c r="G61" s="171" t="s">
        <v>482</v>
      </c>
      <c r="H61" s="171"/>
      <c r="I61" s="62">
        <v>491</v>
      </c>
      <c r="M61" s="49"/>
      <c r="N61" s="49"/>
      <c r="O61" s="49"/>
      <c r="P61" s="49"/>
      <c r="Q61" s="49"/>
      <c r="R61" s="49"/>
      <c r="S61" s="49"/>
      <c r="T61" s="49"/>
      <c r="U61" s="49"/>
      <c r="V61" s="49"/>
      <c r="W61" s="49"/>
      <c r="X61" s="49"/>
      <c r="Y61" s="49"/>
      <c r="Z61" s="49"/>
    </row>
    <row r="62" spans="2:26" ht="16.5" customHeight="1" x14ac:dyDescent="0.3">
      <c r="B62" s="2"/>
      <c r="E62" s="171" t="s">
        <v>485</v>
      </c>
      <c r="F62" s="171"/>
      <c r="G62" s="171" t="s">
        <v>484</v>
      </c>
      <c r="H62" s="171"/>
      <c r="I62" s="63">
        <v>1790</v>
      </c>
      <c r="M62" s="49"/>
      <c r="N62" s="49"/>
      <c r="O62" s="49"/>
      <c r="P62" s="49"/>
      <c r="Q62" s="49"/>
      <c r="R62" s="49"/>
      <c r="S62" s="49"/>
      <c r="T62" s="49"/>
      <c r="U62" s="49"/>
      <c r="V62" s="49"/>
      <c r="W62" s="49"/>
      <c r="X62" s="49"/>
      <c r="Y62" s="49"/>
      <c r="Z62" s="49"/>
    </row>
    <row r="63" spans="2:26" ht="16.5" customHeight="1" x14ac:dyDescent="0.3">
      <c r="B63" s="2"/>
      <c r="E63" s="171" t="s">
        <v>486</v>
      </c>
      <c r="F63" s="171"/>
      <c r="G63" s="171" t="s">
        <v>513</v>
      </c>
      <c r="H63" s="171"/>
      <c r="I63" s="62">
        <v>216</v>
      </c>
      <c r="M63" s="49"/>
      <c r="N63" s="49"/>
      <c r="O63" s="49"/>
      <c r="P63" s="49"/>
      <c r="Q63" s="49"/>
      <c r="R63" s="49"/>
      <c r="S63" s="49"/>
      <c r="T63" s="49"/>
      <c r="U63" s="49"/>
      <c r="V63" s="49"/>
      <c r="W63" s="49"/>
      <c r="X63" s="49"/>
      <c r="Y63" s="49"/>
      <c r="Z63" s="49"/>
    </row>
    <row r="64" spans="2:26" ht="16.5" customHeight="1" x14ac:dyDescent="0.3">
      <c r="B64" s="2"/>
      <c r="E64" s="171" t="s">
        <v>548</v>
      </c>
      <c r="F64" s="171"/>
      <c r="G64" s="171" t="s">
        <v>514</v>
      </c>
      <c r="H64" s="171"/>
      <c r="I64" s="63">
        <v>11100</v>
      </c>
      <c r="M64" s="49"/>
      <c r="N64" s="49"/>
      <c r="O64" s="49"/>
      <c r="P64" s="49"/>
      <c r="Q64" s="49"/>
      <c r="R64" s="49"/>
      <c r="S64" s="49"/>
      <c r="T64" s="49"/>
      <c r="U64" s="49"/>
      <c r="V64" s="49"/>
      <c r="W64" s="49"/>
      <c r="X64" s="49"/>
      <c r="Y64" s="49"/>
      <c r="Z64" s="49"/>
    </row>
    <row r="65" spans="2:102" ht="16.5" customHeight="1" x14ac:dyDescent="0.3">
      <c r="B65" s="2"/>
      <c r="E65" s="171" t="s">
        <v>549</v>
      </c>
      <c r="F65" s="171"/>
      <c r="G65" s="171" t="s">
        <v>487</v>
      </c>
      <c r="H65" s="171"/>
      <c r="I65" s="63">
        <v>8900</v>
      </c>
      <c r="M65" s="49"/>
      <c r="N65" s="49"/>
      <c r="O65" s="49"/>
      <c r="P65" s="49"/>
      <c r="Q65" s="49"/>
      <c r="R65" s="49"/>
      <c r="S65" s="49"/>
      <c r="T65" s="49"/>
      <c r="U65" s="49"/>
      <c r="V65" s="49"/>
      <c r="W65" s="49"/>
      <c r="X65" s="49"/>
      <c r="Y65" s="49"/>
      <c r="Z65" s="49"/>
    </row>
    <row r="66" spans="2:102" ht="16.5" customHeight="1" x14ac:dyDescent="0.3">
      <c r="B66" s="2"/>
      <c r="E66" s="171" t="s">
        <v>101</v>
      </c>
      <c r="F66" s="171"/>
      <c r="G66" s="171" t="s">
        <v>98</v>
      </c>
      <c r="H66" s="171"/>
      <c r="I66" s="60" t="s">
        <v>98</v>
      </c>
      <c r="M66" s="49"/>
      <c r="N66" s="49"/>
      <c r="O66" s="49"/>
      <c r="P66" s="49"/>
      <c r="Q66" s="49"/>
      <c r="R66" s="49"/>
      <c r="S66" s="49"/>
      <c r="T66" s="49"/>
      <c r="U66" s="49"/>
      <c r="V66" s="49"/>
      <c r="W66" s="49"/>
      <c r="X66" s="49"/>
      <c r="Y66" s="49"/>
      <c r="Z66" s="49"/>
    </row>
    <row r="67" spans="2:102" ht="16.5" customHeight="1" x14ac:dyDescent="0.3">
      <c r="B67" s="2"/>
      <c r="E67" s="45"/>
      <c r="F67" s="49"/>
      <c r="G67" s="49"/>
      <c r="H67" s="49"/>
      <c r="I67" s="49"/>
      <c r="J67" s="49"/>
      <c r="K67" s="49"/>
      <c r="L67" s="49"/>
      <c r="M67" s="49"/>
      <c r="N67" s="49"/>
      <c r="O67" s="49"/>
      <c r="P67" s="49"/>
      <c r="Q67" s="49"/>
      <c r="R67" s="49"/>
      <c r="S67" s="49"/>
      <c r="T67" s="49"/>
      <c r="U67" s="49"/>
      <c r="V67" s="49"/>
      <c r="W67" s="49"/>
      <c r="X67" s="49"/>
      <c r="Y67" s="49"/>
      <c r="Z67" s="49"/>
    </row>
    <row r="68" spans="2:102" ht="16.5" customHeight="1" x14ac:dyDescent="0.3">
      <c r="B68" s="2"/>
      <c r="E68" s="170" t="s">
        <v>772</v>
      </c>
      <c r="F68" s="170"/>
      <c r="G68" s="170"/>
      <c r="H68" s="170"/>
      <c r="I68" s="170"/>
      <c r="J68" s="170"/>
      <c r="K68" s="170"/>
      <c r="L68" s="170"/>
      <c r="M68" s="170"/>
      <c r="N68" s="170"/>
      <c r="O68" s="170"/>
      <c r="P68" s="170"/>
      <c r="Q68" s="170"/>
      <c r="R68" s="170"/>
      <c r="S68" s="49"/>
      <c r="T68" s="49"/>
      <c r="U68" s="49"/>
      <c r="V68" s="49"/>
      <c r="W68" s="49"/>
      <c r="X68" s="49"/>
      <c r="Y68" s="49"/>
      <c r="Z68" s="49"/>
    </row>
    <row r="69" spans="2:102" ht="16.5" customHeight="1" x14ac:dyDescent="0.3">
      <c r="B69" s="2"/>
      <c r="E69" s="45"/>
      <c r="F69" s="49"/>
      <c r="G69" s="49"/>
      <c r="H69" s="49"/>
      <c r="I69" s="49"/>
      <c r="J69" s="49"/>
      <c r="K69" s="49"/>
      <c r="L69" s="49"/>
      <c r="M69" s="49"/>
      <c r="N69" s="49"/>
      <c r="O69" s="49"/>
      <c r="P69" s="49"/>
      <c r="Q69" s="49"/>
      <c r="R69" s="49"/>
      <c r="S69" s="49"/>
      <c r="T69" s="49"/>
      <c r="U69" s="49"/>
      <c r="V69" s="49"/>
      <c r="W69" s="49"/>
      <c r="X69" s="49"/>
      <c r="Y69" s="49"/>
      <c r="Z69" s="49"/>
    </row>
    <row r="71" spans="2:102" s="48" customFormat="1" ht="7.5" customHeight="1" x14ac:dyDescent="0.3">
      <c r="B71" s="47"/>
      <c r="C71" s="49"/>
      <c r="D71" s="49"/>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row>
    <row r="72" spans="2:102" x14ac:dyDescent="0.3">
      <c r="C72" s="1"/>
      <c r="D72" s="1"/>
    </row>
    <row r="73" spans="2:102" ht="16.5" customHeight="1" x14ac:dyDescent="0.3"/>
    <row r="74" spans="2:102" ht="4.5" customHeight="1" x14ac:dyDescent="0.3">
      <c r="P74" s="21"/>
    </row>
    <row r="75" spans="2:102" ht="16.5" customHeight="1" x14ac:dyDescent="0.3"/>
    <row r="76" spans="2:102" ht="4.5" customHeight="1" x14ac:dyDescent="0.3">
      <c r="P76" s="25"/>
    </row>
    <row r="77" spans="2:102" ht="16.5" customHeight="1" x14ac:dyDescent="0.3"/>
    <row r="78" spans="2:102" ht="9" customHeight="1" x14ac:dyDescent="0.3">
      <c r="C78" s="1"/>
      <c r="D78" s="1"/>
    </row>
    <row r="79" spans="2:102" x14ac:dyDescent="0.3">
      <c r="C79" s="1"/>
      <c r="D79" s="1"/>
      <c r="P79" s="25"/>
    </row>
    <row r="80" spans="2:102"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1" spans="4:4" x14ac:dyDescent="0.3">
      <c r="D111" s="1"/>
    </row>
    <row r="112" spans="4:4" x14ac:dyDescent="0.3">
      <c r="D112" s="1"/>
    </row>
    <row r="113" spans="3:16" x14ac:dyDescent="0.3">
      <c r="D113" s="1"/>
    </row>
    <row r="114" spans="3:16" x14ac:dyDescent="0.3">
      <c r="D114" s="1"/>
    </row>
    <row r="115" spans="3:16" x14ac:dyDescent="0.3">
      <c r="D115" s="1"/>
    </row>
    <row r="116" spans="3:16" x14ac:dyDescent="0.3">
      <c r="D116" s="1"/>
    </row>
    <row r="117" spans="3:16" x14ac:dyDescent="0.3">
      <c r="D117" s="1"/>
    </row>
    <row r="118" spans="3:16" x14ac:dyDescent="0.3">
      <c r="D118" s="1"/>
    </row>
    <row r="119" spans="3:16" x14ac:dyDescent="0.3">
      <c r="D119" s="1"/>
    </row>
    <row r="120" spans="3:16" x14ac:dyDescent="0.3">
      <c r="D120" s="1"/>
    </row>
    <row r="121" spans="3:16" x14ac:dyDescent="0.3">
      <c r="D121" s="1"/>
    </row>
    <row r="122" spans="3:16" ht="15" customHeight="1" x14ac:dyDescent="0.3">
      <c r="C122" s="1"/>
      <c r="D122" s="1"/>
    </row>
    <row r="123" spans="3:16" x14ac:dyDescent="0.3">
      <c r="D123" s="1"/>
    </row>
    <row r="124" spans="3:16" ht="16.5" customHeight="1" x14ac:dyDescent="0.3"/>
    <row r="125" spans="3:16" ht="4.5" customHeight="1" x14ac:dyDescent="0.3">
      <c r="P125" s="21"/>
    </row>
    <row r="126" spans="3:16" ht="16.5" customHeight="1" x14ac:dyDescent="0.3"/>
    <row r="127" spans="3:16" ht="4.5" customHeight="1" x14ac:dyDescent="0.3">
      <c r="P127" s="25"/>
    </row>
    <row r="128" spans="3:16" ht="16.5" customHeight="1" x14ac:dyDescent="0.3"/>
    <row r="129" spans="4:4" ht="11.25" customHeight="1" x14ac:dyDescent="0.3">
      <c r="D129" s="1"/>
    </row>
  </sheetData>
  <sheetProtection algorithmName="SHA-512" hashValue="7Q7H++tWyW9pR8I/IlvcWj7IUll42DYMChU4kbFOD8Mi6NwMnXQxOSiBoK/sYzCNt+1Fl+7ZIXvU5xE+WXffuw==" saltValue="i6LuKRryTaWzu6vQMxAxEQ==" spinCount="100000" sheet="1" objects="1" scenarios="1"/>
  <protectedRanges>
    <protectedRange sqref="E5:I49 E55:I66" name="Rango1"/>
  </protectedRanges>
  <mergeCells count="71">
    <mergeCell ref="E66:F66"/>
    <mergeCell ref="G66:H66"/>
    <mergeCell ref="E68:R68"/>
    <mergeCell ref="E63:F63"/>
    <mergeCell ref="G63:H63"/>
    <mergeCell ref="E64:F64"/>
    <mergeCell ref="G64:H64"/>
    <mergeCell ref="E65:F65"/>
    <mergeCell ref="G65:H65"/>
    <mergeCell ref="E60:F60"/>
    <mergeCell ref="G60:H60"/>
    <mergeCell ref="E61:F61"/>
    <mergeCell ref="G61:H61"/>
    <mergeCell ref="E62:F62"/>
    <mergeCell ref="G62:H62"/>
    <mergeCell ref="E57:F57"/>
    <mergeCell ref="G57:H57"/>
    <mergeCell ref="E58:F58"/>
    <mergeCell ref="G58:H58"/>
    <mergeCell ref="E59:F59"/>
    <mergeCell ref="G59:H59"/>
    <mergeCell ref="F49:H49"/>
    <mergeCell ref="E51:R51"/>
    <mergeCell ref="E55:F55"/>
    <mergeCell ref="G55:H55"/>
    <mergeCell ref="E56:F56"/>
    <mergeCell ref="G56:H56"/>
    <mergeCell ref="F48:H48"/>
    <mergeCell ref="F37:H37"/>
    <mergeCell ref="F38:H38"/>
    <mergeCell ref="F39:H39"/>
    <mergeCell ref="F40:H40"/>
    <mergeCell ref="F41:H41"/>
    <mergeCell ref="F42:H42"/>
    <mergeCell ref="F43:H43"/>
    <mergeCell ref="F44:H44"/>
    <mergeCell ref="F45:H45"/>
    <mergeCell ref="F46:H46"/>
    <mergeCell ref="F47:H47"/>
    <mergeCell ref="F36:H36"/>
    <mergeCell ref="F25:H25"/>
    <mergeCell ref="F26:H26"/>
    <mergeCell ref="F27:H27"/>
    <mergeCell ref="F28:H28"/>
    <mergeCell ref="F29:H29"/>
    <mergeCell ref="F30:H30"/>
    <mergeCell ref="F31:H31"/>
    <mergeCell ref="F32:H32"/>
    <mergeCell ref="F33:H33"/>
    <mergeCell ref="F34:H34"/>
    <mergeCell ref="F35:H35"/>
    <mergeCell ref="F24:H24"/>
    <mergeCell ref="F13:H13"/>
    <mergeCell ref="F14:H14"/>
    <mergeCell ref="F15:H15"/>
    <mergeCell ref="F16:H16"/>
    <mergeCell ref="F17:H17"/>
    <mergeCell ref="F18:H18"/>
    <mergeCell ref="F19:H19"/>
    <mergeCell ref="F20:H20"/>
    <mergeCell ref="F21:H21"/>
    <mergeCell ref="F22:H22"/>
    <mergeCell ref="F23:H23"/>
    <mergeCell ref="F12:H12"/>
    <mergeCell ref="F5:H5"/>
    <mergeCell ref="F6:H6"/>
    <mergeCell ref="F7:H7"/>
    <mergeCell ref="F8:H8"/>
    <mergeCell ref="F9:H9"/>
    <mergeCell ref="F10:H10"/>
    <mergeCell ref="F11:H11"/>
  </mergeCells>
  <hyperlinks>
    <hyperlink ref="E51:R51" r:id="rId1" display="Capítulo 8 del Quinto Informe de Evaluación del IPCC (https://www.ipcc.ch/site/assets/uploads/2018/02/WG1AR5_Chapter08_FINAL.pdf)"/>
    <hyperlink ref="E68:R68" r:id="rId2" display="Capítulo 8 del Quinto Informe de Evaluación del IPCC (https://www.ipcc.ch/site/assets/uploads/2018/02/WG1AR5_Chapter08_FINAL.pdf)"/>
    <hyperlink ref="A7" location="'5. Factores de mix eléctricos'!A1" display="6. Mix eléctrico"/>
    <hyperlink ref="A4" location="'2. Instalaciones fijas'!A1" display="2. Instalaciones fijas"/>
    <hyperlink ref="A5" location="'3. Vehículos y maquinaria'!A1" display="3. Vehículos y maquinaria"/>
    <hyperlink ref="A3" location="'1. PCA'!A1" display="1. PCA"/>
  </hyperlinks>
  <pageMargins left="0.7" right="0.7" top="0.75" bottom="0.75" header="0.3" footer="0.3"/>
  <pageSetup paperSize="9" scale="54" orientation="portrait" horizontalDpi="300" verticalDpi="300" r:id="rId3"/>
  <colBreaks count="1" manualBreakCount="1">
    <brk id="18" max="1048575"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530"/>
  <sheetViews>
    <sheetView showGridLines="0" showRowColHeaders="0" zoomScaleNormal="100" workbookViewId="0">
      <pane xSplit="1" topLeftCell="B1" activePane="topRight" state="frozen"/>
      <selection pane="topRight"/>
    </sheetView>
  </sheetViews>
  <sheetFormatPr baseColWidth="10" defaultColWidth="11.42578125" defaultRowHeight="16.5" x14ac:dyDescent="0.3"/>
  <cols>
    <col min="1" max="1" width="26.7109375" style="48" customWidth="1"/>
    <col min="2" max="2" width="0.5703125" style="47" customWidth="1"/>
    <col min="3" max="3" width="1.85546875" style="49" customWidth="1"/>
    <col min="4" max="4" width="1.7109375" style="49" customWidth="1"/>
    <col min="5" max="5" width="18.85546875" style="1" customWidth="1"/>
    <col min="6" max="6" width="10.140625" style="1" customWidth="1"/>
    <col min="7" max="8" width="8.7109375" style="1" customWidth="1"/>
    <col min="9" max="9" width="11.42578125" style="1" customWidth="1"/>
    <col min="10" max="10" width="21.5703125" style="1" customWidth="1"/>
    <col min="11" max="11" width="18.85546875" style="1" customWidth="1"/>
    <col min="12" max="12" width="10.140625" style="1" customWidth="1"/>
    <col min="13" max="14" width="8.7109375" style="1" customWidth="1"/>
    <col min="15" max="15" width="11.42578125" style="1" customWidth="1"/>
    <col min="16" max="16" width="21.5703125" style="1" customWidth="1"/>
    <col min="17" max="17" width="18.85546875" style="1" customWidth="1"/>
    <col min="18" max="20" width="8.7109375" style="1" customWidth="1"/>
    <col min="21" max="21" width="10.140625" style="1" customWidth="1"/>
    <col min="22" max="22" width="8.7109375" style="1" customWidth="1"/>
    <col min="23" max="23" width="18.85546875" style="1" customWidth="1"/>
    <col min="24" max="26" width="8.7109375" style="1" customWidth="1"/>
    <col min="27" max="27" width="10.5703125" style="1" customWidth="1"/>
    <col min="28" max="28" width="8.7109375" style="1" customWidth="1"/>
    <col min="29" max="29" width="18.85546875" style="1" customWidth="1"/>
    <col min="30" max="32" width="8.7109375" style="1" customWidth="1"/>
    <col min="33" max="33" width="10.5703125" style="1" customWidth="1"/>
    <col min="34" max="34" width="8.7109375" style="1" customWidth="1"/>
    <col min="35" max="35" width="18.85546875" style="1" customWidth="1"/>
    <col min="36" max="38" width="8.7109375" style="1" customWidth="1"/>
    <col min="39" max="39" width="10.5703125" style="1" customWidth="1"/>
    <col min="40" max="40" width="8.7109375" style="1" customWidth="1"/>
    <col min="41" max="41" width="18.85546875" style="1" customWidth="1"/>
    <col min="42" max="44" width="8.7109375" style="1" customWidth="1"/>
    <col min="45" max="45" width="10.5703125" style="1" customWidth="1"/>
    <col min="46" max="46" width="8.7109375" style="1" customWidth="1"/>
    <col min="47" max="47" width="18.85546875" style="1" customWidth="1"/>
    <col min="48" max="50" width="8.7109375" style="1" customWidth="1"/>
    <col min="51" max="51" width="10.5703125" style="1" customWidth="1"/>
    <col min="52" max="52" width="8.7109375" style="1" customWidth="1"/>
    <col min="53" max="53" width="18.85546875" style="1" customWidth="1"/>
    <col min="54" max="56" width="8.7109375" style="1" customWidth="1"/>
    <col min="57" max="57" width="10.5703125" style="1" customWidth="1"/>
    <col min="58" max="58" width="8.7109375" style="1" customWidth="1"/>
    <col min="59" max="59" width="9.7109375" style="1" customWidth="1"/>
    <col min="60" max="60" width="10.140625" style="1" customWidth="1"/>
    <col min="61" max="61" width="29.140625" style="1" customWidth="1"/>
    <col min="62" max="64" width="9.7109375" style="1" customWidth="1"/>
    <col min="65" max="65" width="18.85546875" style="1" customWidth="1"/>
    <col min="66" max="70" width="9.7109375" style="1" customWidth="1"/>
    <col min="71" max="71" width="18.85546875" style="1" customWidth="1"/>
    <col min="72" max="76" width="9.7109375" style="1" customWidth="1"/>
    <col min="77" max="77" width="18.85546875" style="1" customWidth="1"/>
    <col min="78" max="82" width="11.42578125" style="1"/>
    <col min="83" max="83" width="18.85546875" style="1" customWidth="1"/>
    <col min="84" max="88" width="11.42578125" style="1"/>
    <col min="89" max="89" width="18.85546875" style="1" customWidth="1"/>
    <col min="90" max="94" width="11.42578125" style="1"/>
    <col min="95" max="95" width="18.85546875" style="1" customWidth="1"/>
    <col min="96" max="16384" width="11.42578125" style="1"/>
  </cols>
  <sheetData>
    <row r="1" spans="1:99" ht="36" customHeight="1" x14ac:dyDescent="0.3">
      <c r="A1" s="46"/>
      <c r="C1" s="110" t="s">
        <v>791</v>
      </c>
      <c r="D1" s="110"/>
      <c r="E1" s="110"/>
      <c r="F1" s="110"/>
      <c r="G1" s="110"/>
      <c r="H1" s="110"/>
      <c r="I1" s="110"/>
      <c r="J1" s="110"/>
      <c r="K1" s="110"/>
      <c r="L1" s="110"/>
      <c r="M1" s="110"/>
      <c r="N1" s="110"/>
      <c r="O1" s="110"/>
      <c r="P1" s="110"/>
      <c r="Q1" s="110"/>
      <c r="R1" s="110"/>
      <c r="S1" s="110"/>
      <c r="T1" s="110"/>
      <c r="U1" s="110"/>
      <c r="V1" s="110"/>
    </row>
    <row r="2" spans="1:99" ht="36" customHeight="1" x14ac:dyDescent="0.3">
      <c r="B2" s="2"/>
      <c r="I2" s="1" t="s">
        <v>1</v>
      </c>
    </row>
    <row r="3" spans="1:99" ht="18.75" x14ac:dyDescent="0.3">
      <c r="A3" s="4" t="s">
        <v>783</v>
      </c>
      <c r="E3" s="104">
        <v>2022</v>
      </c>
      <c r="F3" s="72"/>
      <c r="G3" s="72"/>
      <c r="H3" s="25"/>
      <c r="I3" s="26"/>
      <c r="K3" s="86">
        <v>2021</v>
      </c>
      <c r="L3" s="72"/>
      <c r="M3" s="72"/>
      <c r="N3" s="25"/>
      <c r="O3" s="26"/>
      <c r="Q3" s="86">
        <v>2020</v>
      </c>
      <c r="R3" s="72"/>
      <c r="S3" s="72"/>
      <c r="T3" s="25"/>
      <c r="U3" s="26"/>
      <c r="W3" s="42">
        <v>2019</v>
      </c>
      <c r="Y3" s="42"/>
      <c r="AA3" s="16"/>
      <c r="AC3" s="86">
        <v>2018</v>
      </c>
      <c r="AD3" s="86"/>
      <c r="AE3" s="25"/>
      <c r="AI3" s="42">
        <v>2017</v>
      </c>
      <c r="AJ3" s="42"/>
      <c r="AK3" s="42"/>
      <c r="AM3" s="16"/>
      <c r="AO3" s="192">
        <v>2016</v>
      </c>
      <c r="AP3" s="192"/>
      <c r="AQ3" s="25"/>
      <c r="AR3" s="26"/>
      <c r="AS3" s="25"/>
      <c r="AU3" s="73">
        <v>2015</v>
      </c>
      <c r="AV3" s="73"/>
      <c r="AX3" s="16"/>
      <c r="BA3" s="73">
        <v>2014</v>
      </c>
      <c r="BB3" s="73"/>
      <c r="BG3" s="42">
        <v>2013</v>
      </c>
      <c r="BH3" s="42"/>
      <c r="BI3" s="21"/>
      <c r="BJ3" s="21"/>
      <c r="BM3" s="41">
        <v>2012</v>
      </c>
      <c r="BN3" s="41"/>
      <c r="BS3" s="42">
        <v>2011</v>
      </c>
      <c r="BT3" s="42"/>
      <c r="BU3" s="21"/>
      <c r="BV3" s="21"/>
      <c r="BY3" s="74">
        <v>2010</v>
      </c>
      <c r="BZ3" s="74"/>
      <c r="CA3" s="75"/>
      <c r="CB3" s="75"/>
      <c r="CC3" s="76"/>
      <c r="CD3" s="76"/>
      <c r="CE3" s="74">
        <v>2009</v>
      </c>
      <c r="CF3" s="74"/>
      <c r="CG3" s="75"/>
      <c r="CH3" s="75"/>
      <c r="CI3" s="76"/>
      <c r="CJ3" s="76"/>
      <c r="CK3" s="74">
        <v>2008</v>
      </c>
      <c r="CL3" s="74"/>
      <c r="CM3" s="21"/>
      <c r="CN3" s="21"/>
      <c r="CQ3" s="74">
        <v>2007</v>
      </c>
      <c r="CR3" s="42"/>
      <c r="CS3" s="21"/>
      <c r="CT3" s="21"/>
    </row>
    <row r="4" spans="1:99" ht="16.5" customHeight="1" x14ac:dyDescent="0.3">
      <c r="A4" s="193" t="s">
        <v>784</v>
      </c>
      <c r="E4" s="21"/>
      <c r="F4" s="21"/>
      <c r="G4" s="35" t="s">
        <v>551</v>
      </c>
      <c r="H4" s="83">
        <v>0.27300000000000002</v>
      </c>
      <c r="I4" s="65" t="s">
        <v>589</v>
      </c>
      <c r="K4" s="21"/>
      <c r="L4" s="21"/>
      <c r="M4" s="35" t="s">
        <v>551</v>
      </c>
      <c r="N4" s="83">
        <v>0.25900000000000001</v>
      </c>
      <c r="O4" s="65" t="s">
        <v>589</v>
      </c>
      <c r="Q4" s="21"/>
      <c r="R4" s="21"/>
      <c r="S4" s="35" t="s">
        <v>551</v>
      </c>
      <c r="T4" s="83">
        <v>0.25</v>
      </c>
      <c r="U4" s="65" t="s">
        <v>550</v>
      </c>
      <c r="Y4" s="32" t="s">
        <v>551</v>
      </c>
      <c r="Z4" s="64">
        <v>0.31000000238418579</v>
      </c>
      <c r="AA4" s="65" t="s">
        <v>550</v>
      </c>
      <c r="AC4" s="21"/>
      <c r="AE4" s="35" t="s">
        <v>551</v>
      </c>
      <c r="AF4" s="83">
        <v>0.41</v>
      </c>
      <c r="AG4" s="65" t="s">
        <v>550</v>
      </c>
      <c r="AK4" s="35" t="s">
        <v>551</v>
      </c>
      <c r="AL4" s="83">
        <v>0.43</v>
      </c>
      <c r="AM4" s="65" t="s">
        <v>550</v>
      </c>
      <c r="AO4" s="21"/>
      <c r="AP4" s="35"/>
      <c r="AQ4" s="35" t="s">
        <v>551</v>
      </c>
      <c r="AR4" s="83">
        <v>0.36</v>
      </c>
      <c r="AS4" s="65" t="s">
        <v>550</v>
      </c>
      <c r="AW4" s="35" t="s">
        <v>551</v>
      </c>
      <c r="AX4" s="64">
        <v>0.4</v>
      </c>
      <c r="AY4" s="65" t="s">
        <v>550</v>
      </c>
      <c r="BA4" s="21"/>
      <c r="BC4" s="35" t="s">
        <v>551</v>
      </c>
      <c r="BD4" s="83">
        <v>0.37</v>
      </c>
      <c r="BE4" s="65" t="s">
        <v>550</v>
      </c>
      <c r="BI4" s="35" t="s">
        <v>551</v>
      </c>
      <c r="BJ4" s="83">
        <v>0.36</v>
      </c>
      <c r="BK4" s="65" t="s">
        <v>550</v>
      </c>
      <c r="BM4" s="21"/>
      <c r="BO4" s="35" t="s">
        <v>551</v>
      </c>
      <c r="BP4" s="83">
        <v>0.4</v>
      </c>
      <c r="BQ4" s="65" t="s">
        <v>550</v>
      </c>
      <c r="BU4" s="35" t="s">
        <v>551</v>
      </c>
      <c r="BV4" s="83">
        <v>0.36</v>
      </c>
      <c r="BW4" s="65" t="s">
        <v>550</v>
      </c>
      <c r="CA4" s="35" t="s">
        <v>551</v>
      </c>
      <c r="CB4" s="83">
        <v>0.31</v>
      </c>
      <c r="CC4" s="65" t="s">
        <v>550</v>
      </c>
      <c r="CG4" s="35" t="s">
        <v>551</v>
      </c>
      <c r="CH4" s="83">
        <v>0.33</v>
      </c>
      <c r="CI4" s="65" t="s">
        <v>550</v>
      </c>
      <c r="CM4" s="35" t="s">
        <v>551</v>
      </c>
      <c r="CN4" s="83">
        <v>0.42</v>
      </c>
      <c r="CO4" s="65" t="s">
        <v>550</v>
      </c>
      <c r="CS4" s="35" t="s">
        <v>551</v>
      </c>
      <c r="CT4" s="83">
        <v>0.45</v>
      </c>
      <c r="CU4" s="65" t="s">
        <v>550</v>
      </c>
    </row>
    <row r="5" spans="1:99" ht="1.5" customHeight="1" x14ac:dyDescent="0.3">
      <c r="A5" s="194"/>
      <c r="E5" s="21"/>
      <c r="F5" s="21"/>
      <c r="G5" s="33"/>
      <c r="H5" s="80"/>
      <c r="I5" s="66"/>
      <c r="K5" s="21"/>
      <c r="L5" s="21"/>
      <c r="M5" s="33"/>
      <c r="N5" s="80"/>
      <c r="O5" s="66"/>
      <c r="Q5" s="21"/>
      <c r="R5" s="21"/>
      <c r="S5" s="33"/>
      <c r="T5" s="80"/>
      <c r="U5" s="66"/>
      <c r="X5" s="20"/>
      <c r="Y5" s="21"/>
      <c r="Z5" s="68"/>
      <c r="AA5" s="68"/>
      <c r="AB5" s="21"/>
      <c r="AC5" s="21"/>
      <c r="AE5" s="33"/>
      <c r="AF5" s="80"/>
      <c r="AG5" s="68"/>
      <c r="AK5" s="33"/>
      <c r="AL5" s="113"/>
      <c r="AM5" s="68"/>
      <c r="AO5" s="21"/>
      <c r="AP5" s="33"/>
      <c r="AQ5" s="33"/>
      <c r="AR5" s="80"/>
      <c r="AS5" s="66"/>
      <c r="AV5" s="20"/>
      <c r="AW5" s="33"/>
      <c r="AX5" s="68"/>
      <c r="AY5" s="68"/>
      <c r="BA5" s="21"/>
      <c r="BC5" s="33"/>
      <c r="BD5" s="80"/>
      <c r="BE5" s="66"/>
      <c r="BH5" s="20"/>
      <c r="BI5" s="33"/>
      <c r="BJ5" s="113"/>
      <c r="BK5" s="68"/>
      <c r="BM5" s="21"/>
      <c r="BO5" s="33"/>
      <c r="BP5" s="80"/>
      <c r="BQ5" s="66"/>
      <c r="BT5" s="20"/>
      <c r="BU5" s="33"/>
      <c r="BV5" s="113"/>
      <c r="BW5" s="68"/>
      <c r="BZ5" s="20"/>
      <c r="CA5" s="33"/>
      <c r="CB5" s="113"/>
      <c r="CC5" s="68"/>
      <c r="CF5" s="20"/>
      <c r="CG5" s="33"/>
      <c r="CH5" s="113"/>
      <c r="CI5" s="68"/>
      <c r="CL5" s="20"/>
      <c r="CM5" s="33"/>
      <c r="CN5" s="113"/>
      <c r="CO5" s="68"/>
      <c r="CR5" s="20"/>
      <c r="CS5" s="33"/>
      <c r="CT5" s="113"/>
      <c r="CU5" s="68"/>
    </row>
    <row r="6" spans="1:99" ht="16.5" customHeight="1" x14ac:dyDescent="0.3">
      <c r="A6" s="193" t="s">
        <v>785</v>
      </c>
      <c r="E6" s="21"/>
      <c r="F6" s="21"/>
      <c r="G6" s="35" t="s">
        <v>552</v>
      </c>
      <c r="H6" s="83">
        <v>0</v>
      </c>
      <c r="I6" s="65" t="s">
        <v>550</v>
      </c>
      <c r="K6" s="21"/>
      <c r="L6" s="21"/>
      <c r="M6" s="35" t="s">
        <v>552</v>
      </c>
      <c r="N6" s="83">
        <v>0</v>
      </c>
      <c r="O6" s="65" t="s">
        <v>550</v>
      </c>
      <c r="Q6" s="21"/>
      <c r="R6" s="21"/>
      <c r="S6" s="35" t="s">
        <v>552</v>
      </c>
      <c r="T6" s="83">
        <v>0</v>
      </c>
      <c r="U6" s="65" t="s">
        <v>550</v>
      </c>
      <c r="X6" s="21"/>
      <c r="Y6" s="35" t="s">
        <v>552</v>
      </c>
      <c r="Z6" s="64">
        <v>0</v>
      </c>
      <c r="AA6" s="65" t="s">
        <v>550</v>
      </c>
      <c r="AC6" s="21"/>
      <c r="AE6" s="35" t="s">
        <v>552</v>
      </c>
      <c r="AF6" s="83">
        <v>0</v>
      </c>
      <c r="AG6" s="65" t="s">
        <v>550</v>
      </c>
      <c r="AK6" s="35" t="s">
        <v>552</v>
      </c>
      <c r="AL6" s="83">
        <v>0</v>
      </c>
      <c r="AM6" s="65" t="s">
        <v>550</v>
      </c>
      <c r="AO6" s="21"/>
      <c r="AP6" s="35"/>
      <c r="AQ6" s="35" t="s">
        <v>552</v>
      </c>
      <c r="AR6" s="83">
        <v>0</v>
      </c>
      <c r="AS6" s="65" t="s">
        <v>550</v>
      </c>
      <c r="AV6" s="21"/>
      <c r="AW6" s="35" t="s">
        <v>552</v>
      </c>
      <c r="AX6" s="64">
        <v>0</v>
      </c>
      <c r="AY6" s="65" t="s">
        <v>550</v>
      </c>
      <c r="BA6" s="21"/>
      <c r="BC6" s="35" t="s">
        <v>552</v>
      </c>
      <c r="BD6" s="83">
        <v>0</v>
      </c>
      <c r="BE6" s="65" t="s">
        <v>550</v>
      </c>
      <c r="BH6" s="21"/>
      <c r="BI6" s="35" t="s">
        <v>552</v>
      </c>
      <c r="BJ6" s="83">
        <v>0</v>
      </c>
      <c r="BK6" s="65" t="s">
        <v>550</v>
      </c>
      <c r="BM6" s="21"/>
      <c r="BO6" s="35" t="s">
        <v>552</v>
      </c>
      <c r="BP6" s="83">
        <v>0</v>
      </c>
      <c r="BQ6" s="65" t="s">
        <v>550</v>
      </c>
      <c r="BT6" s="21"/>
      <c r="BU6" s="35" t="s">
        <v>552</v>
      </c>
      <c r="BV6" s="83">
        <v>0</v>
      </c>
      <c r="BW6" s="65" t="s">
        <v>550</v>
      </c>
      <c r="BZ6" s="21"/>
      <c r="CA6" s="35" t="s">
        <v>552</v>
      </c>
      <c r="CB6" s="83">
        <v>0</v>
      </c>
      <c r="CC6" s="65" t="s">
        <v>550</v>
      </c>
      <c r="CF6" s="21"/>
      <c r="CG6" s="35" t="s">
        <v>552</v>
      </c>
      <c r="CH6" s="83">
        <v>0</v>
      </c>
      <c r="CI6" s="65" t="s">
        <v>550</v>
      </c>
      <c r="CL6" s="21"/>
      <c r="CM6" s="35" t="s">
        <v>552</v>
      </c>
      <c r="CN6" s="83">
        <v>0</v>
      </c>
      <c r="CO6" s="65" t="s">
        <v>550</v>
      </c>
      <c r="CR6" s="21"/>
      <c r="CS6" s="35" t="s">
        <v>552</v>
      </c>
      <c r="CT6" s="83">
        <v>0</v>
      </c>
      <c r="CU6" s="65" t="s">
        <v>550</v>
      </c>
    </row>
    <row r="7" spans="1:99" ht="1.5" customHeight="1" x14ac:dyDescent="0.3">
      <c r="A7" s="194"/>
      <c r="E7" s="21"/>
      <c r="F7" s="21"/>
      <c r="G7" s="34"/>
      <c r="H7" s="81"/>
      <c r="I7" s="67"/>
      <c r="K7" s="21"/>
      <c r="L7" s="21"/>
      <c r="M7" s="34"/>
      <c r="N7" s="81"/>
      <c r="O7" s="67"/>
      <c r="Q7" s="21"/>
      <c r="R7" s="21"/>
      <c r="S7" s="34"/>
      <c r="T7" s="81"/>
      <c r="U7" s="67"/>
      <c r="X7" s="21"/>
      <c r="Y7" s="34"/>
      <c r="Z7" s="67"/>
      <c r="AA7" s="67"/>
      <c r="AB7" s="25"/>
      <c r="AC7" s="21"/>
      <c r="AE7" s="34"/>
      <c r="AF7" s="81"/>
      <c r="AG7" s="67"/>
      <c r="AK7" s="34"/>
      <c r="AL7" s="81"/>
      <c r="AM7" s="67"/>
      <c r="AO7" s="21"/>
      <c r="AP7" s="34"/>
      <c r="AQ7" s="34"/>
      <c r="AR7" s="81"/>
      <c r="AS7" s="67"/>
      <c r="AV7" s="21"/>
      <c r="AW7" s="34"/>
      <c r="AX7" s="67"/>
      <c r="AY7" s="67"/>
      <c r="BA7" s="21"/>
      <c r="BC7" s="34"/>
      <c r="BD7" s="81"/>
      <c r="BE7" s="67"/>
      <c r="BH7" s="21"/>
      <c r="BI7" s="34"/>
      <c r="BJ7" s="81"/>
      <c r="BK7" s="67"/>
      <c r="BM7" s="21"/>
      <c r="BO7" s="34"/>
      <c r="BP7" s="81"/>
      <c r="BQ7" s="67"/>
      <c r="BT7" s="21"/>
      <c r="BU7" s="34"/>
      <c r="BV7" s="81"/>
      <c r="BW7" s="67"/>
      <c r="BZ7" s="21"/>
      <c r="CA7" s="34"/>
      <c r="CB7" s="81"/>
      <c r="CC7" s="67"/>
      <c r="CF7" s="21"/>
      <c r="CG7" s="34"/>
      <c r="CH7" s="81"/>
      <c r="CI7" s="67"/>
      <c r="CL7" s="21"/>
      <c r="CM7" s="34"/>
      <c r="CN7" s="81"/>
      <c r="CO7" s="67"/>
      <c r="CR7" s="21"/>
      <c r="CS7" s="34"/>
      <c r="CT7" s="81"/>
      <c r="CU7" s="67"/>
    </row>
    <row r="8" spans="1:99" ht="16.5" customHeight="1" x14ac:dyDescent="0.3">
      <c r="A8" s="193" t="s">
        <v>786</v>
      </c>
      <c r="E8" s="21"/>
      <c r="F8" s="21"/>
      <c r="G8" s="32" t="s">
        <v>553</v>
      </c>
      <c r="H8" s="83">
        <v>0.30199999999999999</v>
      </c>
      <c r="I8" s="65" t="s">
        <v>550</v>
      </c>
      <c r="K8" s="21"/>
      <c r="L8" s="21"/>
      <c r="M8" s="32" t="s">
        <v>553</v>
      </c>
      <c r="N8" s="83">
        <v>0.30199999999999999</v>
      </c>
      <c r="O8" s="65" t="s">
        <v>550</v>
      </c>
      <c r="Q8" s="21"/>
      <c r="R8" s="21"/>
      <c r="S8" s="32" t="s">
        <v>553</v>
      </c>
      <c r="T8" s="83">
        <v>0.30199999999999999</v>
      </c>
      <c r="U8" s="65" t="s">
        <v>550</v>
      </c>
      <c r="X8" s="21"/>
      <c r="Y8" s="32" t="s">
        <v>553</v>
      </c>
      <c r="Z8" s="69">
        <v>0.30199999999999999</v>
      </c>
      <c r="AA8" s="65" t="s">
        <v>550</v>
      </c>
      <c r="AC8" s="21"/>
      <c r="AE8" s="32" t="s">
        <v>553</v>
      </c>
      <c r="AF8" s="114">
        <v>0.30199999999999999</v>
      </c>
      <c r="AG8" s="65" t="s">
        <v>550</v>
      </c>
      <c r="AK8" s="32" t="s">
        <v>553</v>
      </c>
      <c r="AL8" s="114">
        <v>0.30199999999999999</v>
      </c>
      <c r="AM8" s="65" t="s">
        <v>550</v>
      </c>
      <c r="AO8" s="21"/>
      <c r="AP8" s="32"/>
      <c r="AQ8" s="32" t="s">
        <v>553</v>
      </c>
      <c r="AR8" s="114">
        <v>0.30199999999999999</v>
      </c>
      <c r="AS8" s="65" t="s">
        <v>550</v>
      </c>
      <c r="AV8" s="21"/>
      <c r="AW8" s="32" t="s">
        <v>553</v>
      </c>
      <c r="AX8" s="69">
        <v>0.30199999999999999</v>
      </c>
      <c r="AY8" s="65" t="s">
        <v>550</v>
      </c>
      <c r="BA8" s="21"/>
      <c r="BC8" s="32" t="s">
        <v>553</v>
      </c>
      <c r="BD8" s="114">
        <v>0.30199999999999999</v>
      </c>
      <c r="BE8" s="65" t="s">
        <v>550</v>
      </c>
      <c r="BH8" s="21"/>
      <c r="BI8" s="32" t="s">
        <v>553</v>
      </c>
      <c r="BJ8" s="114">
        <v>0.30199999999999999</v>
      </c>
      <c r="BK8" s="65" t="s">
        <v>550</v>
      </c>
      <c r="BM8" s="21"/>
      <c r="BO8" s="32" t="s">
        <v>553</v>
      </c>
      <c r="BP8" s="114">
        <v>0.30199999999999999</v>
      </c>
      <c r="BQ8" s="65" t="s">
        <v>550</v>
      </c>
      <c r="BT8" s="21"/>
      <c r="BU8" s="32" t="s">
        <v>553</v>
      </c>
      <c r="BV8" s="114">
        <v>0.30199999999999999</v>
      </c>
      <c r="BW8" s="65" t="s">
        <v>550</v>
      </c>
      <c r="BZ8" s="21"/>
      <c r="CA8" s="32" t="s">
        <v>553</v>
      </c>
      <c r="CB8" s="114">
        <v>0.30199999999999999</v>
      </c>
      <c r="CC8" s="65" t="s">
        <v>550</v>
      </c>
      <c r="CF8" s="21"/>
      <c r="CG8" s="32" t="s">
        <v>553</v>
      </c>
      <c r="CH8" s="114">
        <v>0.30199999999999999</v>
      </c>
      <c r="CI8" s="65" t="s">
        <v>550</v>
      </c>
      <c r="CL8" s="21"/>
      <c r="CM8" s="32" t="s">
        <v>553</v>
      </c>
      <c r="CN8" s="114">
        <v>0.30199999999999999</v>
      </c>
      <c r="CO8" s="65" t="s">
        <v>550</v>
      </c>
      <c r="CR8" s="21"/>
      <c r="CS8" s="32" t="s">
        <v>553</v>
      </c>
      <c r="CT8" s="114">
        <v>0.30199999999999999</v>
      </c>
      <c r="CU8" s="65" t="s">
        <v>550</v>
      </c>
    </row>
    <row r="9" spans="1:99" ht="1.5" customHeight="1" x14ac:dyDescent="0.3">
      <c r="A9" s="194"/>
      <c r="E9" s="20"/>
      <c r="F9" s="20"/>
      <c r="G9" s="21"/>
      <c r="H9" s="21"/>
      <c r="I9" s="21"/>
      <c r="K9" s="20"/>
      <c r="L9" s="20"/>
      <c r="M9" s="21"/>
      <c r="N9" s="21"/>
      <c r="O9" s="21"/>
      <c r="Q9" s="20"/>
      <c r="R9" s="20"/>
      <c r="S9" s="21"/>
      <c r="T9" s="21"/>
      <c r="U9" s="21"/>
      <c r="AB9" s="21"/>
      <c r="AC9" s="27"/>
      <c r="AD9" s="25"/>
      <c r="AE9" s="25"/>
      <c r="AO9" s="27">
        <v>0.36</v>
      </c>
      <c r="AP9" s="25"/>
      <c r="AQ9" s="25"/>
      <c r="AS9" s="25"/>
      <c r="BA9" s="20"/>
      <c r="BB9" s="21"/>
      <c r="BF9" s="20"/>
      <c r="BG9" s="20"/>
      <c r="BH9" s="21"/>
      <c r="BI9" s="21"/>
      <c r="BJ9" s="21"/>
      <c r="BM9" s="20"/>
      <c r="BN9" s="21"/>
      <c r="BR9" s="20"/>
      <c r="BS9" s="20"/>
      <c r="BT9" s="21"/>
      <c r="BU9" s="21"/>
      <c r="BV9" s="21"/>
      <c r="BY9" s="20"/>
      <c r="BZ9" s="21"/>
      <c r="CA9" s="21"/>
      <c r="CB9" s="21"/>
      <c r="CE9" s="20"/>
      <c r="CF9" s="21"/>
      <c r="CG9" s="21"/>
      <c r="CH9" s="21"/>
      <c r="CK9" s="20"/>
      <c r="CL9" s="21"/>
      <c r="CM9" s="21"/>
      <c r="CN9" s="21"/>
      <c r="CQ9" s="20"/>
      <c r="CR9" s="21"/>
      <c r="CS9" s="21"/>
      <c r="CT9" s="21"/>
    </row>
    <row r="10" spans="1:99" x14ac:dyDescent="0.3">
      <c r="A10" s="156" t="s">
        <v>792</v>
      </c>
    </row>
    <row r="11" spans="1:99" x14ac:dyDescent="0.3">
      <c r="E11" s="20" t="s">
        <v>763</v>
      </c>
      <c r="K11" s="20" t="s">
        <v>763</v>
      </c>
      <c r="Q11" s="20" t="s">
        <v>765</v>
      </c>
      <c r="W11" s="20" t="s">
        <v>765</v>
      </c>
      <c r="AC11" s="20" t="s">
        <v>765</v>
      </c>
      <c r="AI11" s="20" t="s">
        <v>765</v>
      </c>
      <c r="AO11" s="20" t="s">
        <v>765</v>
      </c>
      <c r="AU11" s="20" t="s">
        <v>765</v>
      </c>
      <c r="BA11" s="20" t="s">
        <v>765</v>
      </c>
      <c r="BG11" s="20" t="s">
        <v>765</v>
      </c>
      <c r="BM11" s="20" t="s">
        <v>765</v>
      </c>
      <c r="BS11" s="20" t="s">
        <v>765</v>
      </c>
      <c r="BY11" s="20" t="s">
        <v>765</v>
      </c>
      <c r="CE11" s="20" t="s">
        <v>765</v>
      </c>
      <c r="CK11" s="20" t="s">
        <v>765</v>
      </c>
      <c r="CQ11" s="20" t="s">
        <v>765</v>
      </c>
    </row>
    <row r="12" spans="1:99" s="68" customFormat="1" ht="15.75" x14ac:dyDescent="0.2">
      <c r="A12" s="105"/>
      <c r="B12" s="106"/>
      <c r="C12" s="107"/>
      <c r="D12" s="107"/>
      <c r="E12" s="189" t="s">
        <v>5</v>
      </c>
      <c r="F12" s="187"/>
      <c r="G12" s="190"/>
      <c r="H12" s="191"/>
      <c r="I12" s="108" t="s">
        <v>589</v>
      </c>
      <c r="K12" s="189" t="s">
        <v>5</v>
      </c>
      <c r="L12" s="187"/>
      <c r="M12" s="190"/>
      <c r="N12" s="191"/>
      <c r="O12" s="108" t="s">
        <v>589</v>
      </c>
      <c r="Q12" s="189" t="s">
        <v>5</v>
      </c>
      <c r="R12" s="187"/>
      <c r="S12" s="190"/>
      <c r="T12" s="191"/>
      <c r="U12" s="108" t="s">
        <v>550</v>
      </c>
      <c r="W12" s="189" t="s">
        <v>5</v>
      </c>
      <c r="X12" s="187"/>
      <c r="Y12" s="190"/>
      <c r="Z12" s="191"/>
      <c r="AA12" s="108" t="s">
        <v>550</v>
      </c>
      <c r="AC12" s="189" t="s">
        <v>5</v>
      </c>
      <c r="AD12" s="187"/>
      <c r="AE12" s="190"/>
      <c r="AF12" s="191"/>
      <c r="AG12" s="108" t="s">
        <v>550</v>
      </c>
      <c r="AI12" s="186" t="s">
        <v>5</v>
      </c>
      <c r="AJ12" s="187"/>
      <c r="AK12" s="187"/>
      <c r="AL12" s="188"/>
      <c r="AM12" s="108" t="s">
        <v>550</v>
      </c>
      <c r="AO12" s="186" t="s">
        <v>5</v>
      </c>
      <c r="AP12" s="187"/>
      <c r="AQ12" s="187"/>
      <c r="AR12" s="188"/>
      <c r="AS12" s="108" t="s">
        <v>550</v>
      </c>
      <c r="AU12" s="186" t="s">
        <v>5</v>
      </c>
      <c r="AV12" s="187"/>
      <c r="AW12" s="187"/>
      <c r="AX12" s="188"/>
      <c r="AY12" s="108" t="s">
        <v>550</v>
      </c>
      <c r="BA12" s="186" t="s">
        <v>5</v>
      </c>
      <c r="BB12" s="187"/>
      <c r="BC12" s="187"/>
      <c r="BD12" s="188"/>
      <c r="BE12" s="108" t="s">
        <v>550</v>
      </c>
      <c r="BG12" s="186" t="s">
        <v>5</v>
      </c>
      <c r="BH12" s="187"/>
      <c r="BI12" s="187"/>
      <c r="BJ12" s="188"/>
      <c r="BK12" s="108" t="s">
        <v>550</v>
      </c>
      <c r="BM12" s="186" t="s">
        <v>5</v>
      </c>
      <c r="BN12" s="187"/>
      <c r="BO12" s="187"/>
      <c r="BP12" s="188"/>
      <c r="BQ12" s="108" t="s">
        <v>550</v>
      </c>
      <c r="BR12" s="20"/>
      <c r="BS12" s="186" t="s">
        <v>5</v>
      </c>
      <c r="BT12" s="187"/>
      <c r="BU12" s="187"/>
      <c r="BV12" s="188"/>
      <c r="BW12" s="108" t="s">
        <v>550</v>
      </c>
      <c r="BY12" s="186" t="s">
        <v>5</v>
      </c>
      <c r="BZ12" s="187"/>
      <c r="CA12" s="187"/>
      <c r="CB12" s="188"/>
      <c r="CC12" s="108" t="s">
        <v>550</v>
      </c>
      <c r="CE12" s="186" t="s">
        <v>5</v>
      </c>
      <c r="CF12" s="187"/>
      <c r="CG12" s="187"/>
      <c r="CH12" s="188"/>
      <c r="CI12" s="108" t="s">
        <v>550</v>
      </c>
      <c r="CK12" s="186" t="s">
        <v>5</v>
      </c>
      <c r="CL12" s="187"/>
      <c r="CM12" s="187"/>
      <c r="CN12" s="188"/>
      <c r="CO12" s="108" t="s">
        <v>550</v>
      </c>
      <c r="CQ12" s="186" t="s">
        <v>5</v>
      </c>
      <c r="CR12" s="187"/>
      <c r="CS12" s="187"/>
      <c r="CT12" s="188"/>
      <c r="CU12" s="108" t="s">
        <v>550</v>
      </c>
    </row>
    <row r="13" spans="1:99" x14ac:dyDescent="0.3">
      <c r="E13" s="38" t="s">
        <v>590</v>
      </c>
      <c r="F13" s="70"/>
      <c r="G13" s="28"/>
      <c r="H13" s="37"/>
      <c r="I13" s="82">
        <v>0.27300000000000002</v>
      </c>
      <c r="K13" s="38" t="s">
        <v>592</v>
      </c>
      <c r="L13" s="70"/>
      <c r="M13" s="28"/>
      <c r="N13" s="37"/>
      <c r="O13" s="82">
        <v>0</v>
      </c>
      <c r="Q13" s="38" t="s">
        <v>17</v>
      </c>
      <c r="R13" s="70"/>
      <c r="S13" s="28"/>
      <c r="T13" s="37"/>
      <c r="U13" s="82">
        <v>0</v>
      </c>
      <c r="W13" s="43" t="s">
        <v>147</v>
      </c>
      <c r="X13" s="44"/>
      <c r="Y13" s="28"/>
      <c r="Z13" s="29"/>
      <c r="AA13" s="111">
        <v>0</v>
      </c>
      <c r="AC13" s="43" t="s">
        <v>246</v>
      </c>
      <c r="AD13" s="44"/>
      <c r="AE13" s="44"/>
      <c r="AF13" s="44"/>
      <c r="AG13" s="111">
        <v>0</v>
      </c>
      <c r="AI13" s="43" t="s">
        <v>221</v>
      </c>
      <c r="AJ13" s="71"/>
      <c r="AK13" s="44"/>
      <c r="AL13" s="17"/>
      <c r="AM13" s="112">
        <v>0.34000000357627869</v>
      </c>
      <c r="AO13" s="43" t="s">
        <v>17</v>
      </c>
      <c r="AP13" s="44"/>
      <c r="AQ13" s="44"/>
      <c r="AR13" s="44"/>
      <c r="AS13" s="112">
        <v>0</v>
      </c>
      <c r="AU13" s="43" t="s">
        <v>17</v>
      </c>
      <c r="AV13" s="43"/>
      <c r="AW13" s="17"/>
      <c r="AX13" s="18"/>
      <c r="AY13" s="12">
        <v>0</v>
      </c>
      <c r="BA13" s="43" t="s">
        <v>17</v>
      </c>
      <c r="BB13" s="44"/>
      <c r="BC13" s="44"/>
      <c r="BD13" s="44"/>
      <c r="BE13" s="112">
        <v>0</v>
      </c>
      <c r="BG13" s="43" t="s">
        <v>17</v>
      </c>
      <c r="BH13" s="44"/>
      <c r="BI13" s="44"/>
      <c r="BJ13" s="24"/>
      <c r="BK13" s="112">
        <v>0</v>
      </c>
      <c r="BM13" s="22" t="s">
        <v>17</v>
      </c>
      <c r="BN13" s="115"/>
      <c r="BO13" s="23"/>
      <c r="BP13" s="23"/>
      <c r="BQ13" s="12">
        <v>0</v>
      </c>
      <c r="BR13" s="20"/>
      <c r="BS13" s="22" t="s">
        <v>17</v>
      </c>
      <c r="BT13" s="23"/>
      <c r="BU13" s="23"/>
      <c r="BV13" s="24"/>
      <c r="BW13" s="112">
        <v>0</v>
      </c>
      <c r="BY13" s="22" t="s">
        <v>17</v>
      </c>
      <c r="BZ13" s="23"/>
      <c r="CA13" s="23"/>
      <c r="CB13" s="24"/>
      <c r="CC13" s="112">
        <v>0</v>
      </c>
      <c r="CE13" s="22" t="s">
        <v>17</v>
      </c>
      <c r="CF13" s="23"/>
      <c r="CG13" s="23"/>
      <c r="CH13" s="24"/>
      <c r="CI13" s="112">
        <v>0</v>
      </c>
      <c r="CK13" s="22" t="s">
        <v>17</v>
      </c>
      <c r="CL13" s="23"/>
      <c r="CM13" s="23"/>
      <c r="CN13" s="24"/>
      <c r="CO13" s="112">
        <v>0</v>
      </c>
      <c r="CQ13" s="22" t="s">
        <v>17</v>
      </c>
      <c r="CR13" s="23"/>
      <c r="CS13" s="23"/>
      <c r="CT13" s="24"/>
      <c r="CU13" s="112">
        <v>0</v>
      </c>
    </row>
    <row r="14" spans="1:99" x14ac:dyDescent="0.3">
      <c r="E14" s="38" t="s">
        <v>592</v>
      </c>
      <c r="F14" s="70"/>
      <c r="G14" s="28"/>
      <c r="H14" s="37"/>
      <c r="I14" s="82">
        <v>0</v>
      </c>
      <c r="K14" s="38" t="s">
        <v>594</v>
      </c>
      <c r="L14" s="70"/>
      <c r="M14" s="28"/>
      <c r="N14" s="37"/>
      <c r="O14" s="82">
        <v>0.25900000000000001</v>
      </c>
      <c r="Q14" s="38" t="s">
        <v>147</v>
      </c>
      <c r="R14" s="70"/>
      <c r="S14" s="28"/>
      <c r="T14" s="37"/>
      <c r="U14" s="82">
        <v>0</v>
      </c>
      <c r="W14" s="43" t="s">
        <v>17</v>
      </c>
      <c r="X14" s="44"/>
      <c r="Y14" s="28"/>
      <c r="Z14" s="29"/>
      <c r="AA14" s="111">
        <v>0</v>
      </c>
      <c r="AC14" s="43" t="s">
        <v>17</v>
      </c>
      <c r="AD14" s="44"/>
      <c r="AE14" s="44"/>
      <c r="AF14" s="44"/>
      <c r="AG14" s="111">
        <v>0</v>
      </c>
      <c r="AI14" s="43" t="s">
        <v>17</v>
      </c>
      <c r="AJ14" s="71"/>
      <c r="AK14" s="44"/>
      <c r="AL14" s="17"/>
      <c r="AM14" s="112">
        <v>0</v>
      </c>
      <c r="AO14" s="43" t="s">
        <v>147</v>
      </c>
      <c r="AP14" s="44"/>
      <c r="AQ14" s="44"/>
      <c r="AR14" s="44"/>
      <c r="AS14" s="112">
        <v>0</v>
      </c>
      <c r="AU14" s="43" t="s">
        <v>117</v>
      </c>
      <c r="AV14" s="43"/>
      <c r="AW14" s="17"/>
      <c r="AX14" s="18"/>
      <c r="AY14" s="12">
        <v>0.40000000596046448</v>
      </c>
      <c r="BA14" s="43" t="s">
        <v>105</v>
      </c>
      <c r="BB14" s="44"/>
      <c r="BC14" s="44"/>
      <c r="BD14" s="44"/>
      <c r="BE14" s="112">
        <v>0.37000000476837158</v>
      </c>
      <c r="BG14" s="43" t="s">
        <v>11</v>
      </c>
      <c r="BH14" s="44"/>
      <c r="BI14" s="44"/>
      <c r="BJ14" s="24"/>
      <c r="BK14" s="112">
        <v>0.25</v>
      </c>
      <c r="BM14" s="22" t="s">
        <v>11</v>
      </c>
      <c r="BN14" s="115"/>
      <c r="BO14" s="23"/>
      <c r="BP14" s="23"/>
      <c r="BQ14" s="12">
        <v>0.38999998569488525</v>
      </c>
      <c r="BS14" s="43" t="s">
        <v>80</v>
      </c>
      <c r="BT14" s="44"/>
      <c r="BU14" s="44"/>
      <c r="BV14" s="24"/>
      <c r="BW14" s="112">
        <v>0.36</v>
      </c>
      <c r="BY14" s="43" t="s">
        <v>67</v>
      </c>
      <c r="BZ14" s="44"/>
      <c r="CA14" s="44"/>
      <c r="CB14" s="24"/>
      <c r="CC14" s="112">
        <v>0.33</v>
      </c>
      <c r="CE14" s="43" t="s">
        <v>495</v>
      </c>
      <c r="CF14" s="44"/>
      <c r="CG14" s="44"/>
      <c r="CH14" s="24"/>
      <c r="CI14" s="112">
        <v>0</v>
      </c>
      <c r="CK14" s="43" t="s">
        <v>495</v>
      </c>
      <c r="CL14" s="44"/>
      <c r="CM14" s="44"/>
      <c r="CN14" s="24"/>
      <c r="CO14" s="112">
        <v>0</v>
      </c>
      <c r="CQ14" s="22" t="s">
        <v>495</v>
      </c>
      <c r="CR14" s="44"/>
      <c r="CS14" s="44"/>
      <c r="CT14" s="24"/>
      <c r="CU14" s="112">
        <v>0</v>
      </c>
    </row>
    <row r="15" spans="1:99" x14ac:dyDescent="0.3">
      <c r="E15" s="38" t="s">
        <v>224</v>
      </c>
      <c r="F15" s="70"/>
      <c r="G15" s="28"/>
      <c r="H15" s="37"/>
      <c r="I15" s="82">
        <v>0.27200000000000002</v>
      </c>
      <c r="K15" s="38" t="s">
        <v>595</v>
      </c>
      <c r="L15" s="70"/>
      <c r="M15" s="28"/>
      <c r="N15" s="37"/>
      <c r="O15" s="82">
        <v>0</v>
      </c>
      <c r="Q15" s="38" t="s">
        <v>224</v>
      </c>
      <c r="R15" s="70"/>
      <c r="S15" s="28"/>
      <c r="T15" s="37"/>
      <c r="U15" s="82">
        <v>0</v>
      </c>
      <c r="W15" s="43" t="s">
        <v>224</v>
      </c>
      <c r="X15" s="44"/>
      <c r="Y15" s="30"/>
      <c r="Z15" s="31"/>
      <c r="AA15" s="111">
        <v>0.28999999165534973</v>
      </c>
      <c r="AC15" s="43" t="s">
        <v>554</v>
      </c>
      <c r="AD15" s="44"/>
      <c r="AE15" s="44"/>
      <c r="AF15" s="44"/>
      <c r="AG15" s="111">
        <v>0</v>
      </c>
      <c r="AI15" s="43" t="s">
        <v>147</v>
      </c>
      <c r="AJ15" s="71"/>
      <c r="AK15" s="44"/>
      <c r="AL15" s="17"/>
      <c r="AM15" s="112">
        <v>7.0000000298023224E-2</v>
      </c>
      <c r="AO15" s="43" t="s">
        <v>148</v>
      </c>
      <c r="AP15" s="44"/>
      <c r="AQ15" s="44"/>
      <c r="AR15" s="44"/>
      <c r="AS15" s="112">
        <v>0.33000001311302185</v>
      </c>
      <c r="AU15" s="43" t="s">
        <v>118</v>
      </c>
      <c r="AV15" s="71"/>
      <c r="AW15" s="17"/>
      <c r="AX15" s="18"/>
      <c r="AY15" s="12">
        <v>0</v>
      </c>
      <c r="BA15" s="43" t="s">
        <v>106</v>
      </c>
      <c r="BB15" s="44"/>
      <c r="BC15" s="44"/>
      <c r="BD15" s="44"/>
      <c r="BE15" s="112">
        <v>0.28999999165534973</v>
      </c>
      <c r="BG15" s="43" t="s">
        <v>68</v>
      </c>
      <c r="BH15" s="44"/>
      <c r="BI15" s="44"/>
      <c r="BJ15" s="24"/>
      <c r="BK15" s="112">
        <v>2.9999999329447746E-2</v>
      </c>
      <c r="BM15" s="22" t="s">
        <v>6</v>
      </c>
      <c r="BN15" s="115"/>
      <c r="BO15" s="23"/>
      <c r="BP15" s="23"/>
      <c r="BQ15" s="12">
        <v>0.40000000596046448</v>
      </c>
      <c r="BS15" s="43" t="s">
        <v>11</v>
      </c>
      <c r="BT15" s="44"/>
      <c r="BU15" s="44"/>
      <c r="BV15" s="24"/>
      <c r="BW15" s="112">
        <v>0.35</v>
      </c>
      <c r="BY15" s="43" t="s">
        <v>502</v>
      </c>
      <c r="BZ15" s="44"/>
      <c r="CA15" s="44"/>
      <c r="CB15" s="24"/>
      <c r="CC15" s="112">
        <v>0.13</v>
      </c>
      <c r="CE15" s="43" t="s">
        <v>67</v>
      </c>
      <c r="CF15" s="44"/>
      <c r="CG15" s="44"/>
      <c r="CH15" s="24"/>
      <c r="CI15" s="112">
        <v>0.34000000357627869</v>
      </c>
      <c r="CK15" s="43" t="s">
        <v>67</v>
      </c>
      <c r="CL15" s="44"/>
      <c r="CM15" s="44"/>
      <c r="CN15" s="24"/>
      <c r="CO15" s="112">
        <v>0.38</v>
      </c>
      <c r="CQ15" s="22" t="s">
        <v>67</v>
      </c>
      <c r="CR15" s="44"/>
      <c r="CS15" s="44"/>
      <c r="CT15" s="24"/>
      <c r="CU15" s="112">
        <v>0.38</v>
      </c>
    </row>
    <row r="16" spans="1:99" x14ac:dyDescent="0.3">
      <c r="E16" s="38" t="s">
        <v>594</v>
      </c>
      <c r="F16" s="70"/>
      <c r="G16" s="28"/>
      <c r="H16" s="37"/>
      <c r="I16" s="82">
        <v>0.27300000000000002</v>
      </c>
      <c r="K16" s="38" t="s">
        <v>590</v>
      </c>
      <c r="L16" s="70"/>
      <c r="M16" s="28"/>
      <c r="N16" s="37"/>
      <c r="O16" s="82">
        <v>0.25900000000000001</v>
      </c>
      <c r="Q16" s="38" t="s">
        <v>399</v>
      </c>
      <c r="R16" s="70"/>
      <c r="S16" s="28"/>
      <c r="T16" s="37"/>
      <c r="U16" s="82">
        <v>0</v>
      </c>
      <c r="W16" s="43" t="s">
        <v>148</v>
      </c>
      <c r="X16" s="44"/>
      <c r="Y16" s="30"/>
      <c r="Z16" s="31"/>
      <c r="AA16" s="111">
        <v>0.11999999731779099</v>
      </c>
      <c r="AC16" s="43" t="s">
        <v>555</v>
      </c>
      <c r="AD16" s="44"/>
      <c r="AE16" s="44"/>
      <c r="AF16" s="44"/>
      <c r="AG16" s="111">
        <v>0.40999999642372131</v>
      </c>
      <c r="AI16" s="43" t="s">
        <v>224</v>
      </c>
      <c r="AJ16" s="71"/>
      <c r="AK16" s="44"/>
      <c r="AL16" s="17"/>
      <c r="AM16" s="112">
        <v>0.43000000715255737</v>
      </c>
      <c r="AO16" s="43" t="s">
        <v>149</v>
      </c>
      <c r="AP16" s="44"/>
      <c r="AQ16" s="44"/>
      <c r="AR16" s="44"/>
      <c r="AS16" s="112">
        <v>0</v>
      </c>
      <c r="AU16" s="43" t="s">
        <v>119</v>
      </c>
      <c r="AV16" s="71"/>
      <c r="AW16" s="17"/>
      <c r="AX16" s="18"/>
      <c r="AY16" s="12">
        <v>0.40000000596046448</v>
      </c>
      <c r="BA16" s="43" t="s">
        <v>107</v>
      </c>
      <c r="BB16" s="44"/>
      <c r="BC16" s="44"/>
      <c r="BD16" s="44"/>
      <c r="BE16" s="112">
        <v>0</v>
      </c>
      <c r="BG16" s="43" t="s">
        <v>69</v>
      </c>
      <c r="BH16" s="44"/>
      <c r="BI16" s="44"/>
      <c r="BJ16" s="24"/>
      <c r="BK16" s="112">
        <v>0</v>
      </c>
      <c r="BM16" s="22" t="s">
        <v>67</v>
      </c>
      <c r="BN16" s="115"/>
      <c r="BO16" s="23"/>
      <c r="BP16" s="23"/>
      <c r="BQ16" s="12">
        <v>0.31000000238418579</v>
      </c>
      <c r="BS16" s="43" t="s">
        <v>6</v>
      </c>
      <c r="BT16" s="44"/>
      <c r="BU16" s="44"/>
      <c r="BV16" s="24"/>
      <c r="BW16" s="112">
        <v>0.36</v>
      </c>
      <c r="BY16" s="43" t="s">
        <v>503</v>
      </c>
      <c r="BZ16" s="44"/>
      <c r="CA16" s="44"/>
      <c r="CB16" s="24"/>
      <c r="CC16" s="112">
        <v>0</v>
      </c>
      <c r="CE16" s="43" t="s">
        <v>502</v>
      </c>
      <c r="CF16" s="44"/>
      <c r="CG16" s="44"/>
      <c r="CH16" s="24"/>
      <c r="CI16" s="112">
        <v>0.17000000178813934</v>
      </c>
      <c r="CK16" s="43" t="s">
        <v>502</v>
      </c>
      <c r="CL16" s="44"/>
      <c r="CM16" s="44"/>
      <c r="CN16" s="24"/>
      <c r="CO16" s="112">
        <v>0</v>
      </c>
      <c r="CQ16" s="22" t="s">
        <v>496</v>
      </c>
      <c r="CR16" s="44"/>
      <c r="CS16" s="44"/>
      <c r="CT16" s="24"/>
      <c r="CU16" s="112">
        <v>0.37</v>
      </c>
    </row>
    <row r="17" spans="5:99" x14ac:dyDescent="0.3">
      <c r="E17" s="38" t="s">
        <v>595</v>
      </c>
      <c r="F17" s="70"/>
      <c r="G17" s="28"/>
      <c r="H17" s="37"/>
      <c r="I17" s="82">
        <v>0</v>
      </c>
      <c r="K17" s="38" t="s">
        <v>117</v>
      </c>
      <c r="L17" s="70"/>
      <c r="M17" s="28"/>
      <c r="N17" s="37"/>
      <c r="O17" s="82">
        <v>0</v>
      </c>
      <c r="Q17" s="38" t="s">
        <v>148</v>
      </c>
      <c r="R17" s="70"/>
      <c r="S17" s="28"/>
      <c r="T17" s="37"/>
      <c r="U17" s="82">
        <v>0</v>
      </c>
      <c r="W17" s="43" t="s">
        <v>348</v>
      </c>
      <c r="X17" s="44"/>
      <c r="Y17" s="30"/>
      <c r="Z17" s="31"/>
      <c r="AA17" s="111">
        <v>3.9999999105930328E-2</v>
      </c>
      <c r="AC17" s="43" t="s">
        <v>148</v>
      </c>
      <c r="AD17" s="44"/>
      <c r="AE17" s="44"/>
      <c r="AF17" s="44"/>
      <c r="AG17" s="111">
        <v>0.31000000238418579</v>
      </c>
      <c r="AI17" s="43" t="s">
        <v>148</v>
      </c>
      <c r="AJ17" s="71"/>
      <c r="AK17" s="44"/>
      <c r="AL17" s="17"/>
      <c r="AM17" s="112">
        <v>0.38999998569488525</v>
      </c>
      <c r="AO17" s="43" t="s">
        <v>225</v>
      </c>
      <c r="AP17" s="44"/>
      <c r="AQ17" s="44"/>
      <c r="AR17" s="44"/>
      <c r="AS17" s="112">
        <v>0.30000001192092896</v>
      </c>
      <c r="AU17" s="43" t="s">
        <v>106</v>
      </c>
      <c r="AV17" s="44"/>
      <c r="AW17" s="44"/>
      <c r="AX17" s="18"/>
      <c r="AY17" s="12">
        <v>0</v>
      </c>
      <c r="BA17" s="43" t="s">
        <v>68</v>
      </c>
      <c r="BB17" s="44"/>
      <c r="BC17" s="44"/>
      <c r="BD17" s="44"/>
      <c r="BE17" s="112">
        <v>0</v>
      </c>
      <c r="BG17" s="43" t="s">
        <v>70</v>
      </c>
      <c r="BH17" s="44"/>
      <c r="BI17" s="44"/>
      <c r="BJ17" s="24"/>
      <c r="BK17" s="112">
        <v>0</v>
      </c>
      <c r="BM17" s="22" t="s">
        <v>336</v>
      </c>
      <c r="BN17" s="115"/>
      <c r="BO17" s="23"/>
      <c r="BP17" s="23"/>
      <c r="BQ17" s="12">
        <v>0.30000001192092896</v>
      </c>
      <c r="BS17" s="43" t="s">
        <v>67</v>
      </c>
      <c r="BT17" s="44"/>
      <c r="BU17" s="44"/>
      <c r="BV17" s="24"/>
      <c r="BW17" s="112">
        <v>0.16</v>
      </c>
      <c r="BY17" s="43" t="s">
        <v>496</v>
      </c>
      <c r="BZ17" s="44"/>
      <c r="CA17" s="44"/>
      <c r="CB17" s="24"/>
      <c r="CC17" s="112">
        <v>0.26</v>
      </c>
      <c r="CE17" s="43" t="s">
        <v>503</v>
      </c>
      <c r="CF17" s="44"/>
      <c r="CG17" s="44"/>
      <c r="CH17" s="24"/>
      <c r="CI17" s="112">
        <v>9.9999997764825821E-3</v>
      </c>
      <c r="CK17" s="43" t="s">
        <v>496</v>
      </c>
      <c r="CL17" s="44"/>
      <c r="CM17" s="44"/>
      <c r="CN17" s="24"/>
      <c r="CO17" s="112">
        <v>0.37</v>
      </c>
      <c r="CQ17" s="22" t="s">
        <v>497</v>
      </c>
      <c r="CR17" s="44"/>
      <c r="CS17" s="44"/>
      <c r="CT17" s="24"/>
      <c r="CU17" s="112">
        <v>0.18</v>
      </c>
    </row>
    <row r="18" spans="5:99" x14ac:dyDescent="0.3">
      <c r="E18" s="38" t="s">
        <v>598</v>
      </c>
      <c r="F18" s="70"/>
      <c r="G18" s="28"/>
      <c r="H18" s="37"/>
      <c r="I18" s="82">
        <v>0.215</v>
      </c>
      <c r="K18" s="38" t="s">
        <v>600</v>
      </c>
      <c r="L18" s="70"/>
      <c r="M18" s="28"/>
      <c r="N18" s="37"/>
      <c r="O18" s="82">
        <v>0.25900000000000001</v>
      </c>
      <c r="Q18" s="38" t="s">
        <v>348</v>
      </c>
      <c r="R18" s="70"/>
      <c r="S18" s="28"/>
      <c r="T18" s="37"/>
      <c r="U18" s="82">
        <v>0</v>
      </c>
      <c r="W18" s="43" t="s">
        <v>296</v>
      </c>
      <c r="X18" s="44"/>
      <c r="Y18" s="30"/>
      <c r="Z18" s="31"/>
      <c r="AA18" s="111">
        <v>0</v>
      </c>
      <c r="AC18" s="43" t="s">
        <v>556</v>
      </c>
      <c r="AD18" s="44"/>
      <c r="AE18" s="44"/>
      <c r="AF18" s="44"/>
      <c r="AG18" s="111">
        <v>0.34999999403953552</v>
      </c>
      <c r="AI18" s="43" t="s">
        <v>105</v>
      </c>
      <c r="AJ18" s="71"/>
      <c r="AK18" s="44"/>
      <c r="AL18" s="17"/>
      <c r="AM18" s="112">
        <v>0.41999998688697815</v>
      </c>
      <c r="AO18" s="43" t="s">
        <v>117</v>
      </c>
      <c r="AP18" s="44"/>
      <c r="AQ18" s="44"/>
      <c r="AR18" s="44"/>
      <c r="AS18" s="112">
        <v>0.36000001430511475</v>
      </c>
      <c r="AU18" s="43" t="s">
        <v>107</v>
      </c>
      <c r="AV18" s="44"/>
      <c r="AW18" s="44"/>
      <c r="AX18" s="18"/>
      <c r="AY18" s="12">
        <v>0.25</v>
      </c>
      <c r="BA18" s="43" t="s">
        <v>108</v>
      </c>
      <c r="BB18" s="44"/>
      <c r="BC18" s="44"/>
      <c r="BD18" s="44"/>
      <c r="BE18" s="112">
        <v>0</v>
      </c>
      <c r="BG18" s="43" t="s">
        <v>6</v>
      </c>
      <c r="BH18" s="44"/>
      <c r="BI18" s="44"/>
      <c r="BJ18" s="24"/>
      <c r="BK18" s="112">
        <v>0.34999999403953552</v>
      </c>
      <c r="BM18" s="22" t="s">
        <v>338</v>
      </c>
      <c r="BN18" s="115"/>
      <c r="BO18" s="23"/>
      <c r="BP18" s="23"/>
      <c r="BQ18" s="12">
        <v>0</v>
      </c>
      <c r="BS18" s="43" t="s">
        <v>502</v>
      </c>
      <c r="BT18" s="44"/>
      <c r="BU18" s="44"/>
      <c r="BV18" s="24"/>
      <c r="BW18" s="112">
        <v>0.21</v>
      </c>
      <c r="BY18" s="43" t="s">
        <v>16</v>
      </c>
      <c r="BZ18" s="44"/>
      <c r="CA18" s="44"/>
      <c r="CB18" s="24"/>
      <c r="CC18" s="112">
        <v>0</v>
      </c>
      <c r="CE18" s="43" t="s">
        <v>496</v>
      </c>
      <c r="CF18" s="44"/>
      <c r="CG18" s="44"/>
      <c r="CH18" s="24"/>
      <c r="CI18" s="112">
        <v>0.2800000011920929</v>
      </c>
      <c r="CK18" s="43" t="s">
        <v>13</v>
      </c>
      <c r="CL18" s="44"/>
      <c r="CM18" s="44"/>
      <c r="CN18" s="24"/>
      <c r="CO18" s="112">
        <v>0.42</v>
      </c>
      <c r="CQ18" s="22" t="s">
        <v>13</v>
      </c>
      <c r="CR18" s="44"/>
      <c r="CS18" s="44"/>
      <c r="CT18" s="24"/>
      <c r="CU18" s="112">
        <v>0.22</v>
      </c>
    </row>
    <row r="19" spans="5:99" x14ac:dyDescent="0.3">
      <c r="E19" s="38" t="s">
        <v>298</v>
      </c>
      <c r="F19" s="70"/>
      <c r="G19" s="28"/>
      <c r="H19" s="37"/>
      <c r="I19" s="82">
        <v>0.252</v>
      </c>
      <c r="K19" s="38" t="s">
        <v>603</v>
      </c>
      <c r="L19" s="70"/>
      <c r="M19" s="28"/>
      <c r="N19" s="37"/>
      <c r="O19" s="82">
        <v>0.25800000000000001</v>
      </c>
      <c r="Q19" s="38" t="s">
        <v>296</v>
      </c>
      <c r="R19" s="70"/>
      <c r="S19" s="28"/>
      <c r="T19" s="37"/>
      <c r="U19" s="82">
        <v>0</v>
      </c>
      <c r="W19" s="43" t="s">
        <v>297</v>
      </c>
      <c r="X19" s="44"/>
      <c r="Y19" s="30"/>
      <c r="Z19" s="31"/>
      <c r="AA19" s="111">
        <v>0</v>
      </c>
      <c r="AC19" s="43" t="s">
        <v>105</v>
      </c>
      <c r="AD19" s="44"/>
      <c r="AE19" s="44"/>
      <c r="AF19" s="44"/>
      <c r="AG19" s="111">
        <v>0.36000001430511475</v>
      </c>
      <c r="AI19" s="43" t="s">
        <v>149</v>
      </c>
      <c r="AJ19" s="71"/>
      <c r="AK19" s="44"/>
      <c r="AL19" s="17"/>
      <c r="AM19" s="112">
        <v>0</v>
      </c>
      <c r="AO19" s="43" t="s">
        <v>118</v>
      </c>
      <c r="AP19" s="44"/>
      <c r="AQ19" s="44"/>
      <c r="AR19" s="44"/>
      <c r="AS19" s="112">
        <v>0</v>
      </c>
      <c r="AU19" s="43" t="s">
        <v>68</v>
      </c>
      <c r="AV19" s="44"/>
      <c r="AW19" s="44"/>
      <c r="AX19" s="18"/>
      <c r="AY19" s="12">
        <v>0</v>
      </c>
      <c r="BA19" s="43" t="s">
        <v>109</v>
      </c>
      <c r="BB19" s="44"/>
      <c r="BC19" s="44"/>
      <c r="BD19" s="44"/>
      <c r="BE19" s="112">
        <v>0.37000000476837158</v>
      </c>
      <c r="BG19" s="43" t="s">
        <v>336</v>
      </c>
      <c r="BH19" s="44"/>
      <c r="BI19" s="44"/>
      <c r="BJ19" s="24"/>
      <c r="BK19" s="112">
        <v>0.25</v>
      </c>
      <c r="BM19" s="22" t="s">
        <v>22</v>
      </c>
      <c r="BN19" s="115"/>
      <c r="BO19" s="23"/>
      <c r="BP19" s="23"/>
      <c r="BQ19" s="12">
        <v>0</v>
      </c>
      <c r="BS19" s="43" t="s">
        <v>507</v>
      </c>
      <c r="BT19" s="44"/>
      <c r="BU19" s="44"/>
      <c r="BV19" s="24"/>
      <c r="BW19" s="112">
        <v>0</v>
      </c>
      <c r="BY19" s="43" t="s">
        <v>505</v>
      </c>
      <c r="BZ19" s="44"/>
      <c r="CA19" s="44"/>
      <c r="CB19" s="24"/>
      <c r="CC19" s="112">
        <v>0.21</v>
      </c>
      <c r="CE19" s="43" t="s">
        <v>9</v>
      </c>
      <c r="CF19" s="44"/>
      <c r="CG19" s="44"/>
      <c r="CH19" s="24"/>
      <c r="CI19" s="112">
        <v>0.25999999046325684</v>
      </c>
      <c r="CK19" s="43" t="s">
        <v>14</v>
      </c>
      <c r="CL19" s="44"/>
      <c r="CM19" s="44"/>
      <c r="CN19" s="24"/>
      <c r="CO19" s="112">
        <v>0.19</v>
      </c>
      <c r="CQ19" s="22" t="s">
        <v>14</v>
      </c>
      <c r="CR19" s="44"/>
      <c r="CS19" s="44"/>
      <c r="CT19" s="24"/>
      <c r="CU19" s="112">
        <v>0.21</v>
      </c>
    </row>
    <row r="20" spans="5:99" x14ac:dyDescent="0.3">
      <c r="E20" s="38" t="s">
        <v>557</v>
      </c>
      <c r="F20" s="70"/>
      <c r="G20" s="28"/>
      <c r="H20" s="37"/>
      <c r="I20" s="82">
        <v>0.27200000000000002</v>
      </c>
      <c r="K20" s="38" t="s">
        <v>604</v>
      </c>
      <c r="L20" s="70"/>
      <c r="M20" s="28"/>
      <c r="N20" s="37"/>
      <c r="O20" s="82">
        <v>0.25900000000000001</v>
      </c>
      <c r="Q20" s="38" t="s">
        <v>297</v>
      </c>
      <c r="R20" s="70"/>
      <c r="S20" s="28"/>
      <c r="T20" s="37"/>
      <c r="U20" s="82">
        <v>0</v>
      </c>
      <c r="W20" s="43" t="s">
        <v>105</v>
      </c>
      <c r="X20" s="44"/>
      <c r="Y20" s="28"/>
      <c r="Z20" s="29"/>
      <c r="AA20" s="111">
        <v>0.27000001072883606</v>
      </c>
      <c r="AC20" s="43" t="s">
        <v>149</v>
      </c>
      <c r="AD20" s="44"/>
      <c r="AE20" s="44"/>
      <c r="AF20" s="44"/>
      <c r="AG20" s="111">
        <v>0</v>
      </c>
      <c r="AI20" s="43" t="s">
        <v>225</v>
      </c>
      <c r="AJ20" s="71"/>
      <c r="AK20" s="44"/>
      <c r="AL20" s="17"/>
      <c r="AM20" s="112">
        <v>0.31999999284744263</v>
      </c>
      <c r="AO20" s="43" t="s">
        <v>150</v>
      </c>
      <c r="AP20" s="44"/>
      <c r="AQ20" s="44"/>
      <c r="AR20" s="44"/>
      <c r="AS20" s="112">
        <v>0</v>
      </c>
      <c r="AU20" s="43" t="s">
        <v>120</v>
      </c>
      <c r="AV20" s="44"/>
      <c r="AW20" s="44"/>
      <c r="AX20" s="18"/>
      <c r="AY20" s="12">
        <v>0.38999998569488525</v>
      </c>
      <c r="BA20" s="43" t="s">
        <v>70</v>
      </c>
      <c r="BB20" s="44"/>
      <c r="BC20" s="44"/>
      <c r="BD20" s="44"/>
      <c r="BE20" s="112">
        <v>0</v>
      </c>
      <c r="BG20" s="43" t="s">
        <v>71</v>
      </c>
      <c r="BH20" s="44"/>
      <c r="BI20" s="44"/>
      <c r="BJ20" s="24"/>
      <c r="BK20" s="112">
        <v>0</v>
      </c>
      <c r="BM20" s="22" t="s">
        <v>232</v>
      </c>
      <c r="BN20" s="115"/>
      <c r="BO20" s="23"/>
      <c r="BP20" s="23"/>
      <c r="BQ20" s="12">
        <v>0.37000000476837158</v>
      </c>
      <c r="BS20" s="43" t="s">
        <v>22</v>
      </c>
      <c r="BT20" s="44"/>
      <c r="BU20" s="44"/>
      <c r="BV20" s="24"/>
      <c r="BW20" s="112">
        <v>0.19</v>
      </c>
      <c r="BY20" s="43" t="s">
        <v>13</v>
      </c>
      <c r="BZ20" s="44"/>
      <c r="CA20" s="44"/>
      <c r="CB20" s="24"/>
      <c r="CC20" s="112">
        <v>0.06</v>
      </c>
      <c r="CE20" s="43" t="s">
        <v>13</v>
      </c>
      <c r="CF20" s="44"/>
      <c r="CG20" s="44"/>
      <c r="CH20" s="24"/>
      <c r="CI20" s="112">
        <v>0.14000000059604645</v>
      </c>
      <c r="CK20" s="43" t="s">
        <v>499</v>
      </c>
      <c r="CL20" s="44"/>
      <c r="CM20" s="44"/>
      <c r="CN20" s="24"/>
      <c r="CO20" s="112">
        <v>0.34</v>
      </c>
      <c r="CQ20" s="22" t="s">
        <v>498</v>
      </c>
      <c r="CR20" s="44"/>
      <c r="CS20" s="44"/>
      <c r="CT20" s="24"/>
      <c r="CU20" s="112">
        <v>0.4</v>
      </c>
    </row>
    <row r="21" spans="5:99" x14ac:dyDescent="0.3">
      <c r="E21" s="38" t="s">
        <v>600</v>
      </c>
      <c r="F21" s="70"/>
      <c r="G21" s="28"/>
      <c r="H21" s="37"/>
      <c r="I21" s="82">
        <v>0.27200000000000002</v>
      </c>
      <c r="K21" s="38" t="s">
        <v>606</v>
      </c>
      <c r="L21" s="70"/>
      <c r="M21" s="28"/>
      <c r="N21" s="37"/>
      <c r="O21" s="82">
        <v>0.25800000000000001</v>
      </c>
      <c r="Q21" s="38" t="s">
        <v>105</v>
      </c>
      <c r="R21" s="70"/>
      <c r="S21" s="28"/>
      <c r="T21" s="37"/>
      <c r="U21" s="82">
        <v>0.18</v>
      </c>
      <c r="W21" s="43" t="s">
        <v>149</v>
      </c>
      <c r="X21" s="44"/>
      <c r="Y21" s="44"/>
      <c r="Z21" s="29"/>
      <c r="AA21" s="111">
        <v>0</v>
      </c>
      <c r="AC21" s="43" t="s">
        <v>247</v>
      </c>
      <c r="AD21" s="44"/>
      <c r="AE21" s="44"/>
      <c r="AF21" s="44"/>
      <c r="AG21" s="111">
        <v>0.40999999642372131</v>
      </c>
      <c r="AI21" s="43" t="s">
        <v>117</v>
      </c>
      <c r="AJ21" s="71"/>
      <c r="AK21" s="44"/>
      <c r="AL21" s="17"/>
      <c r="AM21" s="112">
        <v>0.41999998688697815</v>
      </c>
      <c r="AO21" s="43" t="s">
        <v>119</v>
      </c>
      <c r="AP21" s="44"/>
      <c r="AQ21" s="44"/>
      <c r="AR21" s="44"/>
      <c r="AS21" s="112">
        <v>0.36000001430511475</v>
      </c>
      <c r="AU21" s="43" t="s">
        <v>108</v>
      </c>
      <c r="AV21" s="44"/>
      <c r="AW21" s="44"/>
      <c r="AX21" s="18"/>
      <c r="AY21" s="12">
        <v>0</v>
      </c>
      <c r="BA21" s="43" t="s">
        <v>6</v>
      </c>
      <c r="BB21" s="44"/>
      <c r="BC21" s="44"/>
      <c r="BD21" s="44"/>
      <c r="BE21" s="112">
        <v>0.36000001430511475</v>
      </c>
      <c r="BG21" s="43" t="s">
        <v>22</v>
      </c>
      <c r="BH21" s="44"/>
      <c r="BI21" s="44"/>
      <c r="BJ21" s="24"/>
      <c r="BK21" s="112">
        <v>0</v>
      </c>
      <c r="BM21" s="22" t="s">
        <v>16</v>
      </c>
      <c r="BN21" s="115"/>
      <c r="BO21" s="23"/>
      <c r="BP21" s="23"/>
      <c r="BQ21" s="12">
        <v>0</v>
      </c>
      <c r="BS21" s="43" t="s">
        <v>496</v>
      </c>
      <c r="BT21" s="44"/>
      <c r="BU21" s="44"/>
      <c r="BV21" s="24"/>
      <c r="BW21" s="112">
        <v>0.33</v>
      </c>
      <c r="BY21" s="43" t="s">
        <v>14</v>
      </c>
      <c r="BZ21" s="44"/>
      <c r="CA21" s="44"/>
      <c r="CB21" s="24"/>
      <c r="CC21" s="112">
        <v>0.05</v>
      </c>
      <c r="CE21" s="43" t="s">
        <v>14</v>
      </c>
      <c r="CF21" s="44"/>
      <c r="CG21" s="44"/>
      <c r="CH21" s="24"/>
      <c r="CI21" s="112">
        <v>0.14000000059604645</v>
      </c>
      <c r="CK21" s="43" t="s">
        <v>500</v>
      </c>
      <c r="CL21" s="44"/>
      <c r="CM21" s="44"/>
      <c r="CN21" s="24"/>
      <c r="CO21" s="112">
        <v>0.04</v>
      </c>
      <c r="CQ21" s="22" t="s">
        <v>499</v>
      </c>
      <c r="CR21" s="44"/>
      <c r="CS21" s="44"/>
      <c r="CT21" s="24"/>
      <c r="CU21" s="112">
        <v>0.35</v>
      </c>
    </row>
    <row r="22" spans="5:99" x14ac:dyDescent="0.3">
      <c r="E22" s="38" t="s">
        <v>603</v>
      </c>
      <c r="F22" s="70"/>
      <c r="G22" s="28"/>
      <c r="H22" s="37"/>
      <c r="I22" s="82">
        <v>0.26900000000000002</v>
      </c>
      <c r="K22" s="38" t="s">
        <v>607</v>
      </c>
      <c r="L22" s="70"/>
      <c r="M22" s="28"/>
      <c r="N22" s="37"/>
      <c r="O22" s="82">
        <v>0</v>
      </c>
      <c r="Q22" s="38" t="s">
        <v>149</v>
      </c>
      <c r="R22" s="70"/>
      <c r="S22" s="28"/>
      <c r="T22" s="37"/>
      <c r="U22" s="82">
        <v>0</v>
      </c>
      <c r="W22" s="43" t="s">
        <v>247</v>
      </c>
      <c r="X22" s="44"/>
      <c r="Y22" s="44"/>
      <c r="Z22" s="18"/>
      <c r="AA22" s="111">
        <v>0.31000000238418579</v>
      </c>
      <c r="AC22" s="43" t="s">
        <v>557</v>
      </c>
      <c r="AD22" s="44"/>
      <c r="AE22" s="44"/>
      <c r="AF22" s="44"/>
      <c r="AG22" s="111">
        <v>0.30000001192092896</v>
      </c>
      <c r="AI22" s="43" t="s">
        <v>11</v>
      </c>
      <c r="AJ22" s="71"/>
      <c r="AK22" s="44"/>
      <c r="AL22" s="17"/>
      <c r="AM22" s="112">
        <v>5.9999998658895493E-2</v>
      </c>
      <c r="AO22" s="43" t="s">
        <v>106</v>
      </c>
      <c r="AP22" s="44"/>
      <c r="AQ22" s="44"/>
      <c r="AR22" s="44"/>
      <c r="AS22" s="112">
        <v>0</v>
      </c>
      <c r="AU22" s="43" t="s">
        <v>70</v>
      </c>
      <c r="AV22" s="44"/>
      <c r="AW22" s="44"/>
      <c r="AX22" s="18"/>
      <c r="AY22" s="12">
        <v>0</v>
      </c>
      <c r="BA22" s="43" t="s">
        <v>228</v>
      </c>
      <c r="BB22" s="44"/>
      <c r="BC22" s="44"/>
      <c r="BD22" s="44"/>
      <c r="BE22" s="112">
        <v>0</v>
      </c>
      <c r="BG22" s="43" t="s">
        <v>232</v>
      </c>
      <c r="BH22" s="44"/>
      <c r="BI22" s="44"/>
      <c r="BJ22" s="24"/>
      <c r="BK22" s="112">
        <v>0.31000000238418579</v>
      </c>
      <c r="BM22" s="22" t="s">
        <v>9</v>
      </c>
      <c r="BN22" s="115"/>
      <c r="BO22" s="23"/>
      <c r="BP22" s="23"/>
      <c r="BQ22" s="12">
        <v>0.25</v>
      </c>
      <c r="BS22" s="43" t="s">
        <v>16</v>
      </c>
      <c r="BT22" s="44"/>
      <c r="BU22" s="44"/>
      <c r="BV22" s="24"/>
      <c r="BW22" s="112">
        <v>0</v>
      </c>
      <c r="BY22" s="43" t="s">
        <v>19</v>
      </c>
      <c r="BZ22" s="44"/>
      <c r="CA22" s="44"/>
      <c r="CB22" s="24"/>
      <c r="CC22" s="112">
        <v>0</v>
      </c>
      <c r="CE22" s="43" t="s">
        <v>504</v>
      </c>
      <c r="CF22" s="44"/>
      <c r="CG22" s="44"/>
      <c r="CH22" s="24"/>
      <c r="CI22" s="112">
        <v>0.27000001072883606</v>
      </c>
      <c r="CK22" s="43" t="s">
        <v>79</v>
      </c>
      <c r="CL22" s="44"/>
      <c r="CM22" s="44"/>
      <c r="CN22" s="24"/>
      <c r="CO22" s="112">
        <v>0.35</v>
      </c>
      <c r="CQ22" s="22" t="s">
        <v>500</v>
      </c>
      <c r="CR22" s="44"/>
      <c r="CS22" s="44"/>
      <c r="CT22" s="24"/>
      <c r="CU22" s="112">
        <v>0</v>
      </c>
    </row>
    <row r="23" spans="5:99" x14ac:dyDescent="0.3">
      <c r="E23" s="38" t="s">
        <v>604</v>
      </c>
      <c r="F23" s="70"/>
      <c r="G23" s="28"/>
      <c r="H23" s="37"/>
      <c r="I23" s="82">
        <v>0.27300000000000002</v>
      </c>
      <c r="K23" s="38" t="s">
        <v>608</v>
      </c>
      <c r="L23" s="70"/>
      <c r="M23" s="28"/>
      <c r="N23" s="37"/>
      <c r="O23" s="82">
        <v>0.20699999999999999</v>
      </c>
      <c r="Q23" s="38" t="s">
        <v>247</v>
      </c>
      <c r="R23" s="70"/>
      <c r="S23" s="28"/>
      <c r="T23" s="37"/>
      <c r="U23" s="82">
        <v>0.25</v>
      </c>
      <c r="W23" s="43" t="s">
        <v>298</v>
      </c>
      <c r="X23" s="44"/>
      <c r="Y23" s="44"/>
      <c r="Z23" s="18"/>
      <c r="AA23" s="111">
        <v>0</v>
      </c>
      <c r="AC23" s="43" t="s">
        <v>117</v>
      </c>
      <c r="AD23" s="44"/>
      <c r="AE23" s="44"/>
      <c r="AF23" s="44"/>
      <c r="AG23" s="111">
        <v>0.40000000596046448</v>
      </c>
      <c r="AI23" s="43" t="s">
        <v>118</v>
      </c>
      <c r="AJ23" s="71"/>
      <c r="AK23" s="44"/>
      <c r="AL23" s="17"/>
      <c r="AM23" s="112">
        <v>1.9999999552965164E-2</v>
      </c>
      <c r="AO23" s="43" t="s">
        <v>107</v>
      </c>
      <c r="AP23" s="44"/>
      <c r="AQ23" s="44"/>
      <c r="AR23" s="44"/>
      <c r="AS23" s="112">
        <v>0.15000000596046448</v>
      </c>
      <c r="AU23" s="43" t="s">
        <v>6</v>
      </c>
      <c r="AV23" s="44"/>
      <c r="AW23" s="44"/>
      <c r="AX23" s="18"/>
      <c r="AY23" s="12">
        <v>0.40000000596046448</v>
      </c>
      <c r="BA23" s="43" t="s">
        <v>336</v>
      </c>
      <c r="BB23" s="44"/>
      <c r="BC23" s="44"/>
      <c r="BD23" s="44"/>
      <c r="BE23" s="112">
        <v>0.27000001072883606</v>
      </c>
      <c r="BG23" s="43" t="s">
        <v>72</v>
      </c>
      <c r="BH23" s="44"/>
      <c r="BI23" s="44"/>
      <c r="BJ23" s="24"/>
      <c r="BK23" s="112">
        <v>0.2800000011920929</v>
      </c>
      <c r="BM23" s="22" t="s">
        <v>13</v>
      </c>
      <c r="BN23" s="115"/>
      <c r="BO23" s="23"/>
      <c r="BP23" s="23"/>
      <c r="BQ23" s="12">
        <v>0.14000000059604645</v>
      </c>
      <c r="BS23" s="43" t="s">
        <v>505</v>
      </c>
      <c r="BT23" s="44"/>
      <c r="BU23" s="44"/>
      <c r="BV23" s="24"/>
      <c r="BW23" s="112">
        <v>0.23</v>
      </c>
      <c r="BY23" s="43" t="s">
        <v>499</v>
      </c>
      <c r="BZ23" s="44"/>
      <c r="CA23" s="44"/>
      <c r="CB23" s="24"/>
      <c r="CC23" s="112">
        <v>0.21</v>
      </c>
      <c r="CE23" s="43" t="s">
        <v>19</v>
      </c>
      <c r="CF23" s="44"/>
      <c r="CG23" s="44"/>
      <c r="CH23" s="24"/>
      <c r="CI23" s="112">
        <v>0</v>
      </c>
      <c r="CK23" s="43" t="s">
        <v>12</v>
      </c>
      <c r="CL23" s="44"/>
      <c r="CM23" s="44"/>
      <c r="CN23" s="24"/>
      <c r="CO23" s="112">
        <v>0.36</v>
      </c>
      <c r="CQ23" s="22" t="s">
        <v>79</v>
      </c>
      <c r="CR23" s="44"/>
      <c r="CS23" s="44"/>
      <c r="CT23" s="24"/>
      <c r="CU23" s="112">
        <v>0.35</v>
      </c>
    </row>
    <row r="24" spans="5:99" x14ac:dyDescent="0.3">
      <c r="E24" s="38" t="s">
        <v>606</v>
      </c>
      <c r="F24" s="70"/>
      <c r="G24" s="28"/>
      <c r="H24" s="37"/>
      <c r="I24" s="82">
        <v>0.27200000000000002</v>
      </c>
      <c r="K24" s="38" t="s">
        <v>609</v>
      </c>
      <c r="L24" s="70"/>
      <c r="M24" s="28"/>
      <c r="N24" s="37"/>
      <c r="O24" s="82">
        <v>0.16800000000000001</v>
      </c>
      <c r="Q24" s="38" t="s">
        <v>298</v>
      </c>
      <c r="R24" s="70"/>
      <c r="S24" s="28"/>
      <c r="T24" s="37"/>
      <c r="U24" s="82">
        <v>0</v>
      </c>
      <c r="W24" s="43" t="s">
        <v>356</v>
      </c>
      <c r="X24" s="44"/>
      <c r="Y24" s="44"/>
      <c r="Z24" s="18"/>
      <c r="AA24" s="111">
        <v>0.31000000238418579</v>
      </c>
      <c r="AC24" s="43" t="s">
        <v>248</v>
      </c>
      <c r="AD24" s="44"/>
      <c r="AE24" s="44"/>
      <c r="AF24" s="44"/>
      <c r="AG24" s="111">
        <v>0</v>
      </c>
      <c r="AI24" s="43" t="s">
        <v>208</v>
      </c>
      <c r="AJ24" s="71"/>
      <c r="AK24" s="44"/>
      <c r="AL24" s="17"/>
      <c r="AM24" s="112">
        <v>0</v>
      </c>
      <c r="AO24" s="43" t="s">
        <v>68</v>
      </c>
      <c r="AP24" s="44"/>
      <c r="AQ24" s="44"/>
      <c r="AR24" s="44"/>
      <c r="AS24" s="112">
        <v>0</v>
      </c>
      <c r="AU24" s="43" t="s">
        <v>121</v>
      </c>
      <c r="AV24" s="43"/>
      <c r="AW24" s="17"/>
      <c r="AX24" s="18"/>
      <c r="AY24" s="12">
        <v>0.40000000596046448</v>
      </c>
      <c r="BA24" s="43" t="s">
        <v>71</v>
      </c>
      <c r="BB24" s="44"/>
      <c r="BC24" s="44"/>
      <c r="BD24" s="44"/>
      <c r="BE24" s="112">
        <v>0.25999999046325684</v>
      </c>
      <c r="BG24" s="43" t="s">
        <v>73</v>
      </c>
      <c r="BH24" s="44"/>
      <c r="BI24" s="44"/>
      <c r="BJ24" s="24"/>
      <c r="BK24" s="112">
        <v>0.36000001430511475</v>
      </c>
      <c r="BM24" s="22" t="s">
        <v>14</v>
      </c>
      <c r="BN24" s="115"/>
      <c r="BO24" s="23"/>
      <c r="BP24" s="23"/>
      <c r="BQ24" s="12">
        <v>0.12999999523162842</v>
      </c>
      <c r="BS24" s="43" t="s">
        <v>13</v>
      </c>
      <c r="BT24" s="44"/>
      <c r="BU24" s="44"/>
      <c r="BV24" s="24"/>
      <c r="BW24" s="112">
        <v>0.08</v>
      </c>
      <c r="BY24" s="43" t="s">
        <v>21</v>
      </c>
      <c r="BZ24" s="44"/>
      <c r="CA24" s="44"/>
      <c r="CB24" s="24"/>
      <c r="CC24" s="112">
        <v>0.28000000000000003</v>
      </c>
      <c r="CE24" s="43" t="s">
        <v>499</v>
      </c>
      <c r="CF24" s="44"/>
      <c r="CG24" s="44"/>
      <c r="CH24" s="24"/>
      <c r="CI24" s="112">
        <v>0.23999999463558197</v>
      </c>
      <c r="CK24" s="13" t="s">
        <v>795</v>
      </c>
      <c r="CQ24" s="22" t="s">
        <v>501</v>
      </c>
      <c r="CR24" s="44"/>
      <c r="CS24" s="44"/>
      <c r="CT24" s="24"/>
      <c r="CU24" s="112">
        <v>0.4</v>
      </c>
    </row>
    <row r="25" spans="5:99" x14ac:dyDescent="0.3">
      <c r="E25" s="38" t="s">
        <v>607</v>
      </c>
      <c r="F25" s="70"/>
      <c r="G25" s="28"/>
      <c r="H25" s="37"/>
      <c r="I25" s="82">
        <v>0</v>
      </c>
      <c r="K25" s="38" t="s">
        <v>407</v>
      </c>
      <c r="L25" s="70"/>
      <c r="M25" s="28"/>
      <c r="N25" s="37"/>
      <c r="O25" s="82">
        <v>0.25800000000000001</v>
      </c>
      <c r="Q25" s="38" t="s">
        <v>356</v>
      </c>
      <c r="R25" s="70"/>
      <c r="S25" s="28"/>
      <c r="T25" s="37"/>
      <c r="U25" s="82">
        <v>0.22</v>
      </c>
      <c r="W25" s="43" t="s">
        <v>225</v>
      </c>
      <c r="X25" s="44"/>
      <c r="Y25" s="44"/>
      <c r="Z25" s="18"/>
      <c r="AA25" s="111">
        <v>0</v>
      </c>
      <c r="AC25" s="43" t="s">
        <v>558</v>
      </c>
      <c r="AD25" s="44"/>
      <c r="AE25" s="44"/>
      <c r="AF25" s="44"/>
      <c r="AG25" s="111">
        <v>0.11999999731779099</v>
      </c>
      <c r="AI25" s="43" t="s">
        <v>150</v>
      </c>
      <c r="AJ25" s="71"/>
      <c r="AK25" s="44"/>
      <c r="AL25" s="17"/>
      <c r="AM25" s="112">
        <v>0</v>
      </c>
      <c r="AO25" s="43" t="s">
        <v>120</v>
      </c>
      <c r="AP25" s="44"/>
      <c r="AQ25" s="44"/>
      <c r="AR25" s="44"/>
      <c r="AS25" s="112">
        <v>0</v>
      </c>
      <c r="AU25" s="43" t="s">
        <v>122</v>
      </c>
      <c r="AV25" s="43"/>
      <c r="AW25" s="17"/>
      <c r="AX25" s="18"/>
      <c r="AY25" s="12">
        <v>0</v>
      </c>
      <c r="BA25" s="43" t="s">
        <v>22</v>
      </c>
      <c r="BB25" s="44"/>
      <c r="BC25" s="44"/>
      <c r="BD25" s="44"/>
      <c r="BE25" s="112">
        <v>0</v>
      </c>
      <c r="BG25" s="43" t="s">
        <v>74</v>
      </c>
      <c r="BH25" s="44"/>
      <c r="BI25" s="44"/>
      <c r="BJ25" s="24"/>
      <c r="BK25" s="112">
        <v>0.31999999284744263</v>
      </c>
      <c r="BM25" s="22" t="s">
        <v>10</v>
      </c>
      <c r="BN25" s="115"/>
      <c r="BO25" s="23"/>
      <c r="BP25" s="23"/>
      <c r="BQ25" s="12">
        <v>9.9999997764825821E-3</v>
      </c>
      <c r="BS25" s="43" t="s">
        <v>14</v>
      </c>
      <c r="BT25" s="44"/>
      <c r="BU25" s="44"/>
      <c r="BV25" s="24"/>
      <c r="BW25" s="112">
        <v>0.08</v>
      </c>
      <c r="BY25" s="43" t="s">
        <v>506</v>
      </c>
      <c r="BZ25" s="44"/>
      <c r="CA25" s="44"/>
      <c r="CB25" s="24"/>
      <c r="CC25" s="112">
        <v>0</v>
      </c>
      <c r="CE25" s="43" t="s">
        <v>7</v>
      </c>
      <c r="CF25" s="44"/>
      <c r="CG25" s="44"/>
      <c r="CH25" s="24"/>
      <c r="CI25" s="112">
        <v>0.12999999523162842</v>
      </c>
      <c r="CQ25" s="22" t="s">
        <v>12</v>
      </c>
      <c r="CR25" s="44"/>
      <c r="CS25" s="44"/>
      <c r="CT25" s="24"/>
      <c r="CU25" s="112">
        <v>0.31</v>
      </c>
    </row>
    <row r="26" spans="5:99" x14ac:dyDescent="0.3">
      <c r="E26" s="38" t="s">
        <v>608</v>
      </c>
      <c r="F26" s="70"/>
      <c r="G26" s="28"/>
      <c r="H26" s="37"/>
      <c r="I26" s="82">
        <v>0.20399999999999999</v>
      </c>
      <c r="K26" s="38" t="s">
        <v>613</v>
      </c>
      <c r="L26" s="70"/>
      <c r="M26" s="28"/>
      <c r="N26" s="37"/>
      <c r="O26" s="82">
        <v>0</v>
      </c>
      <c r="Q26" s="38" t="s">
        <v>400</v>
      </c>
      <c r="R26" s="70"/>
      <c r="S26" s="28"/>
      <c r="T26" s="37"/>
      <c r="U26" s="82">
        <v>0</v>
      </c>
      <c r="W26" s="43" t="s">
        <v>117</v>
      </c>
      <c r="X26" s="44"/>
      <c r="Y26" s="44"/>
      <c r="Z26" s="18"/>
      <c r="AA26" s="111">
        <v>0.30000001192092896</v>
      </c>
      <c r="AC26" s="43" t="s">
        <v>118</v>
      </c>
      <c r="AD26" s="44"/>
      <c r="AE26" s="44"/>
      <c r="AF26" s="44"/>
      <c r="AG26" s="111">
        <v>0.34999999403953552</v>
      </c>
      <c r="AI26" s="43" t="s">
        <v>223</v>
      </c>
      <c r="AJ26" s="71"/>
      <c r="AK26" s="44"/>
      <c r="AL26" s="17"/>
      <c r="AM26" s="112">
        <v>0</v>
      </c>
      <c r="AO26" s="43" t="s">
        <v>151</v>
      </c>
      <c r="AP26" s="44"/>
      <c r="AQ26" s="44"/>
      <c r="AR26" s="44"/>
      <c r="AS26" s="112">
        <v>0</v>
      </c>
      <c r="AU26" s="43" t="s">
        <v>123</v>
      </c>
      <c r="AV26" s="43"/>
      <c r="AW26" s="17"/>
      <c r="AX26" s="18"/>
      <c r="AY26" s="12">
        <v>0</v>
      </c>
      <c r="BA26" s="43" t="s">
        <v>232</v>
      </c>
      <c r="BB26" s="44"/>
      <c r="BC26" s="44"/>
      <c r="BD26" s="44"/>
      <c r="BE26" s="112">
        <v>0.33000001311302185</v>
      </c>
      <c r="BG26" s="43" t="s">
        <v>16</v>
      </c>
      <c r="BH26" s="44"/>
      <c r="BI26" s="44"/>
      <c r="BJ26" s="24"/>
      <c r="BK26" s="112">
        <v>0</v>
      </c>
      <c r="BM26" s="22" t="s">
        <v>18</v>
      </c>
      <c r="BN26" s="115"/>
      <c r="BO26" s="23"/>
      <c r="BP26" s="23"/>
      <c r="BQ26" s="12">
        <v>0</v>
      </c>
      <c r="BS26" s="43" t="s">
        <v>10</v>
      </c>
      <c r="BT26" s="44"/>
      <c r="BU26" s="44"/>
      <c r="BV26" s="24"/>
      <c r="BW26" s="112">
        <v>0</v>
      </c>
      <c r="BY26" s="43" t="s">
        <v>7</v>
      </c>
      <c r="BZ26" s="44"/>
      <c r="CA26" s="44"/>
      <c r="CB26" s="24"/>
      <c r="CC26" s="112">
        <v>0.1</v>
      </c>
      <c r="CE26" s="43" t="s">
        <v>79</v>
      </c>
      <c r="CF26" s="44"/>
      <c r="CG26" s="44"/>
      <c r="CH26" s="24"/>
      <c r="CI26" s="112">
        <v>0.28999999165534973</v>
      </c>
      <c r="CQ26" s="13" t="s">
        <v>795</v>
      </c>
    </row>
    <row r="27" spans="5:99" x14ac:dyDescent="0.3">
      <c r="E27" s="38" t="s">
        <v>609</v>
      </c>
      <c r="F27" s="70"/>
      <c r="G27" s="28"/>
      <c r="H27" s="37"/>
      <c r="I27" s="82">
        <v>0.26400000000000001</v>
      </c>
      <c r="K27" s="38" t="s">
        <v>618</v>
      </c>
      <c r="L27" s="70"/>
      <c r="M27" s="28"/>
      <c r="N27" s="37"/>
      <c r="O27" s="82">
        <v>0.13100000000000001</v>
      </c>
      <c r="Q27" s="38" t="s">
        <v>401</v>
      </c>
      <c r="R27" s="70"/>
      <c r="S27" s="28"/>
      <c r="T27" s="37"/>
      <c r="U27" s="82">
        <v>0</v>
      </c>
      <c r="W27" s="43" t="s">
        <v>357</v>
      </c>
      <c r="X27" s="44"/>
      <c r="Y27" s="44"/>
      <c r="Z27" s="18"/>
      <c r="AA27" s="111">
        <v>0</v>
      </c>
      <c r="AC27" s="43" t="s">
        <v>150</v>
      </c>
      <c r="AD27" s="44"/>
      <c r="AE27" s="44"/>
      <c r="AF27" s="44"/>
      <c r="AG27" s="111">
        <v>0</v>
      </c>
      <c r="AI27" s="43" t="s">
        <v>119</v>
      </c>
      <c r="AJ27" s="71"/>
      <c r="AK27" s="44"/>
      <c r="AL27" s="17"/>
      <c r="AM27" s="112">
        <v>0.40999999642372131</v>
      </c>
      <c r="AO27" s="43" t="s">
        <v>152</v>
      </c>
      <c r="AP27" s="44"/>
      <c r="AQ27" s="44"/>
      <c r="AR27" s="44"/>
      <c r="AS27" s="112">
        <v>0.18000000715255737</v>
      </c>
      <c r="AU27" s="43" t="s">
        <v>228</v>
      </c>
      <c r="AV27" s="44"/>
      <c r="AW27" s="44"/>
      <c r="AX27" s="18"/>
      <c r="AY27" s="12">
        <v>2.9999999329447746E-2</v>
      </c>
      <c r="BA27" s="43" t="s">
        <v>72</v>
      </c>
      <c r="BB27" s="44"/>
      <c r="BC27" s="44"/>
      <c r="BD27" s="44"/>
      <c r="BE27" s="112">
        <v>0</v>
      </c>
      <c r="BG27" s="43" t="s">
        <v>9</v>
      </c>
      <c r="BH27" s="44"/>
      <c r="BI27" s="44"/>
      <c r="BJ27" s="24"/>
      <c r="BK27" s="112">
        <v>0.23999999463558197</v>
      </c>
      <c r="BM27" s="22" t="s">
        <v>19</v>
      </c>
      <c r="BN27" s="115"/>
      <c r="BO27" s="23"/>
      <c r="BP27" s="23"/>
      <c r="BQ27" s="12">
        <v>0</v>
      </c>
      <c r="BS27" s="43" t="s">
        <v>19</v>
      </c>
      <c r="BT27" s="44"/>
      <c r="BU27" s="44"/>
      <c r="BV27" s="24"/>
      <c r="BW27" s="112">
        <v>0</v>
      </c>
      <c r="BY27" s="43" t="s">
        <v>79</v>
      </c>
      <c r="BZ27" s="44"/>
      <c r="CA27" s="44"/>
      <c r="CB27" s="24"/>
      <c r="CC27" s="112">
        <v>0.23</v>
      </c>
      <c r="CE27" s="43" t="s">
        <v>501</v>
      </c>
      <c r="CF27" s="44"/>
      <c r="CG27" s="44"/>
      <c r="CH27" s="24"/>
      <c r="CI27" s="112">
        <v>0.27000001072883606</v>
      </c>
    </row>
    <row r="28" spans="5:99" x14ac:dyDescent="0.3">
      <c r="E28" s="38" t="s">
        <v>407</v>
      </c>
      <c r="F28" s="70"/>
      <c r="G28" s="28"/>
      <c r="H28" s="37"/>
      <c r="I28" s="82">
        <v>0.27</v>
      </c>
      <c r="K28" s="38" t="s">
        <v>619</v>
      </c>
      <c r="L28" s="70"/>
      <c r="M28" s="28"/>
      <c r="N28" s="37"/>
      <c r="O28" s="82">
        <v>0.25900000000000001</v>
      </c>
      <c r="Q28" s="38" t="s">
        <v>225</v>
      </c>
      <c r="R28" s="70"/>
      <c r="S28" s="28"/>
      <c r="T28" s="37"/>
      <c r="U28" s="82">
        <v>0</v>
      </c>
      <c r="W28" s="43" t="s">
        <v>11</v>
      </c>
      <c r="X28" s="44"/>
      <c r="Y28" s="44"/>
      <c r="Z28" s="18"/>
      <c r="AA28" s="111">
        <v>0.18000000715255737</v>
      </c>
      <c r="AC28" s="43" t="s">
        <v>559</v>
      </c>
      <c r="AD28" s="44"/>
      <c r="AE28" s="44"/>
      <c r="AF28" s="44"/>
      <c r="AG28" s="111">
        <v>0</v>
      </c>
      <c r="AI28" s="43" t="s">
        <v>106</v>
      </c>
      <c r="AJ28" s="71"/>
      <c r="AK28" s="44"/>
      <c r="AL28" s="17"/>
      <c r="AM28" s="112">
        <v>0</v>
      </c>
      <c r="AO28" s="43" t="s">
        <v>108</v>
      </c>
      <c r="AP28" s="44"/>
      <c r="AQ28" s="44"/>
      <c r="AR28" s="44"/>
      <c r="AS28" s="112">
        <v>0</v>
      </c>
      <c r="AU28" s="43" t="s">
        <v>124</v>
      </c>
      <c r="AV28" s="44"/>
      <c r="AW28" s="44"/>
      <c r="AX28" s="18"/>
      <c r="AY28" s="12">
        <v>1.9999999552965164E-2</v>
      </c>
      <c r="BA28" s="43" t="s">
        <v>110</v>
      </c>
      <c r="BB28" s="44"/>
      <c r="BC28" s="44"/>
      <c r="BD28" s="44"/>
      <c r="BE28" s="112">
        <v>0</v>
      </c>
      <c r="BG28" s="43" t="s">
        <v>340</v>
      </c>
      <c r="BH28" s="44"/>
      <c r="BI28" s="44"/>
      <c r="BJ28" s="24"/>
      <c r="BK28" s="112">
        <v>0.34999999403953552</v>
      </c>
      <c r="BM28" s="22" t="s">
        <v>339</v>
      </c>
      <c r="BN28" s="115"/>
      <c r="BO28" s="23"/>
      <c r="BP28" s="23"/>
      <c r="BQ28" s="12">
        <v>0.23999999463558197</v>
      </c>
      <c r="BS28" s="43" t="s">
        <v>499</v>
      </c>
      <c r="BT28" s="44"/>
      <c r="BU28" s="44"/>
      <c r="BV28" s="24"/>
      <c r="BW28" s="112">
        <v>0.23</v>
      </c>
      <c r="BY28" s="43" t="s">
        <v>501</v>
      </c>
      <c r="BZ28" s="44"/>
      <c r="CA28" s="44"/>
      <c r="CB28" s="24"/>
      <c r="CC28" s="112">
        <v>0.28000000000000003</v>
      </c>
      <c r="CE28" s="43" t="s">
        <v>12</v>
      </c>
      <c r="CF28" s="44"/>
      <c r="CG28" s="44"/>
      <c r="CH28" s="24"/>
      <c r="CI28" s="112">
        <v>0.30000001192092896</v>
      </c>
    </row>
    <row r="29" spans="5:99" x14ac:dyDescent="0.3">
      <c r="E29" s="38" t="s">
        <v>843</v>
      </c>
      <c r="F29" s="70"/>
      <c r="G29" s="28"/>
      <c r="H29" s="37"/>
      <c r="I29" s="82">
        <v>0</v>
      </c>
      <c r="K29" s="38" t="s">
        <v>625</v>
      </c>
      <c r="L29" s="70"/>
      <c r="M29" s="28"/>
      <c r="N29" s="37"/>
      <c r="O29" s="82">
        <v>0.25600000000000001</v>
      </c>
      <c r="Q29" s="38" t="s">
        <v>117</v>
      </c>
      <c r="R29" s="70"/>
      <c r="S29" s="28"/>
      <c r="T29" s="37"/>
      <c r="U29" s="82">
        <v>0</v>
      </c>
      <c r="W29" s="43" t="s">
        <v>118</v>
      </c>
      <c r="X29" s="44"/>
      <c r="Y29" s="44"/>
      <c r="Z29" s="18"/>
      <c r="AA29" s="111">
        <v>0</v>
      </c>
      <c r="AC29" s="43" t="s">
        <v>119</v>
      </c>
      <c r="AD29" s="44"/>
      <c r="AE29" s="44"/>
      <c r="AF29" s="44"/>
      <c r="AG29" s="111">
        <v>0.28999999165534973</v>
      </c>
      <c r="AI29" s="43" t="s">
        <v>209</v>
      </c>
      <c r="AJ29" s="71"/>
      <c r="AK29" s="44"/>
      <c r="AL29" s="17"/>
      <c r="AM29" s="112">
        <v>0</v>
      </c>
      <c r="AO29" s="43" t="s">
        <v>70</v>
      </c>
      <c r="AP29" s="44"/>
      <c r="AQ29" s="44"/>
      <c r="AR29" s="44"/>
      <c r="AS29" s="112">
        <v>0</v>
      </c>
      <c r="AU29" s="43" t="s">
        <v>336</v>
      </c>
      <c r="AV29" s="44"/>
      <c r="AW29" s="44"/>
      <c r="AX29" s="18"/>
      <c r="AY29" s="12">
        <v>0.34000000357627869</v>
      </c>
      <c r="BA29" s="43" t="s">
        <v>73</v>
      </c>
      <c r="BB29" s="44"/>
      <c r="BC29" s="44"/>
      <c r="BD29" s="44"/>
      <c r="BE29" s="112">
        <v>0.31000000238418579</v>
      </c>
      <c r="BG29" s="43" t="s">
        <v>13</v>
      </c>
      <c r="BH29" s="44"/>
      <c r="BI29" s="44"/>
      <c r="BJ29" s="24"/>
      <c r="BK29" s="112">
        <v>0.23000000417232513</v>
      </c>
      <c r="BM29" s="22" t="s">
        <v>21</v>
      </c>
      <c r="BN29" s="115"/>
      <c r="BO29" s="23"/>
      <c r="BP29" s="23"/>
      <c r="BQ29" s="12">
        <v>0</v>
      </c>
      <c r="BS29" s="43" t="s">
        <v>21</v>
      </c>
      <c r="BT29" s="44"/>
      <c r="BU29" s="44"/>
      <c r="BV29" s="24"/>
      <c r="BW29" s="112">
        <v>0.33</v>
      </c>
      <c r="BY29" s="43" t="s">
        <v>20</v>
      </c>
      <c r="BZ29" s="44"/>
      <c r="CA29" s="44"/>
      <c r="CB29" s="24"/>
      <c r="CC29" s="112">
        <v>0</v>
      </c>
      <c r="CE29" s="13" t="s">
        <v>795</v>
      </c>
    </row>
    <row r="30" spans="5:99" x14ac:dyDescent="0.3">
      <c r="E30" s="38" t="s">
        <v>615</v>
      </c>
      <c r="F30" s="70"/>
      <c r="G30" s="28"/>
      <c r="H30" s="37"/>
      <c r="I30" s="82">
        <v>0</v>
      </c>
      <c r="K30" s="38" t="s">
        <v>636</v>
      </c>
      <c r="L30" s="70"/>
      <c r="M30" s="28"/>
      <c r="N30" s="37"/>
      <c r="O30" s="82">
        <v>0</v>
      </c>
      <c r="Q30" s="38" t="s">
        <v>402</v>
      </c>
      <c r="R30" s="70"/>
      <c r="S30" s="28"/>
      <c r="T30" s="37"/>
      <c r="U30" s="82">
        <v>0</v>
      </c>
      <c r="W30" s="43" t="s">
        <v>150</v>
      </c>
      <c r="X30" s="44"/>
      <c r="Y30" s="44"/>
      <c r="Z30" s="18"/>
      <c r="AA30" s="111">
        <v>0</v>
      </c>
      <c r="AC30" s="43" t="s">
        <v>106</v>
      </c>
      <c r="AD30" s="44"/>
      <c r="AE30" s="44"/>
      <c r="AF30" s="44"/>
      <c r="AG30" s="111">
        <v>0</v>
      </c>
      <c r="AI30" s="43" t="s">
        <v>107</v>
      </c>
      <c r="AJ30" s="71"/>
      <c r="AK30" s="44"/>
      <c r="AL30" s="17"/>
      <c r="AM30" s="112">
        <v>0.10999999940395355</v>
      </c>
      <c r="AO30" s="43" t="s">
        <v>153</v>
      </c>
      <c r="AP30" s="44"/>
      <c r="AQ30" s="44"/>
      <c r="AR30" s="44"/>
      <c r="AS30" s="112">
        <v>0</v>
      </c>
      <c r="AU30" s="43" t="s">
        <v>125</v>
      </c>
      <c r="AV30" s="17"/>
      <c r="AW30" s="17"/>
      <c r="AX30" s="18"/>
      <c r="AY30" s="12">
        <v>0</v>
      </c>
      <c r="BA30" s="43" t="s">
        <v>16</v>
      </c>
      <c r="BB30" s="44"/>
      <c r="BC30" s="44"/>
      <c r="BD30" s="44"/>
      <c r="BE30" s="112">
        <v>0</v>
      </c>
      <c r="BG30" s="43" t="s">
        <v>14</v>
      </c>
      <c r="BH30" s="44"/>
      <c r="BI30" s="44"/>
      <c r="BJ30" s="24"/>
      <c r="BK30" s="112">
        <v>0.23000000417232513</v>
      </c>
      <c r="BM30" s="22" t="s">
        <v>7</v>
      </c>
      <c r="BN30" s="115"/>
      <c r="BO30" s="23"/>
      <c r="BP30" s="23"/>
      <c r="BQ30" s="12">
        <v>0.23999999463558197</v>
      </c>
      <c r="BS30" s="43" t="s">
        <v>7</v>
      </c>
      <c r="BT30" s="44"/>
      <c r="BU30" s="44"/>
      <c r="BV30" s="24"/>
      <c r="BW30" s="112">
        <v>0.17</v>
      </c>
      <c r="BY30" s="43" t="s">
        <v>12</v>
      </c>
      <c r="BZ30" s="44"/>
      <c r="CA30" s="44"/>
      <c r="CB30" s="24"/>
      <c r="CC30" s="112">
        <v>0.26</v>
      </c>
    </row>
    <row r="31" spans="5:99" x14ac:dyDescent="0.3">
      <c r="E31" s="38" t="s">
        <v>618</v>
      </c>
      <c r="F31" s="70"/>
      <c r="G31" s="28"/>
      <c r="H31" s="37"/>
      <c r="I31" s="82">
        <v>0.19500000000000001</v>
      </c>
      <c r="K31" s="38" t="s">
        <v>638</v>
      </c>
      <c r="L31" s="70"/>
      <c r="M31" s="28"/>
      <c r="N31" s="37"/>
      <c r="O31" s="82">
        <v>0.254</v>
      </c>
      <c r="Q31" s="43" t="s">
        <v>11</v>
      </c>
      <c r="R31" s="71"/>
      <c r="S31" s="37"/>
      <c r="T31" s="37"/>
      <c r="U31" s="82">
        <v>0.14000000000000001</v>
      </c>
      <c r="W31" s="43" t="s">
        <v>223</v>
      </c>
      <c r="X31" s="44"/>
      <c r="Y31" s="44"/>
      <c r="Z31" s="18"/>
      <c r="AA31" s="111">
        <v>0</v>
      </c>
      <c r="AC31" s="43" t="s">
        <v>209</v>
      </c>
      <c r="AD31" s="44"/>
      <c r="AE31" s="44"/>
      <c r="AF31" s="44"/>
      <c r="AG31" s="111">
        <v>0</v>
      </c>
      <c r="AI31" s="43" t="s">
        <v>68</v>
      </c>
      <c r="AJ31" s="71"/>
      <c r="AK31" s="44"/>
      <c r="AL31" s="17"/>
      <c r="AM31" s="112">
        <v>0</v>
      </c>
      <c r="AO31" s="43" t="s">
        <v>6</v>
      </c>
      <c r="AP31" s="44"/>
      <c r="AQ31" s="44"/>
      <c r="AR31" s="44"/>
      <c r="AS31" s="112">
        <v>5.000000074505806E-2</v>
      </c>
      <c r="AU31" s="43" t="s">
        <v>126</v>
      </c>
      <c r="AV31" s="17"/>
      <c r="AW31" s="17"/>
      <c r="AX31" s="18"/>
      <c r="AY31" s="12">
        <v>0</v>
      </c>
      <c r="BA31" s="43" t="s">
        <v>9</v>
      </c>
      <c r="BB31" s="44"/>
      <c r="BC31" s="44"/>
      <c r="BD31" s="44"/>
      <c r="BE31" s="112">
        <v>0.27000001072883606</v>
      </c>
      <c r="BG31" s="43" t="s">
        <v>10</v>
      </c>
      <c r="BH31" s="44"/>
      <c r="BI31" s="44"/>
      <c r="BJ31" s="24"/>
      <c r="BK31" s="112">
        <v>0.31999999284744263</v>
      </c>
      <c r="BM31" s="22" t="s">
        <v>8</v>
      </c>
      <c r="BN31" s="115"/>
      <c r="BO31" s="23"/>
      <c r="BP31" s="23"/>
      <c r="BQ31" s="12">
        <v>0.34999999403953552</v>
      </c>
      <c r="BS31" s="43" t="s">
        <v>79</v>
      </c>
      <c r="BT31" s="44"/>
      <c r="BU31" s="44"/>
      <c r="BV31" s="24"/>
      <c r="BW31" s="112">
        <v>0.26</v>
      </c>
      <c r="BY31" s="13" t="s">
        <v>795</v>
      </c>
    </row>
    <row r="32" spans="5:99" x14ac:dyDescent="0.3">
      <c r="E32" s="38" t="s">
        <v>620</v>
      </c>
      <c r="F32" s="70"/>
      <c r="G32" s="28"/>
      <c r="H32" s="37"/>
      <c r="I32" s="82">
        <v>0.27200000000000002</v>
      </c>
      <c r="K32" s="38" t="s">
        <v>639</v>
      </c>
      <c r="L32" s="70"/>
      <c r="M32" s="28"/>
      <c r="N32" s="37"/>
      <c r="O32" s="82">
        <v>0.25900000000000001</v>
      </c>
      <c r="Q32" s="43" t="s">
        <v>403</v>
      </c>
      <c r="R32" s="71"/>
      <c r="S32" s="37"/>
      <c r="T32" s="37"/>
      <c r="U32" s="82">
        <v>0</v>
      </c>
      <c r="W32" s="43" t="s">
        <v>358</v>
      </c>
      <c r="X32" s="44"/>
      <c r="Y32" s="44"/>
      <c r="Z32" s="18"/>
      <c r="AA32" s="111">
        <v>0.2800000011920929</v>
      </c>
      <c r="AC32" s="43" t="s">
        <v>107</v>
      </c>
      <c r="AD32" s="44"/>
      <c r="AE32" s="44"/>
      <c r="AF32" s="44"/>
      <c r="AG32" s="111">
        <v>0.25</v>
      </c>
      <c r="AI32" s="43" t="s">
        <v>120</v>
      </c>
      <c r="AJ32" s="71"/>
      <c r="AK32" s="44"/>
      <c r="AL32" s="17"/>
      <c r="AM32" s="112">
        <v>0</v>
      </c>
      <c r="AO32" s="43" t="s">
        <v>122</v>
      </c>
      <c r="AP32" s="44"/>
      <c r="AQ32" s="44"/>
      <c r="AR32" s="44"/>
      <c r="AS32" s="112">
        <v>0</v>
      </c>
      <c r="AU32" s="43" t="s">
        <v>71</v>
      </c>
      <c r="AV32" s="17"/>
      <c r="AW32" s="17"/>
      <c r="AX32" s="18"/>
      <c r="AY32" s="12">
        <v>0.33000001311302185</v>
      </c>
      <c r="BA32" s="43" t="s">
        <v>340</v>
      </c>
      <c r="BB32" s="44"/>
      <c r="BC32" s="44"/>
      <c r="BD32" s="44"/>
      <c r="BE32" s="112">
        <v>0.31999999284744263</v>
      </c>
      <c r="BG32" s="43" t="s">
        <v>18</v>
      </c>
      <c r="BH32" s="44"/>
      <c r="BI32" s="44"/>
      <c r="BJ32" s="24"/>
      <c r="BK32" s="112">
        <v>0</v>
      </c>
      <c r="BM32" s="22" t="s">
        <v>15</v>
      </c>
      <c r="BN32" s="115"/>
      <c r="BO32" s="23"/>
      <c r="BP32" s="23"/>
      <c r="BQ32" s="12">
        <v>0.25</v>
      </c>
      <c r="BS32" s="43" t="s">
        <v>501</v>
      </c>
      <c r="BT32" s="44"/>
      <c r="BU32" s="44"/>
      <c r="BV32" s="24"/>
      <c r="BW32" s="112">
        <v>0.36</v>
      </c>
    </row>
    <row r="33" spans="5:75" x14ac:dyDescent="0.3">
      <c r="E33" s="38" t="s">
        <v>844</v>
      </c>
      <c r="F33" s="70"/>
      <c r="G33" s="28"/>
      <c r="H33" s="37"/>
      <c r="I33" s="82">
        <v>0.26800000000000002</v>
      </c>
      <c r="K33" s="38" t="s">
        <v>419</v>
      </c>
      <c r="L33" s="70"/>
      <c r="M33" s="28"/>
      <c r="N33" s="37"/>
      <c r="O33" s="82">
        <v>0.253</v>
      </c>
      <c r="Q33" s="43" t="s">
        <v>118</v>
      </c>
      <c r="R33" s="71"/>
      <c r="S33" s="37"/>
      <c r="T33" s="37"/>
      <c r="U33" s="82">
        <v>0</v>
      </c>
      <c r="W33" s="43" t="s">
        <v>119</v>
      </c>
      <c r="X33" s="44"/>
      <c r="Y33" s="44"/>
      <c r="Z33" s="18"/>
      <c r="AA33" s="111">
        <v>0</v>
      </c>
      <c r="AC33" s="43" t="s">
        <v>68</v>
      </c>
      <c r="AD33" s="44"/>
      <c r="AE33" s="44"/>
      <c r="AF33" s="44"/>
      <c r="AG33" s="111">
        <v>0</v>
      </c>
      <c r="AI33" s="43" t="s">
        <v>108</v>
      </c>
      <c r="AJ33" s="71"/>
      <c r="AK33" s="44"/>
      <c r="AL33" s="17"/>
      <c r="AM33" s="112">
        <v>0</v>
      </c>
      <c r="AO33" s="43" t="s">
        <v>154</v>
      </c>
      <c r="AP33" s="44"/>
      <c r="AQ33" s="44"/>
      <c r="AR33" s="44"/>
      <c r="AS33" s="112">
        <v>1.9999999552965164E-2</v>
      </c>
      <c r="AU33" s="43" t="s">
        <v>127</v>
      </c>
      <c r="AV33" s="17"/>
      <c r="AW33" s="17"/>
      <c r="AX33" s="18"/>
      <c r="AY33" s="12">
        <v>0</v>
      </c>
      <c r="BA33" s="43" t="s">
        <v>13</v>
      </c>
      <c r="BB33" s="44"/>
      <c r="BC33" s="44"/>
      <c r="BD33" s="44"/>
      <c r="BE33" s="112">
        <v>0.28999999165534973</v>
      </c>
      <c r="BG33" s="43" t="s">
        <v>19</v>
      </c>
      <c r="BH33" s="44"/>
      <c r="BI33" s="44"/>
      <c r="BJ33" s="24"/>
      <c r="BK33" s="112">
        <v>0</v>
      </c>
      <c r="BM33" s="22" t="s">
        <v>337</v>
      </c>
      <c r="BN33" s="115"/>
      <c r="BO33" s="23"/>
      <c r="BP33" s="23"/>
      <c r="BQ33" s="12">
        <v>0.30000001192092896</v>
      </c>
      <c r="BS33" s="43" t="s">
        <v>20</v>
      </c>
      <c r="BT33" s="44"/>
      <c r="BU33" s="44"/>
      <c r="BV33" s="24"/>
      <c r="BW33" s="112">
        <v>0</v>
      </c>
    </row>
    <row r="34" spans="5:75" x14ac:dyDescent="0.3">
      <c r="E34" s="38" t="s">
        <v>625</v>
      </c>
      <c r="F34" s="70"/>
      <c r="G34" s="28"/>
      <c r="H34" s="37"/>
      <c r="I34" s="82">
        <v>0.27300000000000002</v>
      </c>
      <c r="K34" s="38" t="s">
        <v>640</v>
      </c>
      <c r="L34" s="70"/>
      <c r="M34" s="28"/>
      <c r="N34" s="37"/>
      <c r="O34" s="82">
        <v>0.25900000000000001</v>
      </c>
      <c r="Q34" s="43" t="s">
        <v>150</v>
      </c>
      <c r="R34" s="71"/>
      <c r="S34" s="37"/>
      <c r="T34" s="37"/>
      <c r="U34" s="82">
        <v>0</v>
      </c>
      <c r="W34" s="43" t="s">
        <v>106</v>
      </c>
      <c r="X34" s="44"/>
      <c r="Y34" s="44"/>
      <c r="Z34" s="18"/>
      <c r="AA34" s="111">
        <v>0</v>
      </c>
      <c r="AC34" s="43" t="s">
        <v>120</v>
      </c>
      <c r="AD34" s="44"/>
      <c r="AE34" s="44"/>
      <c r="AF34" s="44"/>
      <c r="AG34" s="111">
        <v>0</v>
      </c>
      <c r="AI34" s="43" t="s">
        <v>70</v>
      </c>
      <c r="AJ34" s="71"/>
      <c r="AK34" s="44"/>
      <c r="AL34" s="17"/>
      <c r="AM34" s="112">
        <v>0</v>
      </c>
      <c r="AO34" s="43" t="s">
        <v>155</v>
      </c>
      <c r="AP34" s="44"/>
      <c r="AQ34" s="44"/>
      <c r="AR34" s="44"/>
      <c r="AS34" s="112">
        <v>0</v>
      </c>
      <c r="AU34" s="43" t="s">
        <v>128</v>
      </c>
      <c r="AV34" s="17"/>
      <c r="AW34" s="17"/>
      <c r="AX34" s="18"/>
      <c r="AY34" s="12">
        <v>0</v>
      </c>
      <c r="BA34" s="43" t="s">
        <v>14</v>
      </c>
      <c r="BB34" s="44"/>
      <c r="BC34" s="44"/>
      <c r="BD34" s="44"/>
      <c r="BE34" s="112">
        <v>0.28999999165534973</v>
      </c>
      <c r="BG34" s="43" t="s">
        <v>75</v>
      </c>
      <c r="BH34" s="44"/>
      <c r="BI34" s="44"/>
      <c r="BJ34" s="24"/>
      <c r="BK34" s="112">
        <v>0</v>
      </c>
      <c r="BM34" s="22" t="s">
        <v>20</v>
      </c>
      <c r="BN34" s="115"/>
      <c r="BO34" s="23"/>
      <c r="BP34" s="23"/>
      <c r="BQ34" s="12">
        <v>9.9999997764825821E-3</v>
      </c>
      <c r="BS34" s="43" t="s">
        <v>23</v>
      </c>
      <c r="BT34" s="44"/>
      <c r="BU34" s="44"/>
      <c r="BV34" s="24"/>
      <c r="BW34" s="112">
        <v>0</v>
      </c>
    </row>
    <row r="35" spans="5:75" x14ac:dyDescent="0.3">
      <c r="E35" s="38" t="s">
        <v>634</v>
      </c>
      <c r="F35" s="70"/>
      <c r="G35" s="28"/>
      <c r="H35" s="37"/>
      <c r="I35" s="82">
        <v>0.27200000000000002</v>
      </c>
      <c r="K35" s="38" t="s">
        <v>644</v>
      </c>
      <c r="L35" s="70"/>
      <c r="M35" s="28"/>
      <c r="N35" s="37"/>
      <c r="O35" s="82">
        <v>0.25800000000000001</v>
      </c>
      <c r="Q35" s="43" t="s">
        <v>404</v>
      </c>
      <c r="R35" s="71"/>
      <c r="S35" s="37"/>
      <c r="T35" s="37"/>
      <c r="U35" s="82">
        <v>0.24</v>
      </c>
      <c r="W35" s="43" t="s">
        <v>209</v>
      </c>
      <c r="X35" s="44"/>
      <c r="Y35" s="44"/>
      <c r="Z35" s="18"/>
      <c r="AA35" s="111">
        <v>0</v>
      </c>
      <c r="AC35" s="43" t="s">
        <v>249</v>
      </c>
      <c r="AD35" s="44"/>
      <c r="AE35" s="44"/>
      <c r="AF35" s="44"/>
      <c r="AG35" s="111">
        <v>0.40000000596046448</v>
      </c>
      <c r="AI35" s="43" t="s">
        <v>226</v>
      </c>
      <c r="AJ35" s="71"/>
      <c r="AK35" s="44"/>
      <c r="AL35" s="17"/>
      <c r="AM35" s="112">
        <v>0</v>
      </c>
      <c r="AO35" s="43" t="s">
        <v>156</v>
      </c>
      <c r="AP35" s="44"/>
      <c r="AQ35" s="44"/>
      <c r="AR35" s="44"/>
      <c r="AS35" s="112">
        <v>0</v>
      </c>
      <c r="AU35" s="43" t="s">
        <v>129</v>
      </c>
      <c r="AV35" s="17"/>
      <c r="AW35" s="17"/>
      <c r="AX35" s="18"/>
      <c r="AY35" s="12">
        <v>0.20999999344348907</v>
      </c>
      <c r="BA35" s="43" t="s">
        <v>111</v>
      </c>
      <c r="BB35" s="44"/>
      <c r="BC35" s="44"/>
      <c r="BD35" s="44"/>
      <c r="BE35" s="112">
        <v>0.34000000357627869</v>
      </c>
      <c r="BG35" s="43" t="s">
        <v>339</v>
      </c>
      <c r="BH35" s="44"/>
      <c r="BI35" s="44"/>
      <c r="BJ35" s="24"/>
      <c r="BK35" s="112">
        <v>0.17000000178813934</v>
      </c>
      <c r="BM35" s="22" t="s">
        <v>23</v>
      </c>
      <c r="BN35" s="115"/>
      <c r="BO35" s="23"/>
      <c r="BP35" s="23"/>
      <c r="BQ35" s="12">
        <v>0</v>
      </c>
      <c r="BS35" s="43" t="s">
        <v>12</v>
      </c>
      <c r="BT35" s="44"/>
      <c r="BU35" s="44"/>
      <c r="BV35" s="24"/>
      <c r="BW35" s="112">
        <v>0.33</v>
      </c>
    </row>
    <row r="36" spans="5:75" x14ac:dyDescent="0.3">
      <c r="E36" s="38" t="s">
        <v>636</v>
      </c>
      <c r="F36" s="70"/>
      <c r="G36" s="28"/>
      <c r="H36" s="37"/>
      <c r="I36" s="82">
        <v>0</v>
      </c>
      <c r="K36" s="38" t="s">
        <v>647</v>
      </c>
      <c r="L36" s="70"/>
      <c r="M36" s="28"/>
      <c r="N36" s="37"/>
      <c r="O36" s="82">
        <v>0.247</v>
      </c>
      <c r="Q36" s="43" t="s">
        <v>405</v>
      </c>
      <c r="R36" s="71"/>
      <c r="S36" s="37"/>
      <c r="T36" s="37"/>
      <c r="U36" s="82">
        <v>0.25</v>
      </c>
      <c r="W36" s="43" t="s">
        <v>107</v>
      </c>
      <c r="X36" s="44"/>
      <c r="Y36" s="44"/>
      <c r="Z36" s="44"/>
      <c r="AA36" s="111">
        <v>0.18999999761581421</v>
      </c>
      <c r="AC36" s="43" t="s">
        <v>152</v>
      </c>
      <c r="AD36" s="44"/>
      <c r="AE36" s="44"/>
      <c r="AF36" s="44"/>
      <c r="AG36" s="111">
        <v>0.37999999523162842</v>
      </c>
      <c r="AI36" s="43" t="s">
        <v>210</v>
      </c>
      <c r="AJ36" s="71"/>
      <c r="AK36" s="44"/>
      <c r="AL36" s="17"/>
      <c r="AM36" s="112">
        <v>0</v>
      </c>
      <c r="AO36" s="43" t="s">
        <v>157</v>
      </c>
      <c r="AP36" s="44"/>
      <c r="AQ36" s="44"/>
      <c r="AR36" s="44"/>
      <c r="AS36" s="112">
        <v>0</v>
      </c>
      <c r="AU36" s="43" t="s">
        <v>130</v>
      </c>
      <c r="AV36" s="17"/>
      <c r="AW36" s="17"/>
      <c r="AX36" s="18"/>
      <c r="AY36" s="12">
        <v>0</v>
      </c>
      <c r="BA36" s="43" t="s">
        <v>18</v>
      </c>
      <c r="BB36" s="44"/>
      <c r="BC36" s="44"/>
      <c r="BD36" s="44"/>
      <c r="BE36" s="112">
        <v>0</v>
      </c>
      <c r="BG36" s="43" t="s">
        <v>76</v>
      </c>
      <c r="BH36" s="44"/>
      <c r="BI36" s="44"/>
      <c r="BJ36" s="24"/>
      <c r="BK36" s="112">
        <v>0.14000000059604645</v>
      </c>
      <c r="BM36" s="22" t="s">
        <v>12</v>
      </c>
      <c r="BN36" s="115"/>
      <c r="BO36" s="23"/>
      <c r="BP36" s="23"/>
      <c r="BQ36" s="12">
        <v>0.38999998569488525</v>
      </c>
      <c r="BS36" s="13" t="s">
        <v>795</v>
      </c>
    </row>
    <row r="37" spans="5:75" x14ac:dyDescent="0.3">
      <c r="E37" s="38" t="s">
        <v>419</v>
      </c>
      <c r="F37" s="70"/>
      <c r="G37" s="28"/>
      <c r="H37" s="37"/>
      <c r="I37" s="82">
        <v>0.27200000000000002</v>
      </c>
      <c r="K37" s="38" t="s">
        <v>650</v>
      </c>
      <c r="L37" s="70"/>
      <c r="M37" s="28"/>
      <c r="N37" s="37"/>
      <c r="O37" s="82">
        <v>0.255</v>
      </c>
      <c r="Q37" s="43" t="s">
        <v>223</v>
      </c>
      <c r="R37" s="71"/>
      <c r="S37" s="37"/>
      <c r="T37" s="37"/>
      <c r="U37" s="82">
        <v>0</v>
      </c>
      <c r="W37" s="43" t="s">
        <v>68</v>
      </c>
      <c r="X37" s="44"/>
      <c r="Y37" s="44"/>
      <c r="Z37" s="44"/>
      <c r="AA37" s="111">
        <v>0</v>
      </c>
      <c r="AC37" s="43" t="s">
        <v>250</v>
      </c>
      <c r="AD37" s="44"/>
      <c r="AE37" s="44"/>
      <c r="AF37" s="44"/>
      <c r="AG37" s="111">
        <v>0</v>
      </c>
      <c r="AI37" s="43" t="s">
        <v>6</v>
      </c>
      <c r="AJ37" s="71"/>
      <c r="AK37" s="44"/>
      <c r="AL37" s="17"/>
      <c r="AM37" s="112">
        <v>0</v>
      </c>
      <c r="AO37" s="43" t="s">
        <v>158</v>
      </c>
      <c r="AP37" s="44"/>
      <c r="AQ37" s="44"/>
      <c r="AR37" s="44"/>
      <c r="AS37" s="112">
        <v>0</v>
      </c>
      <c r="AU37" s="43" t="s">
        <v>22</v>
      </c>
      <c r="AV37" s="17"/>
      <c r="AW37" s="17"/>
      <c r="AX37" s="18"/>
      <c r="AY37" s="12">
        <v>0</v>
      </c>
      <c r="BA37" s="43" t="s">
        <v>19</v>
      </c>
      <c r="BB37" s="44"/>
      <c r="BC37" s="44"/>
      <c r="BD37" s="44"/>
      <c r="BE37" s="112">
        <v>0</v>
      </c>
      <c r="BG37" s="43" t="s">
        <v>21</v>
      </c>
      <c r="BH37" s="44"/>
      <c r="BI37" s="44"/>
      <c r="BJ37" s="24"/>
      <c r="BK37" s="112">
        <v>0</v>
      </c>
      <c r="BM37" s="22" t="s">
        <v>24</v>
      </c>
      <c r="BN37" s="115"/>
      <c r="BO37" s="23"/>
      <c r="BP37" s="23"/>
      <c r="BQ37" s="12">
        <v>0</v>
      </c>
    </row>
    <row r="38" spans="5:75" x14ac:dyDescent="0.3">
      <c r="E38" s="38" t="s">
        <v>640</v>
      </c>
      <c r="F38" s="70"/>
      <c r="G38" s="28"/>
      <c r="H38" s="37"/>
      <c r="I38" s="82">
        <v>0.27300000000000002</v>
      </c>
      <c r="K38" s="38" t="s">
        <v>262</v>
      </c>
      <c r="L38" s="70"/>
      <c r="M38" s="28"/>
      <c r="N38" s="37"/>
      <c r="O38" s="82">
        <v>0.249</v>
      </c>
      <c r="Q38" s="43" t="s">
        <v>406</v>
      </c>
      <c r="R38" s="71"/>
      <c r="S38" s="37"/>
      <c r="T38" s="37"/>
      <c r="U38" s="82">
        <v>0</v>
      </c>
      <c r="W38" s="43" t="s">
        <v>120</v>
      </c>
      <c r="X38" s="44"/>
      <c r="Y38" s="44"/>
      <c r="Z38" s="44"/>
      <c r="AA38" s="111">
        <v>0</v>
      </c>
      <c r="AC38" s="43" t="s">
        <v>108</v>
      </c>
      <c r="AD38" s="44"/>
      <c r="AE38" s="44"/>
      <c r="AF38" s="44"/>
      <c r="AG38" s="111">
        <v>0</v>
      </c>
      <c r="AI38" s="43" t="s">
        <v>122</v>
      </c>
      <c r="AJ38" s="71"/>
      <c r="AK38" s="44"/>
      <c r="AL38" s="17"/>
      <c r="AM38" s="112">
        <v>0</v>
      </c>
      <c r="AO38" s="43" t="s">
        <v>228</v>
      </c>
      <c r="AP38" s="44"/>
      <c r="AQ38" s="44"/>
      <c r="AR38" s="44"/>
      <c r="AS38" s="112">
        <v>0</v>
      </c>
      <c r="AU38" s="43" t="s">
        <v>232</v>
      </c>
      <c r="AV38" s="17"/>
      <c r="AW38" s="17"/>
      <c r="AX38" s="18"/>
      <c r="AY38" s="12">
        <v>0.37999999523162842</v>
      </c>
      <c r="BA38" s="43" t="s">
        <v>75</v>
      </c>
      <c r="BB38" s="44"/>
      <c r="BC38" s="44"/>
      <c r="BD38" s="44"/>
      <c r="BE38" s="112">
        <v>0</v>
      </c>
      <c r="BG38" s="43" t="s">
        <v>7</v>
      </c>
      <c r="BH38" s="44"/>
      <c r="BI38" s="44"/>
      <c r="BJ38" s="24"/>
      <c r="BK38" s="112">
        <v>0.15999999642372131</v>
      </c>
      <c r="BM38" s="13" t="s">
        <v>795</v>
      </c>
    </row>
    <row r="39" spans="5:75" x14ac:dyDescent="0.3">
      <c r="E39" s="38" t="s">
        <v>647</v>
      </c>
      <c r="F39" s="70"/>
      <c r="G39" s="28"/>
      <c r="H39" s="37"/>
      <c r="I39" s="82">
        <v>0.25600000000000001</v>
      </c>
      <c r="K39" s="38" t="s">
        <v>304</v>
      </c>
      <c r="L39" s="70"/>
      <c r="M39" s="28"/>
      <c r="N39" s="37"/>
      <c r="O39" s="82">
        <v>0.25900000000000001</v>
      </c>
      <c r="Q39" s="43" t="s">
        <v>358</v>
      </c>
      <c r="R39" s="71"/>
      <c r="S39" s="37"/>
      <c r="T39" s="37"/>
      <c r="U39" s="82">
        <v>0.21</v>
      </c>
      <c r="W39" s="43" t="s">
        <v>299</v>
      </c>
      <c r="X39" s="44"/>
      <c r="Y39" s="44"/>
      <c r="Z39" s="44"/>
      <c r="AA39" s="111">
        <v>0</v>
      </c>
      <c r="AC39" s="43" t="s">
        <v>251</v>
      </c>
      <c r="AD39" s="44"/>
      <c r="AE39" s="44"/>
      <c r="AF39" s="44"/>
      <c r="AG39" s="111">
        <v>0</v>
      </c>
      <c r="AI39" s="43" t="s">
        <v>155</v>
      </c>
      <c r="AJ39" s="71"/>
      <c r="AK39" s="44"/>
      <c r="AL39" s="17"/>
      <c r="AM39" s="112">
        <v>0</v>
      </c>
      <c r="AO39" s="43" t="s">
        <v>159</v>
      </c>
      <c r="AP39" s="44"/>
      <c r="AQ39" s="44"/>
      <c r="AR39" s="44"/>
      <c r="AS39" s="112">
        <v>0.36000001430511475</v>
      </c>
      <c r="AU39" s="43" t="s">
        <v>73</v>
      </c>
      <c r="AV39" s="17"/>
      <c r="AW39" s="17"/>
      <c r="AX39" s="18"/>
      <c r="AY39" s="12">
        <v>0.33000001311302185</v>
      </c>
      <c r="BA39" s="43" t="s">
        <v>339</v>
      </c>
      <c r="BB39" s="44"/>
      <c r="BC39" s="44"/>
      <c r="BD39" s="44"/>
      <c r="BE39" s="112">
        <v>0.18999999761581421</v>
      </c>
      <c r="BG39" s="43" t="s">
        <v>8</v>
      </c>
      <c r="BH39" s="44"/>
      <c r="BI39" s="44"/>
      <c r="BJ39" s="24"/>
      <c r="BK39" s="112">
        <v>0</v>
      </c>
    </row>
    <row r="40" spans="5:75" x14ac:dyDescent="0.3">
      <c r="E40" s="38" t="s">
        <v>650</v>
      </c>
      <c r="F40" s="70"/>
      <c r="G40" s="28"/>
      <c r="H40" s="37"/>
      <c r="I40" s="82">
        <v>0.27300000000000002</v>
      </c>
      <c r="K40" s="38" t="s">
        <v>263</v>
      </c>
      <c r="L40" s="70"/>
      <c r="M40" s="28"/>
      <c r="N40" s="37"/>
      <c r="O40" s="82">
        <v>0.23400000000000001</v>
      </c>
      <c r="Q40" s="43" t="s">
        <v>119</v>
      </c>
      <c r="R40" s="71"/>
      <c r="S40" s="37"/>
      <c r="T40" s="37"/>
      <c r="U40" s="82">
        <v>0</v>
      </c>
      <c r="W40" s="43" t="s">
        <v>359</v>
      </c>
      <c r="X40" s="44"/>
      <c r="Y40" s="44"/>
      <c r="Z40" s="44"/>
      <c r="AA40" s="111">
        <v>0.28999999165534973</v>
      </c>
      <c r="AC40" s="43" t="s">
        <v>70</v>
      </c>
      <c r="AD40" s="44"/>
      <c r="AE40" s="44"/>
      <c r="AF40" s="44"/>
      <c r="AG40" s="111">
        <v>0</v>
      </c>
      <c r="AI40" s="43" t="s">
        <v>156</v>
      </c>
      <c r="AJ40" s="71"/>
      <c r="AK40" s="44"/>
      <c r="AL40" s="17"/>
      <c r="AM40" s="112">
        <v>0</v>
      </c>
      <c r="AO40" s="43" t="s">
        <v>124</v>
      </c>
      <c r="AP40" s="44"/>
      <c r="AQ40" s="44"/>
      <c r="AR40" s="44"/>
      <c r="AS40" s="112">
        <v>0</v>
      </c>
      <c r="AU40" s="43" t="s">
        <v>131</v>
      </c>
      <c r="AV40" s="17"/>
      <c r="AW40" s="17"/>
      <c r="AX40" s="18"/>
      <c r="AY40" s="12">
        <v>0.40000000596046448</v>
      </c>
      <c r="BA40" s="43" t="s">
        <v>76</v>
      </c>
      <c r="BB40" s="44"/>
      <c r="BC40" s="44"/>
      <c r="BD40" s="44"/>
      <c r="BE40" s="112">
        <v>0.14000000059604645</v>
      </c>
      <c r="BG40" s="43" t="s">
        <v>15</v>
      </c>
      <c r="BH40" s="44"/>
      <c r="BI40" s="44"/>
      <c r="BJ40" s="24"/>
      <c r="BK40" s="112">
        <v>0.20999999344348907</v>
      </c>
    </row>
    <row r="41" spans="5:75" x14ac:dyDescent="0.3">
      <c r="E41" s="38" t="s">
        <v>262</v>
      </c>
      <c r="F41" s="70"/>
      <c r="G41" s="28"/>
      <c r="H41" s="37"/>
      <c r="I41" s="82">
        <v>0.27200000000000002</v>
      </c>
      <c r="K41" s="38" t="s">
        <v>427</v>
      </c>
      <c r="L41" s="70"/>
      <c r="M41" s="28"/>
      <c r="N41" s="37"/>
      <c r="O41" s="82">
        <v>0</v>
      </c>
      <c r="Q41" s="43" t="s">
        <v>106</v>
      </c>
      <c r="R41" s="71"/>
      <c r="S41" s="37"/>
      <c r="T41" s="37"/>
      <c r="U41" s="82">
        <v>0</v>
      </c>
      <c r="W41" s="43" t="s">
        <v>360</v>
      </c>
      <c r="X41" s="44"/>
      <c r="Y41" s="44"/>
      <c r="Z41" s="44"/>
      <c r="AA41" s="111">
        <v>0</v>
      </c>
      <c r="AC41" s="43" t="s">
        <v>252</v>
      </c>
      <c r="AD41" s="44"/>
      <c r="AE41" s="44"/>
      <c r="AF41" s="44"/>
      <c r="AG41" s="111">
        <v>0</v>
      </c>
      <c r="AI41" s="43" t="s">
        <v>157</v>
      </c>
      <c r="AJ41" s="71"/>
      <c r="AK41" s="44"/>
      <c r="AL41" s="17"/>
      <c r="AM41" s="112">
        <v>0</v>
      </c>
      <c r="AO41" s="43" t="s">
        <v>160</v>
      </c>
      <c r="AP41" s="44"/>
      <c r="AQ41" s="44"/>
      <c r="AR41" s="44"/>
      <c r="AS41" s="112">
        <v>0</v>
      </c>
      <c r="AU41" s="43" t="s">
        <v>132</v>
      </c>
      <c r="AV41" s="17"/>
      <c r="AW41" s="17"/>
      <c r="AX41" s="18"/>
      <c r="AY41" s="12">
        <v>0</v>
      </c>
      <c r="BA41" s="43" t="s">
        <v>21</v>
      </c>
      <c r="BB41" s="44"/>
      <c r="BC41" s="44"/>
      <c r="BD41" s="44"/>
      <c r="BE41" s="112">
        <v>0</v>
      </c>
      <c r="BG41" s="43" t="s">
        <v>337</v>
      </c>
      <c r="BH41" s="44"/>
      <c r="BI41" s="44"/>
      <c r="BJ41" s="24"/>
      <c r="BK41" s="112">
        <v>0.11999999731779099</v>
      </c>
    </row>
    <row r="42" spans="5:75" x14ac:dyDescent="0.3">
      <c r="E42" s="38" t="s">
        <v>304</v>
      </c>
      <c r="F42" s="70"/>
      <c r="G42" s="28"/>
      <c r="H42" s="37"/>
      <c r="I42" s="82">
        <v>0.27300000000000002</v>
      </c>
      <c r="K42" s="38" t="s">
        <v>657</v>
      </c>
      <c r="L42" s="70"/>
      <c r="M42" s="28"/>
      <c r="N42" s="37"/>
      <c r="O42" s="82">
        <v>0.25800000000000001</v>
      </c>
      <c r="Q42" s="43" t="s">
        <v>209</v>
      </c>
      <c r="R42" s="71"/>
      <c r="S42" s="37"/>
      <c r="T42" s="37"/>
      <c r="U42" s="82">
        <v>0</v>
      </c>
      <c r="W42" s="43" t="s">
        <v>249</v>
      </c>
      <c r="X42" s="44"/>
      <c r="Y42" s="44"/>
      <c r="Z42" s="44"/>
      <c r="AA42" s="111">
        <v>0</v>
      </c>
      <c r="AC42" s="43" t="s">
        <v>253</v>
      </c>
      <c r="AD42" s="44"/>
      <c r="AE42" s="44"/>
      <c r="AF42" s="44"/>
      <c r="AG42" s="111">
        <v>0</v>
      </c>
      <c r="AI42" s="43" t="s">
        <v>158</v>
      </c>
      <c r="AJ42" s="71"/>
      <c r="AK42" s="44"/>
      <c r="AL42" s="17"/>
      <c r="AM42" s="112">
        <v>0</v>
      </c>
      <c r="AO42" s="43" t="s">
        <v>161</v>
      </c>
      <c r="AP42" s="44"/>
      <c r="AQ42" s="44"/>
      <c r="AR42" s="44"/>
      <c r="AS42" s="112">
        <v>0.23999999463558197</v>
      </c>
      <c r="AU42" s="43" t="s">
        <v>133</v>
      </c>
      <c r="AV42" s="17"/>
      <c r="AW42" s="17"/>
      <c r="AX42" s="18"/>
      <c r="AY42" s="12">
        <v>9.9999997764825821E-3</v>
      </c>
      <c r="BA42" s="43" t="s">
        <v>112</v>
      </c>
      <c r="BB42" s="44"/>
      <c r="BC42" s="44"/>
      <c r="BD42" s="44"/>
      <c r="BE42" s="112">
        <v>0.119999997317791</v>
      </c>
      <c r="BG42" s="43" t="s">
        <v>20</v>
      </c>
      <c r="BH42" s="44"/>
      <c r="BI42" s="44"/>
      <c r="BJ42" s="24"/>
      <c r="BK42" s="112">
        <v>0</v>
      </c>
    </row>
    <row r="43" spans="5:75" x14ac:dyDescent="0.3">
      <c r="E43" s="38" t="s">
        <v>263</v>
      </c>
      <c r="F43" s="70"/>
      <c r="G43" s="28"/>
      <c r="H43" s="37"/>
      <c r="I43" s="82">
        <v>0.27300000000000002</v>
      </c>
      <c r="K43" s="38" t="s">
        <v>659</v>
      </c>
      <c r="L43" s="70"/>
      <c r="M43" s="28"/>
      <c r="N43" s="37"/>
      <c r="O43" s="82">
        <v>0.255</v>
      </c>
      <c r="Q43" s="43" t="s">
        <v>107</v>
      </c>
      <c r="R43" s="71"/>
      <c r="S43" s="37"/>
      <c r="T43" s="37"/>
      <c r="U43" s="82">
        <v>0.2</v>
      </c>
      <c r="W43" s="43" t="s">
        <v>320</v>
      </c>
      <c r="X43" s="44"/>
      <c r="Y43" s="44"/>
      <c r="Z43" s="44"/>
      <c r="AA43" s="111">
        <v>0</v>
      </c>
      <c r="AC43" s="43" t="s">
        <v>254</v>
      </c>
      <c r="AD43" s="44"/>
      <c r="AE43" s="44"/>
      <c r="AF43" s="44"/>
      <c r="AG43" s="111">
        <v>0</v>
      </c>
      <c r="AI43" s="43" t="s">
        <v>211</v>
      </c>
      <c r="AJ43" s="71"/>
      <c r="AK43" s="44"/>
      <c r="AL43" s="17"/>
      <c r="AM43" s="112">
        <v>0</v>
      </c>
      <c r="AO43" s="43" t="s">
        <v>162</v>
      </c>
      <c r="AP43" s="44"/>
      <c r="AQ43" s="44"/>
      <c r="AR43" s="44"/>
      <c r="AS43" s="112">
        <v>0.23999999463558197</v>
      </c>
      <c r="AU43" s="43" t="s">
        <v>16</v>
      </c>
      <c r="AV43" s="17"/>
      <c r="AW43" s="17"/>
      <c r="AX43" s="18"/>
      <c r="AY43" s="12">
        <v>0</v>
      </c>
      <c r="BA43" s="43" t="s">
        <v>8</v>
      </c>
      <c r="BB43" s="44"/>
      <c r="BC43" s="44"/>
      <c r="BD43" s="44"/>
      <c r="BE43" s="112">
        <v>3.9999999105930328E-2</v>
      </c>
      <c r="BG43" s="43" t="s">
        <v>77</v>
      </c>
      <c r="BH43" s="44"/>
      <c r="BI43" s="44"/>
      <c r="BJ43" s="24"/>
      <c r="BK43" s="112">
        <v>0.34000000357627869</v>
      </c>
    </row>
    <row r="44" spans="5:75" x14ac:dyDescent="0.3">
      <c r="E44" s="38" t="s">
        <v>427</v>
      </c>
      <c r="F44" s="70"/>
      <c r="G44" s="28"/>
      <c r="H44" s="37"/>
      <c r="I44" s="82">
        <v>0</v>
      </c>
      <c r="K44" s="38" t="s">
        <v>660</v>
      </c>
      <c r="L44" s="70"/>
      <c r="M44" s="28"/>
      <c r="N44" s="37"/>
      <c r="O44" s="82">
        <v>0.25900000000000001</v>
      </c>
      <c r="Q44" s="43" t="s">
        <v>68</v>
      </c>
      <c r="R44" s="71"/>
      <c r="S44" s="37"/>
      <c r="T44" s="37"/>
      <c r="U44" s="82">
        <v>0</v>
      </c>
      <c r="W44" s="43" t="s">
        <v>108</v>
      </c>
      <c r="X44" s="44"/>
      <c r="Y44" s="44"/>
      <c r="Z44" s="44"/>
      <c r="AA44" s="111">
        <v>0</v>
      </c>
      <c r="AC44" s="43" t="s">
        <v>210</v>
      </c>
      <c r="AD44" s="44"/>
      <c r="AE44" s="44"/>
      <c r="AF44" s="44"/>
      <c r="AG44" s="111">
        <v>0</v>
      </c>
      <c r="AI44" s="43" t="s">
        <v>227</v>
      </c>
      <c r="AJ44" s="71"/>
      <c r="AK44" s="44"/>
      <c r="AL44" s="17"/>
      <c r="AM44" s="112">
        <v>0</v>
      </c>
      <c r="AO44" s="43" t="s">
        <v>163</v>
      </c>
      <c r="AP44" s="44"/>
      <c r="AQ44" s="44"/>
      <c r="AR44" s="44"/>
      <c r="AS44" s="112">
        <v>0</v>
      </c>
      <c r="AU44" s="43" t="s">
        <v>9</v>
      </c>
      <c r="AV44" s="17"/>
      <c r="AW44" s="17"/>
      <c r="AX44" s="18"/>
      <c r="AY44" s="12">
        <v>0.31000000238418579</v>
      </c>
      <c r="BA44" s="43" t="s">
        <v>15</v>
      </c>
      <c r="BB44" s="44"/>
      <c r="BC44" s="44"/>
      <c r="BD44" s="44"/>
      <c r="BE44" s="112">
        <v>0.20000000298023224</v>
      </c>
      <c r="BG44" s="43" t="s">
        <v>23</v>
      </c>
      <c r="BH44" s="44"/>
      <c r="BI44" s="44"/>
      <c r="BJ44" s="24"/>
      <c r="BK44" s="112">
        <v>0</v>
      </c>
    </row>
    <row r="45" spans="5:75" x14ac:dyDescent="0.3">
      <c r="E45" s="38" t="s">
        <v>657</v>
      </c>
      <c r="F45" s="70"/>
      <c r="G45" s="28"/>
      <c r="H45" s="37"/>
      <c r="I45" s="82">
        <v>0.27200000000000002</v>
      </c>
      <c r="K45" s="38" t="s">
        <v>665</v>
      </c>
      <c r="L45" s="70"/>
      <c r="M45" s="28"/>
      <c r="N45" s="37"/>
      <c r="O45" s="82">
        <v>0.23699999999999999</v>
      </c>
      <c r="Q45" s="43" t="s">
        <v>120</v>
      </c>
      <c r="R45" s="71"/>
      <c r="S45" s="37"/>
      <c r="T45" s="37"/>
      <c r="U45" s="82">
        <v>0</v>
      </c>
      <c r="W45" s="43" t="s">
        <v>109</v>
      </c>
      <c r="X45" s="44"/>
      <c r="Y45" s="44"/>
      <c r="Z45" s="44"/>
      <c r="AA45" s="111">
        <v>0.31000000238418579</v>
      </c>
      <c r="AC45" s="43" t="s">
        <v>6</v>
      </c>
      <c r="AD45" s="44"/>
      <c r="AE45" s="44"/>
      <c r="AF45" s="44"/>
      <c r="AG45" s="111">
        <v>0</v>
      </c>
      <c r="AI45" s="43" t="s">
        <v>228</v>
      </c>
      <c r="AJ45" s="71"/>
      <c r="AK45" s="44"/>
      <c r="AL45" s="17"/>
      <c r="AM45" s="112">
        <v>0</v>
      </c>
      <c r="AO45" s="43" t="s">
        <v>342</v>
      </c>
      <c r="AP45" s="44"/>
      <c r="AQ45" s="44"/>
      <c r="AR45" s="44"/>
      <c r="AS45" s="112">
        <v>0</v>
      </c>
      <c r="AU45" s="43" t="s">
        <v>340</v>
      </c>
      <c r="AV45" s="17"/>
      <c r="AW45" s="17"/>
      <c r="AX45" s="18"/>
      <c r="AY45" s="12">
        <v>0.36000001430511475</v>
      </c>
      <c r="BA45" s="43" t="s">
        <v>337</v>
      </c>
      <c r="BB45" s="44"/>
      <c r="BC45" s="44"/>
      <c r="BD45" s="44"/>
      <c r="BE45" s="112">
        <v>0.12999999523162842</v>
      </c>
      <c r="BG45" s="43" t="s">
        <v>78</v>
      </c>
      <c r="BH45" s="44"/>
      <c r="BI45" s="44"/>
      <c r="BJ45" s="24"/>
      <c r="BK45" s="112">
        <v>0</v>
      </c>
    </row>
    <row r="46" spans="5:75" x14ac:dyDescent="0.3">
      <c r="E46" s="38" t="s">
        <v>658</v>
      </c>
      <c r="F46" s="70"/>
      <c r="G46" s="28"/>
      <c r="H46" s="37"/>
      <c r="I46" s="82">
        <v>0.26700000000000002</v>
      </c>
      <c r="K46" s="38" t="s">
        <v>666</v>
      </c>
      <c r="L46" s="70"/>
      <c r="M46" s="28"/>
      <c r="N46" s="37"/>
      <c r="O46" s="82">
        <v>0.11899999999999999</v>
      </c>
      <c r="Q46" s="43" t="s">
        <v>299</v>
      </c>
      <c r="R46" s="71"/>
      <c r="S46" s="37"/>
      <c r="T46" s="37"/>
      <c r="U46" s="82">
        <v>0</v>
      </c>
      <c r="W46" s="43" t="s">
        <v>70</v>
      </c>
      <c r="X46" s="44"/>
      <c r="Y46" s="44"/>
      <c r="Z46" s="44"/>
      <c r="AA46" s="111">
        <v>0</v>
      </c>
      <c r="AC46" s="43" t="s">
        <v>560</v>
      </c>
      <c r="AD46" s="44"/>
      <c r="AE46" s="44"/>
      <c r="AF46" s="44"/>
      <c r="AG46" s="111">
        <v>0</v>
      </c>
      <c r="AI46" s="43" t="s">
        <v>159</v>
      </c>
      <c r="AJ46" s="71"/>
      <c r="AK46" s="44"/>
      <c r="AL46" s="17"/>
      <c r="AM46" s="112">
        <v>0</v>
      </c>
      <c r="AO46" s="43" t="s">
        <v>164</v>
      </c>
      <c r="AP46" s="44"/>
      <c r="AQ46" s="44"/>
      <c r="AR46" s="44"/>
      <c r="AS46" s="112">
        <v>0</v>
      </c>
      <c r="AU46" s="43" t="s">
        <v>13</v>
      </c>
      <c r="AV46" s="17"/>
      <c r="AW46" s="17"/>
      <c r="AX46" s="18"/>
      <c r="AY46" s="12">
        <v>0.34999999403953552</v>
      </c>
      <c r="BA46" s="43" t="s">
        <v>20</v>
      </c>
      <c r="BB46" s="44"/>
      <c r="BC46" s="44"/>
      <c r="BD46" s="44"/>
      <c r="BE46" s="112">
        <v>0</v>
      </c>
      <c r="BG46" s="43" t="s">
        <v>12</v>
      </c>
      <c r="BH46" s="44"/>
      <c r="BI46" s="44"/>
      <c r="BJ46" s="24"/>
      <c r="BK46" s="112">
        <v>0.36000001430511475</v>
      </c>
    </row>
    <row r="47" spans="5:75" x14ac:dyDescent="0.3">
      <c r="E47" s="38" t="s">
        <v>660</v>
      </c>
      <c r="F47" s="70"/>
      <c r="G47" s="28"/>
      <c r="H47" s="37"/>
      <c r="I47" s="82">
        <v>0.27300000000000002</v>
      </c>
      <c r="K47" s="38" t="s">
        <v>667</v>
      </c>
      <c r="L47" s="70"/>
      <c r="M47" s="28"/>
      <c r="N47" s="37"/>
      <c r="O47" s="82">
        <v>0.25900000000000001</v>
      </c>
      <c r="Q47" s="43" t="s">
        <v>407</v>
      </c>
      <c r="R47" s="71"/>
      <c r="S47" s="37"/>
      <c r="T47" s="37"/>
      <c r="U47" s="82">
        <v>0.24</v>
      </c>
      <c r="W47" s="43" t="s">
        <v>252</v>
      </c>
      <c r="X47" s="44"/>
      <c r="Y47" s="44"/>
      <c r="Z47" s="44"/>
      <c r="AA47" s="111">
        <v>0</v>
      </c>
      <c r="AC47" s="43" t="s">
        <v>123</v>
      </c>
      <c r="AD47" s="44"/>
      <c r="AE47" s="44"/>
      <c r="AF47" s="44"/>
      <c r="AG47" s="111">
        <v>0</v>
      </c>
      <c r="AI47" s="43" t="s">
        <v>229</v>
      </c>
      <c r="AJ47" s="71"/>
      <c r="AK47" s="44"/>
      <c r="AL47" s="17"/>
      <c r="AM47" s="112">
        <v>0</v>
      </c>
      <c r="AO47" s="43" t="s">
        <v>165</v>
      </c>
      <c r="AP47" s="44"/>
      <c r="AQ47" s="44"/>
      <c r="AR47" s="44"/>
      <c r="AS47" s="112">
        <v>0</v>
      </c>
      <c r="AU47" s="43" t="s">
        <v>14</v>
      </c>
      <c r="AV47" s="17"/>
      <c r="AW47" s="17"/>
      <c r="AX47" s="18"/>
      <c r="AY47" s="12">
        <v>0.36000001430511475</v>
      </c>
      <c r="BA47" s="43" t="s">
        <v>77</v>
      </c>
      <c r="BB47" s="44"/>
      <c r="BC47" s="44"/>
      <c r="BD47" s="44"/>
      <c r="BE47" s="112">
        <v>0.34000000357627869</v>
      </c>
      <c r="BG47" s="43" t="s">
        <v>24</v>
      </c>
      <c r="BH47" s="44"/>
      <c r="BI47" s="44"/>
      <c r="BJ47" s="36"/>
      <c r="BK47" s="112">
        <v>0</v>
      </c>
    </row>
    <row r="48" spans="5:75" x14ac:dyDescent="0.3">
      <c r="E48" s="38" t="s">
        <v>665</v>
      </c>
      <c r="F48" s="70"/>
      <c r="G48" s="28"/>
      <c r="H48" s="37"/>
      <c r="I48" s="82">
        <v>0.27100000000000002</v>
      </c>
      <c r="K48" s="38" t="s">
        <v>669</v>
      </c>
      <c r="L48" s="70"/>
      <c r="M48" s="28"/>
      <c r="N48" s="37"/>
      <c r="O48" s="82">
        <v>0</v>
      </c>
      <c r="Q48" s="43" t="s">
        <v>408</v>
      </c>
      <c r="R48" s="71"/>
      <c r="S48" s="37"/>
      <c r="T48" s="37"/>
      <c r="U48" s="82">
        <v>0</v>
      </c>
      <c r="W48" s="43" t="s">
        <v>254</v>
      </c>
      <c r="X48" s="44"/>
      <c r="Y48" s="44"/>
      <c r="Z48" s="44"/>
      <c r="AA48" s="111">
        <v>0</v>
      </c>
      <c r="AC48" s="43" t="s">
        <v>156</v>
      </c>
      <c r="AD48" s="44"/>
      <c r="AE48" s="44"/>
      <c r="AF48" s="44"/>
      <c r="AG48" s="111">
        <v>0</v>
      </c>
      <c r="AI48" s="43" t="s">
        <v>124</v>
      </c>
      <c r="AJ48" s="71"/>
      <c r="AK48" s="44"/>
      <c r="AL48" s="17"/>
      <c r="AM48" s="112">
        <v>0.25999999046325684</v>
      </c>
      <c r="AO48" s="43" t="s">
        <v>166</v>
      </c>
      <c r="AP48" s="44"/>
      <c r="AQ48" s="44"/>
      <c r="AR48" s="44"/>
      <c r="AS48" s="112">
        <v>2.9999999329447746E-2</v>
      </c>
      <c r="AU48" s="43" t="s">
        <v>111</v>
      </c>
      <c r="AV48" s="17"/>
      <c r="AW48" s="17"/>
      <c r="AX48" s="18"/>
      <c r="AY48" s="12">
        <v>0.34999999403953552</v>
      </c>
      <c r="BA48" s="43" t="s">
        <v>113</v>
      </c>
      <c r="BB48" s="44"/>
      <c r="BC48" s="44"/>
      <c r="BD48" s="44"/>
      <c r="BE48" s="112">
        <v>0.37000000476837158</v>
      </c>
      <c r="BG48" s="13" t="s">
        <v>795</v>
      </c>
    </row>
    <row r="49" spans="5:57" x14ac:dyDescent="0.3">
      <c r="E49" s="38" t="s">
        <v>666</v>
      </c>
      <c r="F49" s="70"/>
      <c r="G49" s="28"/>
      <c r="H49" s="37"/>
      <c r="I49" s="82">
        <v>0.27200000000000002</v>
      </c>
      <c r="K49" s="38" t="s">
        <v>670</v>
      </c>
      <c r="L49" s="70"/>
      <c r="M49" s="28"/>
      <c r="N49" s="37"/>
      <c r="O49" s="82">
        <v>0.25800000000000001</v>
      </c>
      <c r="Q49" s="43" t="s">
        <v>409</v>
      </c>
      <c r="R49" s="71"/>
      <c r="S49" s="37"/>
      <c r="T49" s="37"/>
      <c r="U49" s="82">
        <v>0</v>
      </c>
      <c r="W49" s="43" t="s">
        <v>368</v>
      </c>
      <c r="X49" s="44"/>
      <c r="Y49" s="44"/>
      <c r="Z49" s="44"/>
      <c r="AA49" s="111">
        <v>0.31000000238418579</v>
      </c>
      <c r="AC49" s="43" t="s">
        <v>157</v>
      </c>
      <c r="AD49" s="44"/>
      <c r="AE49" s="44"/>
      <c r="AF49" s="44"/>
      <c r="AG49" s="111">
        <v>0</v>
      </c>
      <c r="AI49" s="43" t="s">
        <v>160</v>
      </c>
      <c r="AJ49" s="71"/>
      <c r="AK49" s="44"/>
      <c r="AL49" s="17"/>
      <c r="AM49" s="112">
        <v>1.9999999552965164E-2</v>
      </c>
      <c r="AO49" s="43" t="s">
        <v>167</v>
      </c>
      <c r="AP49" s="44"/>
      <c r="AQ49" s="44"/>
      <c r="AR49" s="44"/>
      <c r="AS49" s="112">
        <v>0</v>
      </c>
      <c r="AU49" s="43" t="s">
        <v>18</v>
      </c>
      <c r="AV49" s="17"/>
      <c r="AW49" s="17"/>
      <c r="AX49" s="18"/>
      <c r="AY49" s="12">
        <v>0.14000000059604645</v>
      </c>
      <c r="BA49" s="43" t="s">
        <v>23</v>
      </c>
      <c r="BB49" s="44"/>
      <c r="BC49" s="44"/>
      <c r="BD49" s="44"/>
      <c r="BE49" s="112">
        <v>0</v>
      </c>
    </row>
    <row r="50" spans="5:57" x14ac:dyDescent="0.3">
      <c r="E50" s="38" t="s">
        <v>667</v>
      </c>
      <c r="F50" s="70"/>
      <c r="G50" s="28"/>
      <c r="H50" s="37"/>
      <c r="I50" s="82">
        <v>0.27300000000000002</v>
      </c>
      <c r="K50" s="38" t="s">
        <v>671</v>
      </c>
      <c r="L50" s="70"/>
      <c r="M50" s="28"/>
      <c r="N50" s="37"/>
      <c r="O50" s="82">
        <v>0.25800000000000001</v>
      </c>
      <c r="Q50" s="43" t="s">
        <v>410</v>
      </c>
      <c r="R50" s="71"/>
      <c r="S50" s="37"/>
      <c r="T50" s="37"/>
      <c r="U50" s="82">
        <v>0</v>
      </c>
      <c r="W50" s="43" t="s">
        <v>210</v>
      </c>
      <c r="X50" s="44"/>
      <c r="Y50" s="44"/>
      <c r="Z50" s="44"/>
      <c r="AA50" s="111">
        <v>7.0000000298023224E-2</v>
      </c>
      <c r="AC50" s="43" t="s">
        <v>158</v>
      </c>
      <c r="AD50" s="44"/>
      <c r="AE50" s="44"/>
      <c r="AF50" s="44"/>
      <c r="AG50" s="111">
        <v>0</v>
      </c>
      <c r="AI50" s="43" t="s">
        <v>212</v>
      </c>
      <c r="AJ50" s="71"/>
      <c r="AK50" s="44"/>
      <c r="AL50" s="17"/>
      <c r="AM50" s="112">
        <v>0</v>
      </c>
      <c r="AO50" s="43" t="s">
        <v>168</v>
      </c>
      <c r="AP50" s="44"/>
      <c r="AQ50" s="44"/>
      <c r="AR50" s="44"/>
      <c r="AS50" s="112">
        <v>0</v>
      </c>
      <c r="AU50" s="43" t="s">
        <v>19</v>
      </c>
      <c r="AV50" s="17"/>
      <c r="AW50" s="17"/>
      <c r="AX50" s="18"/>
      <c r="AY50" s="12">
        <v>0</v>
      </c>
      <c r="BA50" s="43" t="s">
        <v>114</v>
      </c>
      <c r="BB50" s="44"/>
      <c r="BC50" s="44"/>
      <c r="BD50" s="44"/>
      <c r="BE50" s="112">
        <v>0</v>
      </c>
    </row>
    <row r="51" spans="5:57" x14ac:dyDescent="0.3">
      <c r="E51" s="38" t="s">
        <v>669</v>
      </c>
      <c r="F51" s="70"/>
      <c r="G51" s="28"/>
      <c r="H51" s="37"/>
      <c r="I51" s="82">
        <v>0.24</v>
      </c>
      <c r="K51" s="38" t="s">
        <v>672</v>
      </c>
      <c r="L51" s="70"/>
      <c r="M51" s="28"/>
      <c r="N51" s="37"/>
      <c r="O51" s="82">
        <v>0.255</v>
      </c>
      <c r="Q51" s="43" t="s">
        <v>249</v>
      </c>
      <c r="R51" s="71"/>
      <c r="S51" s="37"/>
      <c r="T51" s="37"/>
      <c r="U51" s="82">
        <v>0</v>
      </c>
      <c r="W51" s="43" t="s">
        <v>300</v>
      </c>
      <c r="X51" s="44"/>
      <c r="Y51" s="44"/>
      <c r="Z51" s="44"/>
      <c r="AA51" s="111">
        <v>0</v>
      </c>
      <c r="AC51" s="43" t="s">
        <v>211</v>
      </c>
      <c r="AD51" s="44"/>
      <c r="AE51" s="44"/>
      <c r="AF51" s="44"/>
      <c r="AG51" s="111">
        <v>0</v>
      </c>
      <c r="AI51" s="43" t="s">
        <v>161</v>
      </c>
      <c r="AJ51" s="71"/>
      <c r="AK51" s="44"/>
      <c r="AL51" s="17"/>
      <c r="AM51" s="112">
        <v>0.25999999046325684</v>
      </c>
      <c r="AO51" s="43" t="s">
        <v>169</v>
      </c>
      <c r="AP51" s="44"/>
      <c r="AQ51" s="44"/>
      <c r="AR51" s="44"/>
      <c r="AS51" s="112">
        <v>0</v>
      </c>
      <c r="AU51" s="43" t="s">
        <v>343</v>
      </c>
      <c r="AV51" s="17"/>
      <c r="AW51" s="17"/>
      <c r="AX51" s="18"/>
      <c r="AY51" s="12">
        <v>0</v>
      </c>
      <c r="BA51" s="43" t="s">
        <v>115</v>
      </c>
      <c r="BB51" s="44"/>
      <c r="BC51" s="44"/>
      <c r="BD51" s="44"/>
      <c r="BE51" s="112">
        <v>0</v>
      </c>
    </row>
    <row r="52" spans="5:57" x14ac:dyDescent="0.3">
      <c r="E52" s="38" t="s">
        <v>176</v>
      </c>
      <c r="F52" s="70"/>
      <c r="G52" s="28"/>
      <c r="H52" s="37"/>
      <c r="I52" s="82">
        <v>0.27100000000000002</v>
      </c>
      <c r="K52" s="38" t="s">
        <v>267</v>
      </c>
      <c r="L52" s="70"/>
      <c r="M52" s="28"/>
      <c r="N52" s="37"/>
      <c r="O52" s="82">
        <v>0.22500000000000001</v>
      </c>
      <c r="Q52" s="43" t="s">
        <v>250</v>
      </c>
      <c r="R52" s="71"/>
      <c r="S52" s="37"/>
      <c r="T52" s="37"/>
      <c r="U52" s="82">
        <v>0</v>
      </c>
      <c r="W52" s="43" t="s">
        <v>6</v>
      </c>
      <c r="X52" s="44"/>
      <c r="Y52" s="44"/>
      <c r="Z52" s="44"/>
      <c r="AA52" s="111">
        <v>9.9999997764825821E-3</v>
      </c>
      <c r="AC52" s="43" t="s">
        <v>561</v>
      </c>
      <c r="AD52" s="44"/>
      <c r="AE52" s="44"/>
      <c r="AF52" s="44"/>
      <c r="AG52" s="111">
        <v>0</v>
      </c>
      <c r="AI52" s="43" t="s">
        <v>213</v>
      </c>
      <c r="AJ52" s="71"/>
      <c r="AK52" s="44"/>
      <c r="AL52" s="17"/>
      <c r="AM52" s="112">
        <v>0.25</v>
      </c>
      <c r="AO52" s="43" t="s">
        <v>170</v>
      </c>
      <c r="AP52" s="44"/>
      <c r="AQ52" s="44"/>
      <c r="AR52" s="44"/>
      <c r="AS52" s="112">
        <v>0</v>
      </c>
      <c r="AU52" s="43" t="s">
        <v>75</v>
      </c>
      <c r="AV52" s="17"/>
      <c r="AW52" s="17"/>
      <c r="AX52" s="18"/>
      <c r="AY52" s="12">
        <v>9.9999997764825821E-3</v>
      </c>
      <c r="BA52" s="43" t="s">
        <v>341</v>
      </c>
      <c r="BB52" s="44"/>
      <c r="BC52" s="44"/>
      <c r="BD52" s="44"/>
      <c r="BE52" s="112">
        <v>1.9999999552965164E-2</v>
      </c>
    </row>
    <row r="53" spans="5:57" x14ac:dyDescent="0.3">
      <c r="E53" s="38" t="s">
        <v>670</v>
      </c>
      <c r="F53" s="70"/>
      <c r="G53" s="28"/>
      <c r="H53" s="37"/>
      <c r="I53" s="82">
        <v>0.27300000000000002</v>
      </c>
      <c r="K53" s="38" t="s">
        <v>180</v>
      </c>
      <c r="L53" s="70"/>
      <c r="M53" s="28"/>
      <c r="N53" s="37"/>
      <c r="O53" s="82">
        <v>0.25900000000000001</v>
      </c>
      <c r="Q53" s="43" t="s">
        <v>108</v>
      </c>
      <c r="R53" s="71"/>
      <c r="S53" s="37"/>
      <c r="T53" s="37"/>
      <c r="U53" s="82">
        <v>0</v>
      </c>
      <c r="W53" s="43" t="s">
        <v>122</v>
      </c>
      <c r="X53" s="44"/>
      <c r="Y53" s="44"/>
      <c r="Z53" s="44"/>
      <c r="AA53" s="111">
        <v>0</v>
      </c>
      <c r="AC53" s="43" t="s">
        <v>562</v>
      </c>
      <c r="AD53" s="44"/>
      <c r="AE53" s="44"/>
      <c r="AF53" s="44"/>
      <c r="AG53" s="111">
        <v>9.9999997764825821E-3</v>
      </c>
      <c r="AI53" s="43" t="s">
        <v>163</v>
      </c>
      <c r="AJ53" s="71"/>
      <c r="AK53" s="44"/>
      <c r="AL53" s="17"/>
      <c r="AM53" s="112">
        <v>0</v>
      </c>
      <c r="AO53" s="43" t="s">
        <v>171</v>
      </c>
      <c r="AP53" s="44"/>
      <c r="AQ53" s="44"/>
      <c r="AR53" s="44"/>
      <c r="AS53" s="112">
        <v>0</v>
      </c>
      <c r="AU53" s="43" t="s">
        <v>339</v>
      </c>
      <c r="AV53" s="17"/>
      <c r="AW53" s="17"/>
      <c r="AX53" s="18"/>
      <c r="AY53" s="12">
        <v>0.23000000417232513</v>
      </c>
      <c r="BA53" s="43" t="s">
        <v>24</v>
      </c>
      <c r="BB53" s="44"/>
      <c r="BC53" s="44"/>
      <c r="BD53" s="44"/>
      <c r="BE53" s="112">
        <v>0.15999999642372131</v>
      </c>
    </row>
    <row r="54" spans="5:57" x14ac:dyDescent="0.3">
      <c r="E54" s="38" t="s">
        <v>845</v>
      </c>
      <c r="F54" s="70"/>
      <c r="G54" s="28"/>
      <c r="H54" s="37"/>
      <c r="I54" s="82">
        <v>0.27300000000000002</v>
      </c>
      <c r="K54" s="38" t="s">
        <v>676</v>
      </c>
      <c r="L54" s="70"/>
      <c r="M54" s="28"/>
      <c r="N54" s="37"/>
      <c r="O54" s="82">
        <v>0.251</v>
      </c>
      <c r="Q54" s="43" t="s">
        <v>251</v>
      </c>
      <c r="R54" s="71"/>
      <c r="S54" s="37"/>
      <c r="T54" s="37"/>
      <c r="U54" s="82">
        <v>0.25</v>
      </c>
      <c r="W54" s="43" t="s">
        <v>156</v>
      </c>
      <c r="X54" s="44"/>
      <c r="Y54" s="44"/>
      <c r="Z54" s="44"/>
      <c r="AA54" s="111">
        <v>0</v>
      </c>
      <c r="AC54" s="43" t="s">
        <v>159</v>
      </c>
      <c r="AD54" s="44"/>
      <c r="AE54" s="44"/>
      <c r="AF54" s="44"/>
      <c r="AG54" s="111">
        <v>0</v>
      </c>
      <c r="AI54" s="43" t="s">
        <v>349</v>
      </c>
      <c r="AJ54" s="71"/>
      <c r="AK54" s="44"/>
      <c r="AL54" s="17"/>
      <c r="AM54" s="112">
        <v>0</v>
      </c>
      <c r="AO54" s="43" t="s">
        <v>172</v>
      </c>
      <c r="AP54" s="44"/>
      <c r="AQ54" s="44"/>
      <c r="AR54" s="44"/>
      <c r="AS54" s="112">
        <v>0</v>
      </c>
      <c r="AU54" s="43" t="s">
        <v>76</v>
      </c>
      <c r="AV54" s="17"/>
      <c r="AW54" s="17"/>
      <c r="AX54" s="18"/>
      <c r="AY54" s="12">
        <v>0.30000001192092896</v>
      </c>
      <c r="BA54" s="13" t="s">
        <v>795</v>
      </c>
    </row>
    <row r="55" spans="5:57" x14ac:dyDescent="0.3">
      <c r="E55" s="38" t="s">
        <v>661</v>
      </c>
      <c r="F55" s="70"/>
      <c r="G55" s="28"/>
      <c r="H55" s="37"/>
      <c r="I55" s="82">
        <v>0.27</v>
      </c>
      <c r="K55" s="38" t="s">
        <v>9</v>
      </c>
      <c r="L55" s="70"/>
      <c r="M55" s="28"/>
      <c r="N55" s="37"/>
      <c r="O55" s="82">
        <v>0.215</v>
      </c>
      <c r="Q55" s="43" t="s">
        <v>109</v>
      </c>
      <c r="R55" s="71"/>
      <c r="S55" s="37"/>
      <c r="T55" s="37"/>
      <c r="U55" s="82">
        <v>0.25</v>
      </c>
      <c r="W55" s="43" t="s">
        <v>157</v>
      </c>
      <c r="X55" s="44"/>
      <c r="Y55" s="44"/>
      <c r="Z55" s="44"/>
      <c r="AA55" s="111">
        <v>9.9999997764825821E-3</v>
      </c>
      <c r="AC55" s="43" t="s">
        <v>563</v>
      </c>
      <c r="AD55" s="44"/>
      <c r="AE55" s="44"/>
      <c r="AF55" s="44"/>
      <c r="AG55" s="111">
        <v>0</v>
      </c>
      <c r="AI55" s="43" t="s">
        <v>342</v>
      </c>
      <c r="AJ55" s="71"/>
      <c r="AK55" s="44"/>
      <c r="AL55" s="17"/>
      <c r="AM55" s="112">
        <v>0</v>
      </c>
      <c r="AO55" s="43" t="s">
        <v>127</v>
      </c>
      <c r="AP55" s="44"/>
      <c r="AQ55" s="44"/>
      <c r="AR55" s="44"/>
      <c r="AS55" s="112">
        <v>0</v>
      </c>
      <c r="AU55" s="43" t="s">
        <v>21</v>
      </c>
      <c r="AV55" s="17"/>
      <c r="AW55" s="17"/>
      <c r="AX55" s="18"/>
      <c r="AY55" s="12">
        <v>0</v>
      </c>
    </row>
    <row r="56" spans="5:57" x14ac:dyDescent="0.3">
      <c r="E56" s="38" t="s">
        <v>846</v>
      </c>
      <c r="F56" s="70"/>
      <c r="G56" s="28"/>
      <c r="H56" s="37"/>
      <c r="I56" s="82">
        <v>0.27300000000000002</v>
      </c>
      <c r="K56" s="38" t="s">
        <v>678</v>
      </c>
      <c r="L56" s="70"/>
      <c r="M56" s="28"/>
      <c r="N56" s="37"/>
      <c r="O56" s="82">
        <v>0</v>
      </c>
      <c r="Q56" s="43" t="s">
        <v>252</v>
      </c>
      <c r="R56" s="71"/>
      <c r="S56" s="37"/>
      <c r="T56" s="37"/>
      <c r="U56" s="82">
        <v>0</v>
      </c>
      <c r="W56" s="43" t="s">
        <v>123</v>
      </c>
      <c r="X56" s="44"/>
      <c r="Y56" s="44"/>
      <c r="Z56" s="44"/>
      <c r="AA56" s="111">
        <v>0</v>
      </c>
      <c r="AC56" s="43" t="s">
        <v>124</v>
      </c>
      <c r="AD56" s="44"/>
      <c r="AE56" s="44"/>
      <c r="AF56" s="44"/>
      <c r="AG56" s="111">
        <v>0.40000000596046448</v>
      </c>
      <c r="AI56" s="43" t="s">
        <v>164</v>
      </c>
      <c r="AJ56" s="71"/>
      <c r="AK56" s="44"/>
      <c r="AL56" s="17"/>
      <c r="AM56" s="112">
        <v>0</v>
      </c>
      <c r="AO56" s="43" t="s">
        <v>128</v>
      </c>
      <c r="AP56" s="44"/>
      <c r="AQ56" s="44"/>
      <c r="AR56" s="44"/>
      <c r="AS56" s="112">
        <v>0</v>
      </c>
      <c r="AU56" s="43" t="s">
        <v>112</v>
      </c>
      <c r="AV56" s="17"/>
      <c r="AW56" s="17"/>
      <c r="AX56" s="18"/>
      <c r="AY56" s="12">
        <v>0.20999999344348907</v>
      </c>
    </row>
    <row r="57" spans="5:57" x14ac:dyDescent="0.3">
      <c r="E57" s="38" t="s">
        <v>671</v>
      </c>
      <c r="F57" s="70"/>
      <c r="G57" s="28"/>
      <c r="H57" s="37"/>
      <c r="I57" s="82">
        <v>0.27300000000000002</v>
      </c>
      <c r="K57" s="38" t="s">
        <v>440</v>
      </c>
      <c r="L57" s="70"/>
      <c r="M57" s="28"/>
      <c r="N57" s="37"/>
      <c r="O57" s="82">
        <v>0.24099999999999999</v>
      </c>
      <c r="Q57" s="43" t="s">
        <v>253</v>
      </c>
      <c r="R57" s="71"/>
      <c r="S57" s="37"/>
      <c r="T57" s="37"/>
      <c r="U57" s="82">
        <v>0</v>
      </c>
      <c r="W57" s="43" t="s">
        <v>158</v>
      </c>
      <c r="X57" s="44"/>
      <c r="Y57" s="44"/>
      <c r="Z57" s="44"/>
      <c r="AA57" s="111">
        <v>0</v>
      </c>
      <c r="AC57" s="43" t="s">
        <v>160</v>
      </c>
      <c r="AD57" s="44"/>
      <c r="AE57" s="44"/>
      <c r="AF57" s="44"/>
      <c r="AG57" s="111">
        <v>0</v>
      </c>
      <c r="AI57" s="43" t="s">
        <v>166</v>
      </c>
      <c r="AJ57" s="71"/>
      <c r="AK57" s="44"/>
      <c r="AL57" s="17"/>
      <c r="AM57" s="112">
        <v>0</v>
      </c>
      <c r="AO57" s="43" t="s">
        <v>129</v>
      </c>
      <c r="AP57" s="44"/>
      <c r="AQ57" s="44"/>
      <c r="AR57" s="44"/>
      <c r="AS57" s="112">
        <v>3.9999999105930328E-2</v>
      </c>
      <c r="AU57" s="43" t="s">
        <v>235</v>
      </c>
      <c r="AV57" s="17"/>
      <c r="AW57" s="17"/>
      <c r="AX57" s="18"/>
      <c r="AY57" s="12">
        <v>0.10000000149011612</v>
      </c>
    </row>
    <row r="58" spans="5:57" x14ac:dyDescent="0.3">
      <c r="E58" s="38" t="s">
        <v>672</v>
      </c>
      <c r="F58" s="70"/>
      <c r="G58" s="28"/>
      <c r="H58" s="37"/>
      <c r="I58" s="82">
        <v>0.27200000000000002</v>
      </c>
      <c r="K58" s="38" t="s">
        <v>679</v>
      </c>
      <c r="L58" s="70"/>
      <c r="M58" s="28"/>
      <c r="N58" s="37"/>
      <c r="O58" s="82">
        <v>0.25900000000000001</v>
      </c>
      <c r="Q58" s="43" t="s">
        <v>153</v>
      </c>
      <c r="R58" s="71"/>
      <c r="S58" s="37"/>
      <c r="T58" s="37"/>
      <c r="U58" s="82">
        <v>0</v>
      </c>
      <c r="W58" s="43" t="s">
        <v>211</v>
      </c>
      <c r="X58" s="44"/>
      <c r="Y58" s="44"/>
      <c r="Z58" s="44"/>
      <c r="AA58" s="111">
        <v>0</v>
      </c>
      <c r="AC58" s="43" t="s">
        <v>255</v>
      </c>
      <c r="AD58" s="44"/>
      <c r="AE58" s="44"/>
      <c r="AF58" s="44"/>
      <c r="AG58" s="111">
        <v>0.40000000596046448</v>
      </c>
      <c r="AI58" s="43" t="s">
        <v>167</v>
      </c>
      <c r="AJ58" s="71"/>
      <c r="AK58" s="44"/>
      <c r="AL58" s="17"/>
      <c r="AM58" s="112">
        <v>0</v>
      </c>
      <c r="AO58" s="43" t="s">
        <v>173</v>
      </c>
      <c r="AP58" s="44"/>
      <c r="AQ58" s="44"/>
      <c r="AR58" s="44"/>
      <c r="AS58" s="112">
        <v>0</v>
      </c>
      <c r="AU58" s="43" t="s">
        <v>134</v>
      </c>
      <c r="AV58" s="17"/>
      <c r="AW58" s="17"/>
      <c r="AX58" s="18"/>
      <c r="AY58" s="12">
        <v>0</v>
      </c>
    </row>
    <row r="59" spans="5:57" x14ac:dyDescent="0.3">
      <c r="E59" s="38" t="s">
        <v>847</v>
      </c>
      <c r="F59" s="70"/>
      <c r="G59" s="28"/>
      <c r="H59" s="37"/>
      <c r="I59" s="82">
        <v>0</v>
      </c>
      <c r="K59" s="38" t="s">
        <v>681</v>
      </c>
      <c r="L59" s="70"/>
      <c r="M59" s="28"/>
      <c r="N59" s="37"/>
      <c r="O59" s="82">
        <v>0.25600000000000001</v>
      </c>
      <c r="Q59" s="43" t="s">
        <v>411</v>
      </c>
      <c r="R59" s="71"/>
      <c r="S59" s="37"/>
      <c r="T59" s="37"/>
      <c r="U59" s="82">
        <v>0</v>
      </c>
      <c r="W59" s="43" t="s">
        <v>227</v>
      </c>
      <c r="X59" s="44"/>
      <c r="Y59" s="44"/>
      <c r="Z59" s="44"/>
      <c r="AA59" s="111">
        <v>0</v>
      </c>
      <c r="AC59" s="43" t="s">
        <v>212</v>
      </c>
      <c r="AD59" s="44"/>
      <c r="AE59" s="44"/>
      <c r="AF59" s="44"/>
      <c r="AG59" s="111">
        <v>0.15000000596046448</v>
      </c>
      <c r="AI59" s="43" t="s">
        <v>168</v>
      </c>
      <c r="AJ59" s="71"/>
      <c r="AK59" s="44"/>
      <c r="AL59" s="17"/>
      <c r="AM59" s="112">
        <v>0</v>
      </c>
      <c r="AO59" s="43" t="s">
        <v>174</v>
      </c>
      <c r="AP59" s="44"/>
      <c r="AQ59" s="44"/>
      <c r="AR59" s="44"/>
      <c r="AS59" s="112">
        <v>0</v>
      </c>
      <c r="AU59" s="43" t="s">
        <v>8</v>
      </c>
      <c r="AV59" s="17"/>
      <c r="AW59" s="17"/>
      <c r="AX59" s="18"/>
      <c r="AY59" s="12">
        <v>0</v>
      </c>
    </row>
    <row r="60" spans="5:57" x14ac:dyDescent="0.3">
      <c r="E60" s="38" t="s">
        <v>674</v>
      </c>
      <c r="F60" s="70"/>
      <c r="G60" s="28"/>
      <c r="H60" s="37"/>
      <c r="I60" s="82">
        <v>0.27100000000000002</v>
      </c>
      <c r="K60" s="38" t="s">
        <v>683</v>
      </c>
      <c r="L60" s="70"/>
      <c r="M60" s="28"/>
      <c r="N60" s="37"/>
      <c r="O60" s="82">
        <v>0.254</v>
      </c>
      <c r="Q60" s="43" t="s">
        <v>210</v>
      </c>
      <c r="R60" s="71"/>
      <c r="S60" s="37"/>
      <c r="T60" s="37"/>
      <c r="U60" s="82">
        <v>0</v>
      </c>
      <c r="W60" s="43" t="s">
        <v>228</v>
      </c>
      <c r="X60" s="44"/>
      <c r="Y60" s="44"/>
      <c r="Z60" s="44"/>
      <c r="AA60" s="111">
        <v>0</v>
      </c>
      <c r="AC60" s="43" t="s">
        <v>256</v>
      </c>
      <c r="AD60" s="44"/>
      <c r="AE60" s="44"/>
      <c r="AF60" s="44"/>
      <c r="AG60" s="111">
        <v>0</v>
      </c>
      <c r="AI60" s="43" t="s">
        <v>230</v>
      </c>
      <c r="AJ60" s="71"/>
      <c r="AK60" s="44"/>
      <c r="AL60" s="17"/>
      <c r="AM60" s="112">
        <v>0.30000001192092896</v>
      </c>
      <c r="AO60" s="43" t="s">
        <v>130</v>
      </c>
      <c r="AP60" s="44"/>
      <c r="AQ60" s="44"/>
      <c r="AR60" s="44"/>
      <c r="AS60" s="112">
        <v>0</v>
      </c>
      <c r="AU60" s="43" t="s">
        <v>135</v>
      </c>
      <c r="AV60" s="17"/>
      <c r="AW60" s="17"/>
      <c r="AX60" s="18"/>
      <c r="AY60" s="12">
        <v>0</v>
      </c>
    </row>
    <row r="61" spans="5:57" x14ac:dyDescent="0.3">
      <c r="E61" s="38" t="s">
        <v>180</v>
      </c>
      <c r="F61" s="70"/>
      <c r="G61" s="28"/>
      <c r="H61" s="37"/>
      <c r="I61" s="82">
        <v>0.27200000000000002</v>
      </c>
      <c r="K61" s="38" t="s">
        <v>684</v>
      </c>
      <c r="L61" s="70"/>
      <c r="M61" s="28"/>
      <c r="N61" s="37"/>
      <c r="O61" s="82">
        <v>0.25900000000000001</v>
      </c>
      <c r="Q61" s="43" t="s">
        <v>300</v>
      </c>
      <c r="R61" s="71"/>
      <c r="S61" s="37"/>
      <c r="T61" s="37"/>
      <c r="U61" s="82">
        <v>0</v>
      </c>
      <c r="W61" s="43" t="s">
        <v>159</v>
      </c>
      <c r="X61" s="44"/>
      <c r="Y61" s="44"/>
      <c r="Z61" s="44"/>
      <c r="AA61" s="111">
        <v>0</v>
      </c>
      <c r="AC61" s="43" t="s">
        <v>161</v>
      </c>
      <c r="AD61" s="44"/>
      <c r="AE61" s="44"/>
      <c r="AF61" s="44"/>
      <c r="AG61" s="111">
        <v>0.23000000417232513</v>
      </c>
      <c r="AI61" s="43" t="s">
        <v>169</v>
      </c>
      <c r="AJ61" s="71"/>
      <c r="AK61" s="44"/>
      <c r="AL61" s="17"/>
      <c r="AM61" s="112">
        <v>5.9999998658895493E-2</v>
      </c>
      <c r="AO61" s="43" t="s">
        <v>22</v>
      </c>
      <c r="AP61" s="44"/>
      <c r="AQ61" s="44"/>
      <c r="AR61" s="44"/>
      <c r="AS61" s="112">
        <v>0</v>
      </c>
      <c r="AU61" s="43" t="s">
        <v>136</v>
      </c>
      <c r="AV61" s="17"/>
      <c r="AW61" s="17"/>
      <c r="AX61" s="18"/>
      <c r="AY61" s="12">
        <v>0.17000000178813934</v>
      </c>
    </row>
    <row r="62" spans="5:57" x14ac:dyDescent="0.3">
      <c r="E62" s="38" t="s">
        <v>676</v>
      </c>
      <c r="F62" s="70"/>
      <c r="G62" s="28"/>
      <c r="H62" s="37"/>
      <c r="I62" s="82">
        <v>0.27200000000000002</v>
      </c>
      <c r="K62" s="38" t="s">
        <v>687</v>
      </c>
      <c r="L62" s="70"/>
      <c r="M62" s="28"/>
      <c r="N62" s="37"/>
      <c r="O62" s="82">
        <v>0</v>
      </c>
      <c r="Q62" s="43" t="s">
        <v>6</v>
      </c>
      <c r="R62" s="71"/>
      <c r="S62" s="37"/>
      <c r="T62" s="37"/>
      <c r="U62" s="82">
        <v>0</v>
      </c>
      <c r="W62" s="43" t="s">
        <v>229</v>
      </c>
      <c r="X62" s="44"/>
      <c r="Y62" s="44"/>
      <c r="Z62" s="44"/>
      <c r="AA62" s="111">
        <v>0</v>
      </c>
      <c r="AC62" s="43" t="s">
        <v>213</v>
      </c>
      <c r="AD62" s="44"/>
      <c r="AE62" s="44"/>
      <c r="AF62" s="44"/>
      <c r="AG62" s="111">
        <v>0.23000000417232513</v>
      </c>
      <c r="AI62" s="43" t="s">
        <v>170</v>
      </c>
      <c r="AJ62" s="71"/>
      <c r="AK62" s="44"/>
      <c r="AL62" s="17"/>
      <c r="AM62" s="112">
        <v>0</v>
      </c>
      <c r="AO62" s="43" t="s">
        <v>232</v>
      </c>
      <c r="AP62" s="44"/>
      <c r="AQ62" s="44"/>
      <c r="AR62" s="44"/>
      <c r="AS62" s="112">
        <v>0.34000000357627869</v>
      </c>
      <c r="AU62" s="43" t="s">
        <v>15</v>
      </c>
      <c r="AV62" s="17"/>
      <c r="AW62" s="17"/>
      <c r="AX62" s="18"/>
      <c r="AY62" s="12">
        <v>0.23000000417232513</v>
      </c>
    </row>
    <row r="63" spans="5:57" x14ac:dyDescent="0.3">
      <c r="E63" s="38" t="s">
        <v>9</v>
      </c>
      <c r="F63" s="70"/>
      <c r="G63" s="28"/>
      <c r="H63" s="37"/>
      <c r="I63" s="82">
        <v>0.255</v>
      </c>
      <c r="K63" s="38" t="s">
        <v>688</v>
      </c>
      <c r="L63" s="70"/>
      <c r="M63" s="28"/>
      <c r="N63" s="37"/>
      <c r="O63" s="82">
        <v>0</v>
      </c>
      <c r="Q63" s="43" t="s">
        <v>412</v>
      </c>
      <c r="R63" s="71"/>
      <c r="S63" s="37"/>
      <c r="T63" s="37"/>
      <c r="U63" s="82">
        <v>0</v>
      </c>
      <c r="W63" s="43" t="s">
        <v>124</v>
      </c>
      <c r="X63" s="44"/>
      <c r="Y63" s="44"/>
      <c r="Z63" s="44"/>
      <c r="AA63" s="111">
        <v>0.2800000011920929</v>
      </c>
      <c r="AC63" s="43" t="s">
        <v>163</v>
      </c>
      <c r="AD63" s="44"/>
      <c r="AE63" s="44"/>
      <c r="AF63" s="44"/>
      <c r="AG63" s="111">
        <v>0.34999999403953552</v>
      </c>
      <c r="AI63" s="43" t="s">
        <v>127</v>
      </c>
      <c r="AJ63" s="71"/>
      <c r="AK63" s="44"/>
      <c r="AL63" s="17"/>
      <c r="AM63" s="112">
        <v>0</v>
      </c>
      <c r="AO63" s="43" t="s">
        <v>73</v>
      </c>
      <c r="AP63" s="44"/>
      <c r="AQ63" s="44"/>
      <c r="AR63" s="44"/>
      <c r="AS63" s="112">
        <v>0.30000001192092896</v>
      </c>
      <c r="AU63" s="43" t="s">
        <v>337</v>
      </c>
      <c r="AV63" s="17"/>
      <c r="AW63" s="17"/>
      <c r="AX63" s="18"/>
      <c r="AY63" s="12">
        <v>0.11999999731779099</v>
      </c>
    </row>
    <row r="64" spans="5:57" x14ac:dyDescent="0.3">
      <c r="E64" s="38" t="s">
        <v>678</v>
      </c>
      <c r="F64" s="70"/>
      <c r="G64" s="28"/>
      <c r="H64" s="37"/>
      <c r="I64" s="82">
        <v>0.26700000000000002</v>
      </c>
      <c r="K64" s="38" t="s">
        <v>309</v>
      </c>
      <c r="L64" s="70"/>
      <c r="M64" s="28"/>
      <c r="N64" s="37"/>
      <c r="O64" s="82">
        <v>0.25900000000000001</v>
      </c>
      <c r="Q64" s="43" t="s">
        <v>122</v>
      </c>
      <c r="R64" s="71"/>
      <c r="S64" s="37"/>
      <c r="T64" s="37"/>
      <c r="U64" s="82">
        <v>0</v>
      </c>
      <c r="W64" s="43" t="s">
        <v>160</v>
      </c>
      <c r="X64" s="44"/>
      <c r="Y64" s="44"/>
      <c r="Z64" s="44"/>
      <c r="AA64" s="111">
        <v>0.23000000417232513</v>
      </c>
      <c r="AC64" s="43" t="s">
        <v>564</v>
      </c>
      <c r="AD64" s="44"/>
      <c r="AE64" s="44"/>
      <c r="AF64" s="44"/>
      <c r="AG64" s="111">
        <v>0.40999999642372131</v>
      </c>
      <c r="AI64" s="43" t="s">
        <v>128</v>
      </c>
      <c r="AJ64" s="71"/>
      <c r="AK64" s="44"/>
      <c r="AL64" s="17"/>
      <c r="AM64" s="112">
        <v>0</v>
      </c>
      <c r="AO64" s="43" t="s">
        <v>175</v>
      </c>
      <c r="AP64" s="44"/>
      <c r="AQ64" s="44"/>
      <c r="AR64" s="44"/>
      <c r="AS64" s="112">
        <v>0</v>
      </c>
      <c r="AU64" s="43" t="s">
        <v>20</v>
      </c>
      <c r="AV64" s="17"/>
      <c r="AW64" s="17"/>
      <c r="AX64" s="18"/>
      <c r="AY64" s="12">
        <v>1.9999999552965164E-2</v>
      </c>
    </row>
    <row r="65" spans="5:51" x14ac:dyDescent="0.3">
      <c r="E65" s="38" t="s">
        <v>440</v>
      </c>
      <c r="F65" s="70"/>
      <c r="G65" s="28"/>
      <c r="H65" s="37"/>
      <c r="I65" s="82">
        <v>0.27200000000000002</v>
      </c>
      <c r="K65" s="38" t="s">
        <v>189</v>
      </c>
      <c r="L65" s="70"/>
      <c r="M65" s="28"/>
      <c r="N65" s="37"/>
      <c r="O65" s="82">
        <v>0</v>
      </c>
      <c r="Q65" s="43" t="s">
        <v>413</v>
      </c>
      <c r="R65" s="71"/>
      <c r="S65" s="37"/>
      <c r="T65" s="37"/>
      <c r="U65" s="82">
        <v>0</v>
      </c>
      <c r="W65" s="43" t="s">
        <v>255</v>
      </c>
      <c r="X65" s="44"/>
      <c r="Y65" s="44"/>
      <c r="Z65" s="44"/>
      <c r="AA65" s="111">
        <v>0.15999999642372131</v>
      </c>
      <c r="AC65" s="43" t="s">
        <v>565</v>
      </c>
      <c r="AD65" s="44"/>
      <c r="AE65" s="44"/>
      <c r="AF65" s="44"/>
      <c r="AG65" s="111">
        <v>0</v>
      </c>
      <c r="AI65" s="43" t="s">
        <v>129</v>
      </c>
      <c r="AJ65" s="71"/>
      <c r="AK65" s="44"/>
      <c r="AL65" s="17"/>
      <c r="AM65" s="112">
        <v>5.9999998658895493E-2</v>
      </c>
      <c r="AO65" s="43" t="s">
        <v>344</v>
      </c>
      <c r="AP65" s="44"/>
      <c r="AQ65" s="44"/>
      <c r="AR65" s="44"/>
      <c r="AS65" s="112">
        <v>0</v>
      </c>
      <c r="AU65" s="43" t="s">
        <v>113</v>
      </c>
      <c r="AV65" s="17"/>
      <c r="AW65" s="17"/>
      <c r="AX65" s="18"/>
      <c r="AY65" s="12">
        <v>3.9999999105930328E-2</v>
      </c>
    </row>
    <row r="66" spans="5:51" x14ac:dyDescent="0.3">
      <c r="E66" s="38" t="s">
        <v>679</v>
      </c>
      <c r="F66" s="70"/>
      <c r="G66" s="28"/>
      <c r="H66" s="37"/>
      <c r="I66" s="82">
        <v>0.27200000000000002</v>
      </c>
      <c r="K66" s="38" t="s">
        <v>694</v>
      </c>
      <c r="L66" s="70"/>
      <c r="M66" s="28"/>
      <c r="N66" s="37"/>
      <c r="O66" s="82">
        <v>0</v>
      </c>
      <c r="Q66" s="43" t="s">
        <v>155</v>
      </c>
      <c r="R66" s="71"/>
      <c r="S66" s="37"/>
      <c r="T66" s="37"/>
      <c r="U66" s="82">
        <v>0</v>
      </c>
      <c r="W66" s="43" t="s">
        <v>212</v>
      </c>
      <c r="X66" s="44"/>
      <c r="Y66" s="44"/>
      <c r="Z66" s="44"/>
      <c r="AA66" s="111">
        <v>0.30000001192092896</v>
      </c>
      <c r="AC66" s="43" t="s">
        <v>257</v>
      </c>
      <c r="AD66" s="44"/>
      <c r="AE66" s="44"/>
      <c r="AF66" s="44"/>
      <c r="AG66" s="111">
        <v>0.40999999642372131</v>
      </c>
      <c r="AI66" s="43" t="s">
        <v>130</v>
      </c>
      <c r="AJ66" s="71"/>
      <c r="AK66" s="44"/>
      <c r="AL66" s="17"/>
      <c r="AM66" s="112">
        <v>0</v>
      </c>
      <c r="AO66" s="43" t="s">
        <v>131</v>
      </c>
      <c r="AP66" s="44"/>
      <c r="AQ66" s="44"/>
      <c r="AR66" s="44"/>
      <c r="AS66" s="112">
        <v>0.31999999284744263</v>
      </c>
      <c r="AU66" s="43" t="s">
        <v>137</v>
      </c>
      <c r="AV66" s="17"/>
      <c r="AW66" s="17"/>
      <c r="AX66" s="18"/>
      <c r="AY66" s="12">
        <v>0</v>
      </c>
    </row>
    <row r="67" spans="5:51" x14ac:dyDescent="0.3">
      <c r="E67" s="38" t="s">
        <v>439</v>
      </c>
      <c r="F67" s="70"/>
      <c r="G67" s="28"/>
      <c r="H67" s="37"/>
      <c r="I67" s="82">
        <v>0.27</v>
      </c>
      <c r="K67" s="38" t="s">
        <v>112</v>
      </c>
      <c r="L67" s="70"/>
      <c r="M67" s="28"/>
      <c r="N67" s="37"/>
      <c r="O67" s="82">
        <v>0.23200000000000001</v>
      </c>
      <c r="Q67" s="43" t="s">
        <v>156</v>
      </c>
      <c r="R67" s="71"/>
      <c r="S67" s="37"/>
      <c r="T67" s="37"/>
      <c r="U67" s="82">
        <v>0</v>
      </c>
      <c r="W67" s="43" t="s">
        <v>256</v>
      </c>
      <c r="X67" s="44"/>
      <c r="Y67" s="44"/>
      <c r="Z67" s="44"/>
      <c r="AA67" s="111">
        <v>0</v>
      </c>
      <c r="AC67" s="43" t="s">
        <v>566</v>
      </c>
      <c r="AD67" s="44"/>
      <c r="AE67" s="44"/>
      <c r="AF67" s="44"/>
      <c r="AG67" s="111">
        <v>0</v>
      </c>
      <c r="AI67" s="43" t="s">
        <v>231</v>
      </c>
      <c r="AJ67" s="71"/>
      <c r="AK67" s="44"/>
      <c r="AL67" s="17"/>
      <c r="AM67" s="112">
        <v>0.41999998688697815</v>
      </c>
      <c r="AO67" s="43" t="s">
        <v>176</v>
      </c>
      <c r="AP67" s="44"/>
      <c r="AQ67" s="44"/>
      <c r="AR67" s="44"/>
      <c r="AS67" s="112">
        <v>0.34000000357627869</v>
      </c>
      <c r="AU67" s="43" t="s">
        <v>138</v>
      </c>
      <c r="AV67" s="17"/>
      <c r="AW67" s="17"/>
      <c r="AX67" s="18"/>
      <c r="AY67" s="12">
        <v>0</v>
      </c>
    </row>
    <row r="68" spans="5:51" x14ac:dyDescent="0.3">
      <c r="E68" s="38" t="s">
        <v>681</v>
      </c>
      <c r="F68" s="70"/>
      <c r="G68" s="28"/>
      <c r="H68" s="37"/>
      <c r="I68" s="82">
        <v>0.27300000000000002</v>
      </c>
      <c r="K68" s="38" t="s">
        <v>274</v>
      </c>
      <c r="L68" s="70"/>
      <c r="M68" s="28"/>
      <c r="N68" s="37"/>
      <c r="O68" s="82">
        <v>0</v>
      </c>
      <c r="Q68" s="43" t="s">
        <v>157</v>
      </c>
      <c r="R68" s="71"/>
      <c r="S68" s="37"/>
      <c r="T68" s="37"/>
      <c r="U68" s="82">
        <v>0</v>
      </c>
      <c r="W68" s="43" t="s">
        <v>161</v>
      </c>
      <c r="X68" s="44"/>
      <c r="Y68" s="44"/>
      <c r="Z68" s="44"/>
      <c r="AA68" s="111">
        <v>0.23000000417232513</v>
      </c>
      <c r="AC68" s="43" t="s">
        <v>567</v>
      </c>
      <c r="AD68" s="44"/>
      <c r="AE68" s="44"/>
      <c r="AF68" s="44"/>
      <c r="AG68" s="111">
        <v>0.37000000476837158</v>
      </c>
      <c r="AI68" s="43" t="s">
        <v>22</v>
      </c>
      <c r="AJ68" s="71"/>
      <c r="AK68" s="44"/>
      <c r="AL68" s="17"/>
      <c r="AM68" s="112">
        <v>0</v>
      </c>
      <c r="AO68" s="43" t="s">
        <v>132</v>
      </c>
      <c r="AP68" s="44"/>
      <c r="AQ68" s="44"/>
      <c r="AR68" s="44"/>
      <c r="AS68" s="112">
        <v>0</v>
      </c>
      <c r="AU68" s="43" t="s">
        <v>139</v>
      </c>
      <c r="AV68" s="17"/>
      <c r="AW68" s="17"/>
      <c r="AX68" s="18"/>
      <c r="AY68" s="12">
        <v>0.31000000238418579</v>
      </c>
    </row>
    <row r="69" spans="5:51" x14ac:dyDescent="0.3">
      <c r="E69" s="38" t="s">
        <v>683</v>
      </c>
      <c r="F69" s="70"/>
      <c r="G69" s="28"/>
      <c r="H69" s="37"/>
      <c r="I69" s="82">
        <v>0.26200000000000001</v>
      </c>
      <c r="K69" s="38" t="s">
        <v>698</v>
      </c>
      <c r="L69" s="70"/>
      <c r="M69" s="28"/>
      <c r="N69" s="37"/>
      <c r="O69" s="82">
        <v>0.251</v>
      </c>
      <c r="Q69" s="43" t="s">
        <v>158</v>
      </c>
      <c r="R69" s="71"/>
      <c r="S69" s="37"/>
      <c r="T69" s="37"/>
      <c r="U69" s="82">
        <v>0</v>
      </c>
      <c r="W69" s="43" t="s">
        <v>367</v>
      </c>
      <c r="X69" s="44"/>
      <c r="Y69" s="44"/>
      <c r="Z69" s="44"/>
      <c r="AA69" s="111">
        <v>0.11999999731779099</v>
      </c>
      <c r="AC69" s="43" t="s">
        <v>258</v>
      </c>
      <c r="AD69" s="44"/>
      <c r="AE69" s="44"/>
      <c r="AF69" s="44"/>
      <c r="AG69" s="111">
        <v>0.40999999642372131</v>
      </c>
      <c r="AI69" s="43" t="s">
        <v>232</v>
      </c>
      <c r="AJ69" s="71"/>
      <c r="AK69" s="44"/>
      <c r="AL69" s="17"/>
      <c r="AM69" s="112">
        <v>0.38999998569488525</v>
      </c>
      <c r="AO69" s="43" t="s">
        <v>177</v>
      </c>
      <c r="AP69" s="44"/>
      <c r="AQ69" s="44"/>
      <c r="AR69" s="44"/>
      <c r="AS69" s="112">
        <v>0.36000001430511475</v>
      </c>
      <c r="AU69" s="43" t="s">
        <v>23</v>
      </c>
      <c r="AV69" s="17"/>
      <c r="AW69" s="17"/>
      <c r="AX69" s="18"/>
      <c r="AY69" s="12">
        <v>0</v>
      </c>
    </row>
    <row r="70" spans="5:51" x14ac:dyDescent="0.3">
      <c r="E70" s="38" t="s">
        <v>684</v>
      </c>
      <c r="F70" s="70"/>
      <c r="G70" s="28"/>
      <c r="H70" s="37"/>
      <c r="I70" s="82">
        <v>0.27300000000000002</v>
      </c>
      <c r="K70" s="38" t="s">
        <v>581</v>
      </c>
      <c r="L70" s="70"/>
      <c r="M70" s="28"/>
      <c r="N70" s="37"/>
      <c r="O70" s="82">
        <v>0.25900000000000001</v>
      </c>
      <c r="Q70" s="43" t="s">
        <v>211</v>
      </c>
      <c r="R70" s="71"/>
      <c r="S70" s="37"/>
      <c r="T70" s="37"/>
      <c r="U70" s="82">
        <v>0</v>
      </c>
      <c r="W70" s="43" t="s">
        <v>163</v>
      </c>
      <c r="X70" s="44"/>
      <c r="Y70" s="44"/>
      <c r="Z70" s="44"/>
      <c r="AA70" s="111">
        <v>0</v>
      </c>
      <c r="AC70" s="43" t="s">
        <v>259</v>
      </c>
      <c r="AD70" s="44"/>
      <c r="AE70" s="44"/>
      <c r="AF70" s="44"/>
      <c r="AG70" s="111">
        <v>0</v>
      </c>
      <c r="AI70" s="43" t="s">
        <v>73</v>
      </c>
      <c r="AJ70" s="71"/>
      <c r="AK70" s="44"/>
      <c r="AL70" s="17"/>
      <c r="AM70" s="112">
        <v>0</v>
      </c>
      <c r="AO70" s="43" t="s">
        <v>133</v>
      </c>
      <c r="AP70" s="44"/>
      <c r="AQ70" s="44"/>
      <c r="AR70" s="44"/>
      <c r="AS70" s="112">
        <v>0</v>
      </c>
      <c r="AU70" s="43" t="s">
        <v>140</v>
      </c>
      <c r="AV70" s="17"/>
      <c r="AW70" s="17"/>
      <c r="AX70" s="18"/>
      <c r="AY70" s="12">
        <v>0</v>
      </c>
    </row>
    <row r="71" spans="5:51" x14ac:dyDescent="0.3">
      <c r="E71" s="38" t="s">
        <v>685</v>
      </c>
      <c r="F71" s="70"/>
      <c r="G71" s="28"/>
      <c r="H71" s="37"/>
      <c r="I71" s="82">
        <v>0.27300000000000002</v>
      </c>
      <c r="K71" s="38" t="s">
        <v>452</v>
      </c>
      <c r="L71" s="70"/>
      <c r="M71" s="28"/>
      <c r="N71" s="37"/>
      <c r="O71" s="82">
        <v>0.21099999999999999</v>
      </c>
      <c r="Q71" s="43" t="s">
        <v>414</v>
      </c>
      <c r="R71" s="71"/>
      <c r="S71" s="37"/>
      <c r="T71" s="37"/>
      <c r="U71" s="82">
        <v>0.19</v>
      </c>
      <c r="W71" s="43" t="s">
        <v>301</v>
      </c>
      <c r="X71" s="44"/>
      <c r="Y71" s="44"/>
      <c r="Z71" s="44"/>
      <c r="AA71" s="111">
        <v>0</v>
      </c>
      <c r="AC71" s="43" t="s">
        <v>260</v>
      </c>
      <c r="AD71" s="44"/>
      <c r="AE71" s="44"/>
      <c r="AF71" s="44"/>
      <c r="AG71" s="111">
        <v>0</v>
      </c>
      <c r="AI71" s="43" t="s">
        <v>175</v>
      </c>
      <c r="AJ71" s="71"/>
      <c r="AK71" s="44"/>
      <c r="AL71" s="17"/>
      <c r="AM71" s="112">
        <v>0</v>
      </c>
      <c r="AO71" s="43" t="s">
        <v>178</v>
      </c>
      <c r="AP71" s="44"/>
      <c r="AQ71" s="44"/>
      <c r="AR71" s="44"/>
      <c r="AS71" s="112">
        <v>0.34000000357627869</v>
      </c>
      <c r="AU71" s="43" t="s">
        <v>141</v>
      </c>
      <c r="AV71" s="17"/>
      <c r="AW71" s="17"/>
      <c r="AX71" s="18"/>
      <c r="AY71" s="12">
        <v>0</v>
      </c>
    </row>
    <row r="72" spans="5:51" x14ac:dyDescent="0.3">
      <c r="E72" s="38" t="s">
        <v>687</v>
      </c>
      <c r="F72" s="70"/>
      <c r="G72" s="28"/>
      <c r="H72" s="37"/>
      <c r="I72" s="82">
        <v>0.191</v>
      </c>
      <c r="K72" s="38" t="s">
        <v>706</v>
      </c>
      <c r="L72" s="70"/>
      <c r="M72" s="28"/>
      <c r="N72" s="37"/>
      <c r="O72" s="82">
        <v>0</v>
      </c>
      <c r="Q72" s="43" t="s">
        <v>415</v>
      </c>
      <c r="R72" s="71"/>
      <c r="S72" s="37"/>
      <c r="T72" s="37"/>
      <c r="U72" s="82">
        <v>0.28999999999999998</v>
      </c>
      <c r="W72" s="43" t="s">
        <v>349</v>
      </c>
      <c r="X72" s="44"/>
      <c r="Y72" s="44"/>
      <c r="Z72" s="44"/>
      <c r="AA72" s="111">
        <v>0</v>
      </c>
      <c r="AC72" s="43" t="s">
        <v>125</v>
      </c>
      <c r="AD72" s="44"/>
      <c r="AE72" s="44"/>
      <c r="AF72" s="44"/>
      <c r="AG72" s="111">
        <v>0</v>
      </c>
      <c r="AI72" s="43" t="s">
        <v>131</v>
      </c>
      <c r="AJ72" s="71"/>
      <c r="AK72" s="44"/>
      <c r="AL72" s="17"/>
      <c r="AM72" s="112">
        <v>0.37000000476837158</v>
      </c>
      <c r="AO72" s="43" t="s">
        <v>16</v>
      </c>
      <c r="AP72" s="44"/>
      <c r="AQ72" s="44"/>
      <c r="AR72" s="44"/>
      <c r="AS72" s="112">
        <v>0</v>
      </c>
      <c r="AU72" s="43" t="s">
        <v>142</v>
      </c>
      <c r="AV72" s="17"/>
      <c r="AW72" s="17"/>
      <c r="AX72" s="18"/>
      <c r="AY72" s="12">
        <v>5.000000074505806E-2</v>
      </c>
    </row>
    <row r="73" spans="5:51" x14ac:dyDescent="0.3">
      <c r="E73" s="38" t="s">
        <v>688</v>
      </c>
      <c r="F73" s="70"/>
      <c r="G73" s="28"/>
      <c r="H73" s="37"/>
      <c r="I73" s="82">
        <v>0</v>
      </c>
      <c r="K73" s="38" t="s">
        <v>709</v>
      </c>
      <c r="L73" s="70"/>
      <c r="M73" s="28"/>
      <c r="N73" s="37"/>
      <c r="O73" s="82">
        <v>0.25900000000000001</v>
      </c>
      <c r="Q73" s="43" t="s">
        <v>416</v>
      </c>
      <c r="R73" s="71"/>
      <c r="S73" s="37"/>
      <c r="T73" s="37"/>
      <c r="U73" s="82">
        <v>0</v>
      </c>
      <c r="W73" s="43" t="s">
        <v>342</v>
      </c>
      <c r="X73" s="44"/>
      <c r="Y73" s="44"/>
      <c r="Z73" s="44"/>
      <c r="AA73" s="111">
        <v>0</v>
      </c>
      <c r="AC73" s="43" t="s">
        <v>126</v>
      </c>
      <c r="AD73" s="44"/>
      <c r="AE73" s="44"/>
      <c r="AF73" s="44"/>
      <c r="AG73" s="111">
        <v>0</v>
      </c>
      <c r="AI73" s="43" t="s">
        <v>132</v>
      </c>
      <c r="AJ73" s="71"/>
      <c r="AK73" s="44"/>
      <c r="AL73" s="17"/>
      <c r="AM73" s="112">
        <v>0</v>
      </c>
      <c r="AO73" s="43" t="s">
        <v>345</v>
      </c>
      <c r="AP73" s="44"/>
      <c r="AQ73" s="44"/>
      <c r="AR73" s="44"/>
      <c r="AS73" s="112">
        <v>0</v>
      </c>
      <c r="AU73" s="43" t="s">
        <v>114</v>
      </c>
      <c r="AV73" s="17"/>
      <c r="AW73" s="17"/>
      <c r="AX73" s="18"/>
      <c r="AY73" s="12">
        <v>0</v>
      </c>
    </row>
    <row r="74" spans="5:51" x14ac:dyDescent="0.3">
      <c r="E74" s="38" t="s">
        <v>577</v>
      </c>
      <c r="F74" s="70"/>
      <c r="G74" s="28"/>
      <c r="H74" s="37"/>
      <c r="I74" s="82">
        <v>0.27300000000000002</v>
      </c>
      <c r="K74" s="38" t="s">
        <v>315</v>
      </c>
      <c r="L74" s="70"/>
      <c r="M74" s="28"/>
      <c r="N74" s="37"/>
      <c r="O74" s="82">
        <v>0.25900000000000001</v>
      </c>
      <c r="Q74" s="43" t="s">
        <v>228</v>
      </c>
      <c r="R74" s="71"/>
      <c r="S74" s="37"/>
      <c r="T74" s="37"/>
      <c r="U74" s="82">
        <v>0</v>
      </c>
      <c r="W74" s="43" t="s">
        <v>350</v>
      </c>
      <c r="X74" s="44"/>
      <c r="Y74" s="44"/>
      <c r="Z74" s="44"/>
      <c r="AA74" s="111">
        <v>0</v>
      </c>
      <c r="AC74" s="43" t="s">
        <v>568</v>
      </c>
      <c r="AD74" s="44"/>
      <c r="AE74" s="44"/>
      <c r="AF74" s="44"/>
      <c r="AG74" s="111">
        <v>0.34999999403953552</v>
      </c>
      <c r="AI74" s="43" t="s">
        <v>177</v>
      </c>
      <c r="AJ74" s="71"/>
      <c r="AK74" s="44"/>
      <c r="AL74" s="17"/>
      <c r="AM74" s="112">
        <v>0.43000000715255737</v>
      </c>
      <c r="AO74" s="43" t="s">
        <v>179</v>
      </c>
      <c r="AP74" s="44"/>
      <c r="AQ74" s="44"/>
      <c r="AR74" s="44"/>
      <c r="AS74" s="112">
        <v>0</v>
      </c>
      <c r="AU74" s="43" t="s">
        <v>115</v>
      </c>
      <c r="AV74" s="17"/>
      <c r="AW74" s="17"/>
      <c r="AX74" s="18"/>
      <c r="AY74" s="12">
        <v>0</v>
      </c>
    </row>
    <row r="75" spans="5:51" x14ac:dyDescent="0.3">
      <c r="E75" s="38" t="s">
        <v>189</v>
      </c>
      <c r="F75" s="70"/>
      <c r="G75" s="28"/>
      <c r="H75" s="37"/>
      <c r="I75" s="82">
        <v>0.27300000000000002</v>
      </c>
      <c r="K75" s="38" t="s">
        <v>458</v>
      </c>
      <c r="L75" s="70"/>
      <c r="M75" s="28"/>
      <c r="N75" s="37"/>
      <c r="O75" s="82">
        <v>0.254</v>
      </c>
      <c r="Q75" s="43" t="s">
        <v>159</v>
      </c>
      <c r="R75" s="71"/>
      <c r="S75" s="37"/>
      <c r="T75" s="37"/>
      <c r="U75" s="82">
        <v>0</v>
      </c>
      <c r="W75" s="43" t="s">
        <v>258</v>
      </c>
      <c r="X75" s="44"/>
      <c r="Y75" s="44"/>
      <c r="Z75" s="44"/>
      <c r="AA75" s="111">
        <v>0.28999999165534973</v>
      </c>
      <c r="AC75" s="43" t="s">
        <v>261</v>
      </c>
      <c r="AD75" s="44"/>
      <c r="AE75" s="44"/>
      <c r="AF75" s="44"/>
      <c r="AG75" s="111">
        <v>0</v>
      </c>
      <c r="AI75" s="43" t="s">
        <v>133</v>
      </c>
      <c r="AJ75" s="71"/>
      <c r="AK75" s="44"/>
      <c r="AL75" s="17"/>
      <c r="AM75" s="112">
        <v>0.33000001311302185</v>
      </c>
      <c r="AO75" s="43" t="s">
        <v>180</v>
      </c>
      <c r="AP75" s="44"/>
      <c r="AQ75" s="44"/>
      <c r="AR75" s="44"/>
      <c r="AS75" s="112">
        <v>0.2800000011920929</v>
      </c>
      <c r="AU75" s="43" t="s">
        <v>341</v>
      </c>
      <c r="AV75" s="17"/>
      <c r="AW75" s="17"/>
      <c r="AX75" s="18"/>
      <c r="AY75" s="12">
        <v>0</v>
      </c>
    </row>
    <row r="76" spans="5:51" x14ac:dyDescent="0.3">
      <c r="E76" s="38" t="s">
        <v>694</v>
      </c>
      <c r="F76" s="70"/>
      <c r="G76" s="28"/>
      <c r="H76" s="37"/>
      <c r="I76" s="82">
        <v>0</v>
      </c>
      <c r="K76" s="38" t="s">
        <v>712</v>
      </c>
      <c r="L76" s="70"/>
      <c r="M76" s="28"/>
      <c r="N76" s="37"/>
      <c r="O76" s="82">
        <v>0</v>
      </c>
      <c r="Q76" s="43" t="s">
        <v>229</v>
      </c>
      <c r="R76" s="71"/>
      <c r="S76" s="37"/>
      <c r="T76" s="37"/>
      <c r="U76" s="82">
        <v>0</v>
      </c>
      <c r="W76" s="43" t="s">
        <v>259</v>
      </c>
      <c r="X76" s="44"/>
      <c r="Y76" s="44"/>
      <c r="Z76" s="44"/>
      <c r="AA76" s="111">
        <v>0</v>
      </c>
      <c r="AC76" s="43" t="s">
        <v>262</v>
      </c>
      <c r="AD76" s="44"/>
      <c r="AE76" s="44"/>
      <c r="AF76" s="44"/>
      <c r="AG76" s="111">
        <v>0.38999998569488525</v>
      </c>
      <c r="AI76" s="43" t="s">
        <v>178</v>
      </c>
      <c r="AJ76" s="71"/>
      <c r="AK76" s="44"/>
      <c r="AL76" s="17"/>
      <c r="AM76" s="112">
        <v>0.37999999523162842</v>
      </c>
      <c r="AO76" s="43" t="s">
        <v>181</v>
      </c>
      <c r="AP76" s="44"/>
      <c r="AQ76" s="44"/>
      <c r="AR76" s="44"/>
      <c r="AS76" s="112">
        <v>0</v>
      </c>
      <c r="AU76" s="43" t="s">
        <v>143</v>
      </c>
      <c r="AV76" s="17"/>
      <c r="AW76" s="17"/>
      <c r="AX76" s="18"/>
      <c r="AY76" s="12">
        <v>0</v>
      </c>
    </row>
    <row r="77" spans="5:51" x14ac:dyDescent="0.3">
      <c r="E77" s="38" t="s">
        <v>112</v>
      </c>
      <c r="F77" s="70"/>
      <c r="G77" s="28"/>
      <c r="H77" s="37"/>
      <c r="I77" s="82">
        <v>0.27</v>
      </c>
      <c r="K77" s="38" t="s">
        <v>716</v>
      </c>
      <c r="L77" s="70"/>
      <c r="M77" s="28"/>
      <c r="N77" s="37"/>
      <c r="O77" s="82">
        <v>0.25600000000000001</v>
      </c>
      <c r="Q77" s="43" t="s">
        <v>417</v>
      </c>
      <c r="R77" s="71"/>
      <c r="S77" s="37"/>
      <c r="T77" s="37"/>
      <c r="U77" s="82">
        <v>0</v>
      </c>
      <c r="W77" s="43" t="s">
        <v>260</v>
      </c>
      <c r="X77" s="44"/>
      <c r="Y77" s="44"/>
      <c r="Z77" s="44"/>
      <c r="AA77" s="111">
        <v>0</v>
      </c>
      <c r="AC77" s="43" t="s">
        <v>71</v>
      </c>
      <c r="AD77" s="44"/>
      <c r="AE77" s="44"/>
      <c r="AF77" s="44"/>
      <c r="AG77" s="111">
        <v>0</v>
      </c>
      <c r="AI77" s="43" t="s">
        <v>16</v>
      </c>
      <c r="AJ77" s="71"/>
      <c r="AK77" s="44"/>
      <c r="AL77" s="17"/>
      <c r="AM77" s="112">
        <v>0</v>
      </c>
      <c r="AO77" s="43" t="s">
        <v>9</v>
      </c>
      <c r="AP77" s="44"/>
      <c r="AQ77" s="44"/>
      <c r="AR77" s="44"/>
      <c r="AS77" s="112">
        <v>0.28999999165534973</v>
      </c>
      <c r="AU77" s="43" t="s">
        <v>24</v>
      </c>
      <c r="AV77" s="19"/>
      <c r="AW77" s="19"/>
      <c r="AX77" s="18"/>
      <c r="AY77" s="12">
        <v>0</v>
      </c>
    </row>
    <row r="78" spans="5:51" x14ac:dyDescent="0.3">
      <c r="E78" s="38" t="s">
        <v>274</v>
      </c>
      <c r="F78" s="70"/>
      <c r="G78" s="28"/>
      <c r="H78" s="37"/>
      <c r="I78" s="82">
        <v>0</v>
      </c>
      <c r="K78" s="38" t="s">
        <v>718</v>
      </c>
      <c r="L78" s="70"/>
      <c r="M78" s="28"/>
      <c r="N78" s="37"/>
      <c r="O78" s="82">
        <v>0.18</v>
      </c>
      <c r="Q78" s="43" t="s">
        <v>124</v>
      </c>
      <c r="R78" s="71"/>
      <c r="S78" s="37"/>
      <c r="T78" s="37"/>
      <c r="U78" s="82">
        <v>0.21</v>
      </c>
      <c r="W78" s="43" t="s">
        <v>125</v>
      </c>
      <c r="X78" s="44"/>
      <c r="Y78" s="44"/>
      <c r="Z78" s="44"/>
      <c r="AA78" s="111">
        <v>0</v>
      </c>
      <c r="AC78" s="43" t="s">
        <v>569</v>
      </c>
      <c r="AD78" s="44"/>
      <c r="AE78" s="44"/>
      <c r="AF78" s="44"/>
      <c r="AG78" s="111">
        <v>0</v>
      </c>
      <c r="AI78" s="43" t="s">
        <v>179</v>
      </c>
      <c r="AJ78" s="71"/>
      <c r="AK78" s="44"/>
      <c r="AL78" s="17"/>
      <c r="AM78" s="112">
        <v>0</v>
      </c>
      <c r="AO78" s="43" t="s">
        <v>340</v>
      </c>
      <c r="AP78" s="44"/>
      <c r="AQ78" s="44"/>
      <c r="AR78" s="44"/>
      <c r="AS78" s="112">
        <v>0</v>
      </c>
      <c r="AU78" s="13" t="s">
        <v>795</v>
      </c>
    </row>
    <row r="79" spans="5:51" x14ac:dyDescent="0.3">
      <c r="E79" s="38" t="s">
        <v>698</v>
      </c>
      <c r="F79" s="70"/>
      <c r="G79" s="28"/>
      <c r="H79" s="37"/>
      <c r="I79" s="82">
        <v>0.27</v>
      </c>
      <c r="K79" s="38" t="s">
        <v>583</v>
      </c>
      <c r="L79" s="70"/>
      <c r="M79" s="28"/>
      <c r="N79" s="37"/>
      <c r="O79" s="82">
        <v>0.25900000000000001</v>
      </c>
      <c r="Q79" s="43" t="s">
        <v>160</v>
      </c>
      <c r="R79" s="71"/>
      <c r="S79" s="37"/>
      <c r="T79" s="37"/>
      <c r="U79" s="82">
        <v>0</v>
      </c>
      <c r="W79" s="43" t="s">
        <v>126</v>
      </c>
      <c r="X79" s="44"/>
      <c r="Y79" s="44"/>
      <c r="Z79" s="44"/>
      <c r="AA79" s="111">
        <v>0</v>
      </c>
      <c r="AC79" s="43" t="s">
        <v>127</v>
      </c>
      <c r="AD79" s="44"/>
      <c r="AE79" s="44"/>
      <c r="AF79" s="44"/>
      <c r="AG79" s="111">
        <v>0</v>
      </c>
      <c r="AI79" s="43" t="s">
        <v>180</v>
      </c>
      <c r="AJ79" s="71"/>
      <c r="AK79" s="44"/>
      <c r="AL79" s="17"/>
      <c r="AM79" s="112">
        <v>0.31999999284744263</v>
      </c>
      <c r="AO79" s="43" t="s">
        <v>182</v>
      </c>
      <c r="AP79" s="44"/>
      <c r="AQ79" s="44"/>
      <c r="AR79" s="44"/>
      <c r="AS79" s="112">
        <v>0</v>
      </c>
    </row>
    <row r="80" spans="5:51" x14ac:dyDescent="0.3">
      <c r="E80" s="38" t="s">
        <v>848</v>
      </c>
      <c r="F80" s="70"/>
      <c r="G80" s="28"/>
      <c r="H80" s="37"/>
      <c r="I80" s="82">
        <v>0.26600000000000001</v>
      </c>
      <c r="K80" s="38" t="s">
        <v>461</v>
      </c>
      <c r="L80" s="70"/>
      <c r="M80" s="28"/>
      <c r="N80" s="37"/>
      <c r="O80" s="82">
        <v>0.25900000000000001</v>
      </c>
      <c r="Q80" s="43" t="s">
        <v>418</v>
      </c>
      <c r="R80" s="71"/>
      <c r="S80" s="37"/>
      <c r="T80" s="37"/>
      <c r="U80" s="82">
        <v>0</v>
      </c>
      <c r="W80" s="43" t="s">
        <v>289</v>
      </c>
      <c r="X80" s="44"/>
      <c r="Y80" s="44"/>
      <c r="Z80" s="44"/>
      <c r="AA80" s="111">
        <v>0.18000000715255737</v>
      </c>
      <c r="AC80" s="43" t="s">
        <v>128</v>
      </c>
      <c r="AD80" s="44"/>
      <c r="AE80" s="44"/>
      <c r="AF80" s="44"/>
      <c r="AG80" s="111">
        <v>0</v>
      </c>
      <c r="AI80" s="43" t="s">
        <v>9</v>
      </c>
      <c r="AJ80" s="71"/>
      <c r="AK80" s="44"/>
      <c r="AL80" s="17"/>
      <c r="AM80" s="112">
        <v>0.31999999284744263</v>
      </c>
      <c r="AO80" s="43" t="s">
        <v>183</v>
      </c>
      <c r="AP80" s="44"/>
      <c r="AQ80" s="44"/>
      <c r="AR80" s="44"/>
      <c r="AS80" s="112">
        <v>0.36000001430511475</v>
      </c>
    </row>
    <row r="81" spans="5:45" x14ac:dyDescent="0.3">
      <c r="E81" s="38" t="s">
        <v>581</v>
      </c>
      <c r="F81" s="70"/>
      <c r="G81" s="28"/>
      <c r="H81" s="37"/>
      <c r="I81" s="82">
        <v>0.27300000000000002</v>
      </c>
      <c r="K81" s="38" t="s">
        <v>723</v>
      </c>
      <c r="L81" s="70"/>
      <c r="M81" s="28"/>
      <c r="N81" s="37"/>
      <c r="O81" s="82">
        <v>0.25900000000000001</v>
      </c>
      <c r="Q81" s="43" t="s">
        <v>255</v>
      </c>
      <c r="R81" s="71"/>
      <c r="S81" s="37"/>
      <c r="T81" s="37"/>
      <c r="U81" s="82">
        <v>0.24</v>
      </c>
      <c r="W81" s="43" t="s">
        <v>127</v>
      </c>
      <c r="X81" s="44"/>
      <c r="Y81" s="44"/>
      <c r="Z81" s="44"/>
      <c r="AA81" s="111">
        <v>0</v>
      </c>
      <c r="AC81" s="43" t="s">
        <v>129</v>
      </c>
      <c r="AD81" s="44"/>
      <c r="AE81" s="44"/>
      <c r="AF81" s="44"/>
      <c r="AG81" s="111">
        <v>0</v>
      </c>
      <c r="AI81" s="43" t="s">
        <v>340</v>
      </c>
      <c r="AJ81" s="71"/>
      <c r="AK81" s="44"/>
      <c r="AL81" s="17"/>
      <c r="AM81" s="112">
        <v>0</v>
      </c>
      <c r="AO81" s="43" t="s">
        <v>184</v>
      </c>
      <c r="AP81" s="44"/>
      <c r="AQ81" s="44"/>
      <c r="AR81" s="44"/>
      <c r="AS81" s="112">
        <v>0</v>
      </c>
    </row>
    <row r="82" spans="5:45" x14ac:dyDescent="0.3">
      <c r="E82" s="38" t="s">
        <v>699</v>
      </c>
      <c r="F82" s="70"/>
      <c r="G82" s="28"/>
      <c r="H82" s="37"/>
      <c r="I82" s="82">
        <v>0.26900000000000002</v>
      </c>
      <c r="K82" s="38" t="s">
        <v>725</v>
      </c>
      <c r="L82" s="70"/>
      <c r="M82" s="28"/>
      <c r="N82" s="37"/>
      <c r="O82" s="82">
        <v>0.25900000000000001</v>
      </c>
      <c r="Q82" s="43" t="s">
        <v>212</v>
      </c>
      <c r="R82" s="71"/>
      <c r="S82" s="37"/>
      <c r="T82" s="37"/>
      <c r="U82" s="82">
        <v>0.25</v>
      </c>
      <c r="W82" s="43" t="s">
        <v>128</v>
      </c>
      <c r="X82" s="44"/>
      <c r="Y82" s="44"/>
      <c r="Z82" s="44"/>
      <c r="AA82" s="111">
        <v>0</v>
      </c>
      <c r="AC82" s="43" t="s">
        <v>174</v>
      </c>
      <c r="AD82" s="44"/>
      <c r="AE82" s="44"/>
      <c r="AF82" s="44"/>
      <c r="AG82" s="111">
        <v>0.37000000476837158</v>
      </c>
      <c r="AI82" s="43" t="s">
        <v>183</v>
      </c>
      <c r="AJ82" s="71"/>
      <c r="AK82" s="44"/>
      <c r="AL82" s="17"/>
      <c r="AM82" s="112">
        <v>0.36000001430511475</v>
      </c>
      <c r="AO82" s="43" t="s">
        <v>185</v>
      </c>
      <c r="AP82" s="44"/>
      <c r="AQ82" s="44"/>
      <c r="AR82" s="44"/>
      <c r="AS82" s="112">
        <v>0.34000000357627869</v>
      </c>
    </row>
    <row r="83" spans="5:45" x14ac:dyDescent="0.3">
      <c r="E83" s="38" t="s">
        <v>700</v>
      </c>
      <c r="F83" s="70"/>
      <c r="G83" s="28"/>
      <c r="H83" s="37"/>
      <c r="I83" s="82">
        <v>0.26700000000000002</v>
      </c>
      <c r="K83" s="38" t="s">
        <v>727</v>
      </c>
      <c r="L83" s="70"/>
      <c r="M83" s="28"/>
      <c r="N83" s="37"/>
      <c r="O83" s="82">
        <v>0</v>
      </c>
      <c r="Q83" s="43" t="s">
        <v>256</v>
      </c>
      <c r="R83" s="71"/>
      <c r="S83" s="37"/>
      <c r="T83" s="37"/>
      <c r="U83" s="82">
        <v>0</v>
      </c>
      <c r="W83" s="43" t="s">
        <v>262</v>
      </c>
      <c r="X83" s="44"/>
      <c r="Y83" s="44"/>
      <c r="Z83" s="44"/>
      <c r="AA83" s="111">
        <v>0.28999999165534973</v>
      </c>
      <c r="AC83" s="43" t="s">
        <v>130</v>
      </c>
      <c r="AD83" s="44"/>
      <c r="AE83" s="44"/>
      <c r="AF83" s="44"/>
      <c r="AG83" s="111">
        <v>0</v>
      </c>
      <c r="AI83" s="43" t="s">
        <v>233</v>
      </c>
      <c r="AJ83" s="71"/>
      <c r="AK83" s="44"/>
      <c r="AL83" s="17"/>
      <c r="AM83" s="112">
        <v>0.40999999642372131</v>
      </c>
      <c r="AO83" s="43" t="s">
        <v>13</v>
      </c>
      <c r="AP83" s="44"/>
      <c r="AQ83" s="44"/>
      <c r="AR83" s="44"/>
      <c r="AS83" s="112">
        <v>0.28999999165534973</v>
      </c>
    </row>
    <row r="84" spans="5:45" x14ac:dyDescent="0.3">
      <c r="E84" s="38" t="s">
        <v>452</v>
      </c>
      <c r="F84" s="70"/>
      <c r="G84" s="28"/>
      <c r="H84" s="37"/>
      <c r="I84" s="82">
        <v>0.223</v>
      </c>
      <c r="K84" s="38" t="s">
        <v>730</v>
      </c>
      <c r="L84" s="70"/>
      <c r="M84" s="28"/>
      <c r="N84" s="37"/>
      <c r="O84" s="82">
        <v>0.25900000000000001</v>
      </c>
      <c r="Q84" s="43" t="s">
        <v>419</v>
      </c>
      <c r="R84" s="71"/>
      <c r="S84" s="37"/>
      <c r="T84" s="37"/>
      <c r="U84" s="82">
        <v>0.12</v>
      </c>
      <c r="W84" s="43" t="s">
        <v>71</v>
      </c>
      <c r="X84" s="44"/>
      <c r="Y84" s="44"/>
      <c r="Z84" s="44"/>
      <c r="AA84" s="111">
        <v>0</v>
      </c>
      <c r="AC84" s="43" t="s">
        <v>263</v>
      </c>
      <c r="AD84" s="44"/>
      <c r="AE84" s="44"/>
      <c r="AF84" s="44"/>
      <c r="AG84" s="111">
        <v>0.40999999642372131</v>
      </c>
      <c r="AI84" s="43" t="s">
        <v>185</v>
      </c>
      <c r="AJ84" s="71"/>
      <c r="AK84" s="44"/>
      <c r="AL84" s="17"/>
      <c r="AM84" s="112">
        <v>0</v>
      </c>
      <c r="AO84" s="43" t="s">
        <v>14</v>
      </c>
      <c r="AP84" s="44"/>
      <c r="AQ84" s="44"/>
      <c r="AR84" s="44"/>
      <c r="AS84" s="112">
        <v>0.28999999165534973</v>
      </c>
    </row>
    <row r="85" spans="5:45" x14ac:dyDescent="0.3">
      <c r="E85" s="38" t="s">
        <v>710</v>
      </c>
      <c r="F85" s="70"/>
      <c r="G85" s="28"/>
      <c r="H85" s="37"/>
      <c r="I85" s="82">
        <v>0.26600000000000001</v>
      </c>
      <c r="K85" s="38" t="s">
        <v>732</v>
      </c>
      <c r="L85" s="70"/>
      <c r="M85" s="28"/>
      <c r="N85" s="37"/>
      <c r="O85" s="82">
        <v>0.25900000000000001</v>
      </c>
      <c r="Q85" s="43" t="s">
        <v>161</v>
      </c>
      <c r="R85" s="71"/>
      <c r="S85" s="37"/>
      <c r="T85" s="37"/>
      <c r="U85" s="82">
        <v>0.21</v>
      </c>
      <c r="W85" s="43" t="s">
        <v>321</v>
      </c>
      <c r="X85" s="44"/>
      <c r="Y85" s="44"/>
      <c r="Z85" s="44"/>
      <c r="AA85" s="111">
        <v>0</v>
      </c>
      <c r="AC85" s="43" t="s">
        <v>22</v>
      </c>
      <c r="AD85" s="44"/>
      <c r="AE85" s="44"/>
      <c r="AF85" s="44"/>
      <c r="AG85" s="111">
        <v>0</v>
      </c>
      <c r="AI85" s="43" t="s">
        <v>13</v>
      </c>
      <c r="AJ85" s="71"/>
      <c r="AK85" s="44"/>
      <c r="AL85" s="17"/>
      <c r="AM85" s="112">
        <v>0.34999999403953552</v>
      </c>
      <c r="AO85" s="43" t="s">
        <v>186</v>
      </c>
      <c r="AP85" s="44"/>
      <c r="AQ85" s="44"/>
      <c r="AR85" s="44"/>
      <c r="AS85" s="112">
        <v>0</v>
      </c>
    </row>
    <row r="86" spans="5:45" x14ac:dyDescent="0.3">
      <c r="E86" s="38" t="s">
        <v>849</v>
      </c>
      <c r="F86" s="70"/>
      <c r="G86" s="28"/>
      <c r="H86" s="37"/>
      <c r="I86" s="82">
        <v>0</v>
      </c>
      <c r="K86" s="38" t="s">
        <v>733</v>
      </c>
      <c r="L86" s="70"/>
      <c r="M86" s="28"/>
      <c r="N86" s="37"/>
      <c r="O86" s="82">
        <v>0.252</v>
      </c>
      <c r="Q86" s="43" t="s">
        <v>213</v>
      </c>
      <c r="R86" s="71"/>
      <c r="S86" s="37"/>
      <c r="T86" s="37"/>
      <c r="U86" s="82">
        <v>0.22</v>
      </c>
      <c r="W86" s="43" t="s">
        <v>302</v>
      </c>
      <c r="X86" s="44"/>
      <c r="Y86" s="44"/>
      <c r="Z86" s="44"/>
      <c r="AA86" s="111">
        <v>0</v>
      </c>
      <c r="AC86" s="43" t="s">
        <v>496</v>
      </c>
      <c r="AD86" s="44"/>
      <c r="AE86" s="44"/>
      <c r="AF86" s="44"/>
      <c r="AG86" s="111">
        <v>0.37999999523162842</v>
      </c>
      <c r="AI86" s="43" t="s">
        <v>214</v>
      </c>
      <c r="AJ86" s="71"/>
      <c r="AK86" s="44"/>
      <c r="AL86" s="17"/>
      <c r="AM86" s="112">
        <v>0</v>
      </c>
      <c r="AO86" s="43" t="s">
        <v>18</v>
      </c>
      <c r="AP86" s="44"/>
      <c r="AQ86" s="44"/>
      <c r="AR86" s="44"/>
      <c r="AS86" s="112">
        <v>0</v>
      </c>
    </row>
    <row r="87" spans="5:45" x14ac:dyDescent="0.3">
      <c r="E87" s="38" t="s">
        <v>315</v>
      </c>
      <c r="F87" s="70"/>
      <c r="G87" s="28"/>
      <c r="H87" s="37"/>
      <c r="I87" s="82">
        <v>0.27100000000000002</v>
      </c>
      <c r="K87" s="38" t="s">
        <v>734</v>
      </c>
      <c r="L87" s="70"/>
      <c r="M87" s="28"/>
      <c r="N87" s="37"/>
      <c r="O87" s="82">
        <v>0.254</v>
      </c>
      <c r="Q87" s="43" t="s">
        <v>163</v>
      </c>
      <c r="R87" s="71"/>
      <c r="S87" s="37"/>
      <c r="T87" s="37"/>
      <c r="U87" s="82">
        <v>0.23</v>
      </c>
      <c r="W87" s="43" t="s">
        <v>303</v>
      </c>
      <c r="X87" s="44"/>
      <c r="Y87" s="44"/>
      <c r="Z87" s="44"/>
      <c r="AA87" s="111">
        <v>0</v>
      </c>
      <c r="AC87" s="43" t="s">
        <v>72</v>
      </c>
      <c r="AD87" s="44"/>
      <c r="AE87" s="44"/>
      <c r="AF87" s="44"/>
      <c r="AG87" s="111">
        <v>0</v>
      </c>
      <c r="AI87" s="43" t="s">
        <v>14</v>
      </c>
      <c r="AJ87" s="71"/>
      <c r="AK87" s="44"/>
      <c r="AL87" s="17"/>
      <c r="AM87" s="112">
        <v>0.38999998569488525</v>
      </c>
      <c r="AO87" s="43" t="s">
        <v>19</v>
      </c>
      <c r="AP87" s="44"/>
      <c r="AQ87" s="44"/>
      <c r="AR87" s="44"/>
      <c r="AS87" s="112">
        <v>0</v>
      </c>
    </row>
    <row r="88" spans="5:45" x14ac:dyDescent="0.3">
      <c r="E88" s="38" t="s">
        <v>850</v>
      </c>
      <c r="F88" s="70"/>
      <c r="G88" s="28"/>
      <c r="H88" s="37"/>
      <c r="I88" s="82">
        <v>0.27300000000000002</v>
      </c>
      <c r="K88" s="38" t="s">
        <v>735</v>
      </c>
      <c r="L88" s="70"/>
      <c r="M88" s="28"/>
      <c r="N88" s="37"/>
      <c r="O88" s="82">
        <v>0.25900000000000001</v>
      </c>
      <c r="Q88" s="43" t="s">
        <v>301</v>
      </c>
      <c r="R88" s="71"/>
      <c r="S88" s="37"/>
      <c r="T88" s="37"/>
      <c r="U88" s="82">
        <v>0</v>
      </c>
      <c r="W88" s="43" t="s">
        <v>304</v>
      </c>
      <c r="X88" s="44"/>
      <c r="Y88" s="44"/>
      <c r="Z88" s="44"/>
      <c r="AA88" s="111">
        <v>0</v>
      </c>
      <c r="AC88" s="43" t="s">
        <v>73</v>
      </c>
      <c r="AD88" s="44"/>
      <c r="AE88" s="44"/>
      <c r="AF88" s="44"/>
      <c r="AG88" s="111">
        <v>0.15999999642372131</v>
      </c>
      <c r="AI88" s="43" t="s">
        <v>186</v>
      </c>
      <c r="AJ88" s="71"/>
      <c r="AK88" s="44"/>
      <c r="AL88" s="17"/>
      <c r="AM88" s="112">
        <v>0</v>
      </c>
      <c r="AO88" s="43" t="s">
        <v>187</v>
      </c>
      <c r="AP88" s="44"/>
      <c r="AQ88" s="44"/>
      <c r="AR88" s="44"/>
      <c r="AS88" s="112">
        <v>7.0000000298023224E-2</v>
      </c>
    </row>
    <row r="89" spans="5:45" x14ac:dyDescent="0.3">
      <c r="E89" s="38" t="s">
        <v>712</v>
      </c>
      <c r="F89" s="70"/>
      <c r="G89" s="28"/>
      <c r="H89" s="37"/>
      <c r="I89" s="82">
        <v>0</v>
      </c>
      <c r="K89" s="38" t="s">
        <v>736</v>
      </c>
      <c r="L89" s="70"/>
      <c r="M89" s="28"/>
      <c r="N89" s="37"/>
      <c r="O89" s="82">
        <v>0.25900000000000001</v>
      </c>
      <c r="Q89" s="43" t="s">
        <v>349</v>
      </c>
      <c r="R89" s="71"/>
      <c r="S89" s="37"/>
      <c r="T89" s="37"/>
      <c r="U89" s="82">
        <v>0</v>
      </c>
      <c r="W89" s="43" t="s">
        <v>361</v>
      </c>
      <c r="X89" s="44"/>
      <c r="Y89" s="44"/>
      <c r="Z89" s="44"/>
      <c r="AA89" s="111">
        <v>0.23999999463558197</v>
      </c>
      <c r="AC89" s="43" t="s">
        <v>175</v>
      </c>
      <c r="AD89" s="44"/>
      <c r="AE89" s="44"/>
      <c r="AF89" s="44"/>
      <c r="AG89" s="111">
        <v>0</v>
      </c>
      <c r="AI89" s="43" t="s">
        <v>18</v>
      </c>
      <c r="AJ89" s="71"/>
      <c r="AK89" s="44"/>
      <c r="AL89" s="17"/>
      <c r="AM89" s="112">
        <v>0</v>
      </c>
      <c r="AO89" s="43" t="s">
        <v>188</v>
      </c>
      <c r="AP89" s="44"/>
      <c r="AQ89" s="44"/>
      <c r="AR89" s="44"/>
      <c r="AS89" s="112">
        <v>0.31999999284744263</v>
      </c>
    </row>
    <row r="90" spans="5:45" x14ac:dyDescent="0.3">
      <c r="E90" s="38" t="s">
        <v>713</v>
      </c>
      <c r="F90" s="70"/>
      <c r="G90" s="28"/>
      <c r="H90" s="37"/>
      <c r="I90" s="82">
        <v>0.27100000000000002</v>
      </c>
      <c r="K90" s="38" t="s">
        <v>737</v>
      </c>
      <c r="L90" s="70"/>
      <c r="M90" s="28"/>
      <c r="N90" s="37"/>
      <c r="O90" s="82">
        <v>0.25800000000000001</v>
      </c>
      <c r="Q90" s="43" t="s">
        <v>342</v>
      </c>
      <c r="R90" s="71"/>
      <c r="S90" s="37"/>
      <c r="T90" s="37"/>
      <c r="U90" s="82">
        <v>0</v>
      </c>
      <c r="W90" s="43" t="s">
        <v>322</v>
      </c>
      <c r="X90" s="44"/>
      <c r="Y90" s="44"/>
      <c r="Z90" s="44"/>
      <c r="AA90" s="111">
        <v>0</v>
      </c>
      <c r="AC90" s="43" t="s">
        <v>570</v>
      </c>
      <c r="AD90" s="44"/>
      <c r="AE90" s="44"/>
      <c r="AF90" s="44"/>
      <c r="AG90" s="111">
        <v>0.25</v>
      </c>
      <c r="AI90" s="43" t="s">
        <v>19</v>
      </c>
      <c r="AJ90" s="71"/>
      <c r="AK90" s="44"/>
      <c r="AL90" s="17"/>
      <c r="AM90" s="112">
        <v>0</v>
      </c>
      <c r="AO90" s="43" t="s">
        <v>346</v>
      </c>
      <c r="AP90" s="44"/>
      <c r="AQ90" s="44"/>
      <c r="AR90" s="44"/>
      <c r="AS90" s="112">
        <v>0</v>
      </c>
    </row>
    <row r="91" spans="5:45" x14ac:dyDescent="0.3">
      <c r="E91" s="38" t="s">
        <v>716</v>
      </c>
      <c r="F91" s="70"/>
      <c r="G91" s="28"/>
      <c r="H91" s="37"/>
      <c r="I91" s="82">
        <v>0.26800000000000002</v>
      </c>
      <c r="K91" s="38" t="s">
        <v>744</v>
      </c>
      <c r="L91" s="70"/>
      <c r="M91" s="28"/>
      <c r="N91" s="37"/>
      <c r="O91" s="82">
        <v>0.20100000000000001</v>
      </c>
      <c r="Q91" s="43" t="s">
        <v>350</v>
      </c>
      <c r="R91" s="71"/>
      <c r="S91" s="37"/>
      <c r="T91" s="37"/>
      <c r="U91" s="82">
        <v>0</v>
      </c>
      <c r="W91" s="43" t="s">
        <v>130</v>
      </c>
      <c r="X91" s="44"/>
      <c r="Y91" s="44"/>
      <c r="Z91" s="44"/>
      <c r="AA91" s="111">
        <v>0</v>
      </c>
      <c r="AC91" s="43" t="s">
        <v>131</v>
      </c>
      <c r="AD91" s="44"/>
      <c r="AE91" s="44"/>
      <c r="AF91" s="44"/>
      <c r="AG91" s="111">
        <v>0.20000000298023224</v>
      </c>
      <c r="AI91" s="43" t="s">
        <v>187</v>
      </c>
      <c r="AJ91" s="71"/>
      <c r="AK91" s="44"/>
      <c r="AL91" s="17"/>
      <c r="AM91" s="112">
        <v>0</v>
      </c>
      <c r="AO91" s="43" t="s">
        <v>75</v>
      </c>
      <c r="AP91" s="44"/>
      <c r="AQ91" s="44"/>
      <c r="AR91" s="44"/>
      <c r="AS91" s="112">
        <v>0</v>
      </c>
    </row>
    <row r="92" spans="5:45" x14ac:dyDescent="0.3">
      <c r="E92" s="38" t="s">
        <v>718</v>
      </c>
      <c r="F92" s="70"/>
      <c r="G92" s="28"/>
      <c r="H92" s="37"/>
      <c r="I92" s="82">
        <v>0.27200000000000002</v>
      </c>
      <c r="K92" s="38" t="s">
        <v>746</v>
      </c>
      <c r="L92" s="70"/>
      <c r="M92" s="28"/>
      <c r="N92" s="37"/>
      <c r="O92" s="82">
        <v>0</v>
      </c>
      <c r="Q92" s="43" t="s">
        <v>258</v>
      </c>
      <c r="R92" s="71"/>
      <c r="S92" s="37"/>
      <c r="T92" s="37"/>
      <c r="U92" s="82">
        <v>0.23</v>
      </c>
      <c r="W92" s="43" t="s">
        <v>22</v>
      </c>
      <c r="X92" s="44"/>
      <c r="Y92" s="44"/>
      <c r="Z92" s="44"/>
      <c r="AA92" s="111">
        <v>0</v>
      </c>
      <c r="AC92" s="43" t="s">
        <v>176</v>
      </c>
      <c r="AD92" s="44"/>
      <c r="AE92" s="44"/>
      <c r="AF92" s="44"/>
      <c r="AG92" s="111">
        <v>0.40999999642372131</v>
      </c>
      <c r="AI92" s="43" t="s">
        <v>234</v>
      </c>
      <c r="AJ92" s="71"/>
      <c r="AK92" s="44"/>
      <c r="AL92" s="17"/>
      <c r="AM92" s="112">
        <v>0</v>
      </c>
      <c r="AO92" s="43" t="s">
        <v>189</v>
      </c>
      <c r="AP92" s="44"/>
      <c r="AQ92" s="44"/>
      <c r="AR92" s="44"/>
      <c r="AS92" s="112">
        <v>0</v>
      </c>
    </row>
    <row r="93" spans="5:45" x14ac:dyDescent="0.3">
      <c r="E93" s="38" t="s">
        <v>851</v>
      </c>
      <c r="F93" s="70"/>
      <c r="G93" s="28"/>
      <c r="H93" s="37"/>
      <c r="I93" s="82">
        <v>0</v>
      </c>
      <c r="K93" s="38" t="s">
        <v>747</v>
      </c>
      <c r="L93" s="70"/>
      <c r="M93" s="28"/>
      <c r="N93" s="37"/>
      <c r="O93" s="82">
        <v>0</v>
      </c>
      <c r="Q93" s="43" t="s">
        <v>420</v>
      </c>
      <c r="R93" s="71"/>
      <c r="S93" s="37"/>
      <c r="T93" s="37"/>
      <c r="U93" s="82">
        <v>0</v>
      </c>
      <c r="W93" s="43" t="s">
        <v>232</v>
      </c>
      <c r="X93" s="44"/>
      <c r="Y93" s="44"/>
      <c r="Z93" s="44"/>
      <c r="AA93" s="111">
        <v>0.27000001072883606</v>
      </c>
      <c r="AC93" s="43" t="s">
        <v>571</v>
      </c>
      <c r="AD93" s="44"/>
      <c r="AE93" s="44"/>
      <c r="AF93" s="44"/>
      <c r="AG93" s="111">
        <v>0</v>
      </c>
      <c r="AI93" s="43" t="s">
        <v>75</v>
      </c>
      <c r="AJ93" s="71"/>
      <c r="AK93" s="44"/>
      <c r="AL93" s="17"/>
      <c r="AM93" s="112">
        <v>0</v>
      </c>
      <c r="AO93" s="43" t="s">
        <v>21</v>
      </c>
      <c r="AP93" s="44"/>
      <c r="AQ93" s="44"/>
      <c r="AR93" s="44"/>
      <c r="AS93" s="112">
        <v>0</v>
      </c>
    </row>
    <row r="94" spans="5:45" x14ac:dyDescent="0.3">
      <c r="E94" s="38" t="s">
        <v>583</v>
      </c>
      <c r="F94" s="70"/>
      <c r="G94" s="28"/>
      <c r="H94" s="37"/>
      <c r="I94" s="82">
        <v>0.25</v>
      </c>
      <c r="K94" s="38" t="s">
        <v>748</v>
      </c>
      <c r="L94" s="70"/>
      <c r="M94" s="28"/>
      <c r="N94" s="37"/>
      <c r="O94" s="82">
        <v>0.25900000000000001</v>
      </c>
      <c r="Q94" s="43" t="s">
        <v>164</v>
      </c>
      <c r="R94" s="71"/>
      <c r="S94" s="37"/>
      <c r="T94" s="37"/>
      <c r="U94" s="82">
        <v>0</v>
      </c>
      <c r="W94" s="43" t="s">
        <v>72</v>
      </c>
      <c r="X94" s="44"/>
      <c r="Y94" s="44"/>
      <c r="Z94" s="44"/>
      <c r="AA94" s="111">
        <v>0.31000000238418579</v>
      </c>
      <c r="AC94" s="43" t="s">
        <v>132</v>
      </c>
      <c r="AD94" s="44"/>
      <c r="AE94" s="44"/>
      <c r="AF94" s="44"/>
      <c r="AG94" s="111">
        <v>0</v>
      </c>
      <c r="AI94" s="43" t="s">
        <v>189</v>
      </c>
      <c r="AJ94" s="71"/>
      <c r="AK94" s="44"/>
      <c r="AL94" s="17"/>
      <c r="AM94" s="112">
        <v>0</v>
      </c>
      <c r="AO94" s="43" t="s">
        <v>112</v>
      </c>
      <c r="AP94" s="44"/>
      <c r="AQ94" s="44"/>
      <c r="AR94" s="44"/>
      <c r="AS94" s="112">
        <v>0.15000000596046448</v>
      </c>
    </row>
    <row r="95" spans="5:45" x14ac:dyDescent="0.3">
      <c r="E95" s="38" t="s">
        <v>461</v>
      </c>
      <c r="F95" s="70"/>
      <c r="G95" s="28"/>
      <c r="H95" s="37"/>
      <c r="I95" s="82">
        <v>0.27300000000000002</v>
      </c>
      <c r="K95" s="38" t="s">
        <v>749</v>
      </c>
      <c r="L95" s="70"/>
      <c r="M95" s="28"/>
      <c r="N95" s="37"/>
      <c r="O95" s="82">
        <v>0.25900000000000001</v>
      </c>
      <c r="Q95" s="43" t="s">
        <v>166</v>
      </c>
      <c r="R95" s="71"/>
      <c r="S95" s="37"/>
      <c r="T95" s="37"/>
      <c r="U95" s="82">
        <v>0</v>
      </c>
      <c r="W95" s="43" t="s">
        <v>323</v>
      </c>
      <c r="X95" s="44"/>
      <c r="Y95" s="44"/>
      <c r="Z95" s="44"/>
      <c r="AA95" s="111">
        <v>0</v>
      </c>
      <c r="AC95" s="43" t="s">
        <v>177</v>
      </c>
      <c r="AD95" s="44"/>
      <c r="AE95" s="44"/>
      <c r="AF95" s="44"/>
      <c r="AG95" s="111">
        <v>0.40999999642372131</v>
      </c>
      <c r="AI95" s="43" t="s">
        <v>21</v>
      </c>
      <c r="AJ95" s="71"/>
      <c r="AK95" s="44"/>
      <c r="AL95" s="17"/>
      <c r="AM95" s="112">
        <v>0</v>
      </c>
      <c r="AO95" s="43" t="s">
        <v>235</v>
      </c>
      <c r="AP95" s="44"/>
      <c r="AQ95" s="44"/>
      <c r="AR95" s="44"/>
      <c r="AS95" s="112">
        <v>0.10999999940395355</v>
      </c>
    </row>
    <row r="96" spans="5:45" x14ac:dyDescent="0.3">
      <c r="E96" s="38" t="s">
        <v>723</v>
      </c>
      <c r="F96" s="70"/>
      <c r="G96" s="28"/>
      <c r="H96" s="37"/>
      <c r="I96" s="82">
        <v>0.27300000000000002</v>
      </c>
      <c r="K96" s="38" t="s">
        <v>750</v>
      </c>
      <c r="L96" s="70"/>
      <c r="M96" s="28"/>
      <c r="N96" s="37"/>
      <c r="O96" s="82">
        <v>0.25900000000000001</v>
      </c>
      <c r="Q96" s="43" t="s">
        <v>167</v>
      </c>
      <c r="R96" s="71"/>
      <c r="S96" s="37"/>
      <c r="T96" s="37"/>
      <c r="U96" s="82">
        <v>0</v>
      </c>
      <c r="W96" s="43" t="s">
        <v>305</v>
      </c>
      <c r="X96" s="44"/>
      <c r="Y96" s="44"/>
      <c r="Z96" s="44"/>
      <c r="AA96" s="111">
        <v>0</v>
      </c>
      <c r="AC96" s="43" t="s">
        <v>264</v>
      </c>
      <c r="AD96" s="44"/>
      <c r="AE96" s="44"/>
      <c r="AF96" s="44"/>
      <c r="AG96" s="111">
        <v>0</v>
      </c>
      <c r="AI96" s="43" t="s">
        <v>112</v>
      </c>
      <c r="AJ96" s="71"/>
      <c r="AK96" s="44"/>
      <c r="AL96" s="17"/>
      <c r="AM96" s="112">
        <v>0.2800000011920929</v>
      </c>
      <c r="AO96" s="43" t="s">
        <v>134</v>
      </c>
      <c r="AP96" s="44"/>
      <c r="AQ96" s="44"/>
      <c r="AR96" s="44"/>
      <c r="AS96" s="112">
        <v>0</v>
      </c>
    </row>
    <row r="97" spans="5:45" x14ac:dyDescent="0.3">
      <c r="E97" s="38" t="s">
        <v>725</v>
      </c>
      <c r="F97" s="70"/>
      <c r="G97" s="28"/>
      <c r="H97" s="37"/>
      <c r="I97" s="82">
        <v>0.26900000000000002</v>
      </c>
      <c r="K97" s="38" t="s">
        <v>751</v>
      </c>
      <c r="L97" s="70"/>
      <c r="M97" s="28"/>
      <c r="N97" s="37"/>
      <c r="O97" s="82">
        <v>0.23300000000000001</v>
      </c>
      <c r="Q97" s="43" t="s">
        <v>168</v>
      </c>
      <c r="R97" s="71"/>
      <c r="S97" s="37"/>
      <c r="T97" s="37"/>
      <c r="U97" s="82">
        <v>0</v>
      </c>
      <c r="W97" s="43" t="s">
        <v>73</v>
      </c>
      <c r="X97" s="44"/>
      <c r="Y97" s="44"/>
      <c r="Z97" s="44"/>
      <c r="AA97" s="111">
        <v>0.25999999046325684</v>
      </c>
      <c r="AC97" s="43" t="s">
        <v>265</v>
      </c>
      <c r="AD97" s="44"/>
      <c r="AE97" s="44"/>
      <c r="AF97" s="44"/>
      <c r="AG97" s="111">
        <v>0</v>
      </c>
      <c r="AI97" s="43" t="s">
        <v>215</v>
      </c>
      <c r="AJ97" s="71"/>
      <c r="AK97" s="44"/>
      <c r="AL97" s="17"/>
      <c r="AM97" s="112">
        <v>0</v>
      </c>
      <c r="AO97" s="43" t="s">
        <v>222</v>
      </c>
      <c r="AP97" s="44"/>
      <c r="AQ97" s="44"/>
      <c r="AR97" s="44"/>
      <c r="AS97" s="112">
        <v>0.36000001430511475</v>
      </c>
    </row>
    <row r="98" spans="5:45" x14ac:dyDescent="0.3">
      <c r="E98" s="38" t="s">
        <v>727</v>
      </c>
      <c r="F98" s="70"/>
      <c r="G98" s="28"/>
      <c r="H98" s="37"/>
      <c r="I98" s="82">
        <v>0</v>
      </c>
      <c r="K98" s="38" t="s">
        <v>752</v>
      </c>
      <c r="L98" s="70"/>
      <c r="M98" s="28"/>
      <c r="N98" s="37"/>
      <c r="O98" s="82">
        <v>0</v>
      </c>
      <c r="Q98" s="43" t="s">
        <v>421</v>
      </c>
      <c r="R98" s="71"/>
      <c r="S98" s="37"/>
      <c r="T98" s="37"/>
      <c r="U98" s="82">
        <v>0.17</v>
      </c>
      <c r="W98" s="43" t="s">
        <v>324</v>
      </c>
      <c r="X98" s="44"/>
      <c r="Y98" s="44"/>
      <c r="Z98" s="44"/>
      <c r="AA98" s="111">
        <v>0</v>
      </c>
      <c r="AC98" s="43" t="s">
        <v>133</v>
      </c>
      <c r="AD98" s="44"/>
      <c r="AE98" s="44"/>
      <c r="AF98" s="44"/>
      <c r="AG98" s="111">
        <v>0.2800000011920929</v>
      </c>
      <c r="AI98" s="43" t="s">
        <v>235</v>
      </c>
      <c r="AJ98" s="71"/>
      <c r="AK98" s="44"/>
      <c r="AL98" s="17"/>
      <c r="AM98" s="112">
        <v>0.23000000417232513</v>
      </c>
      <c r="AO98" s="43" t="s">
        <v>8</v>
      </c>
      <c r="AP98" s="44"/>
      <c r="AQ98" s="44"/>
      <c r="AR98" s="44"/>
      <c r="AS98" s="112">
        <v>0</v>
      </c>
    </row>
    <row r="99" spans="5:45" x14ac:dyDescent="0.3">
      <c r="E99" s="38" t="s">
        <v>728</v>
      </c>
      <c r="F99" s="70"/>
      <c r="G99" s="28"/>
      <c r="H99" s="37"/>
      <c r="I99" s="82">
        <v>0.27200000000000002</v>
      </c>
      <c r="K99" s="38" t="s">
        <v>755</v>
      </c>
      <c r="L99" s="70"/>
      <c r="M99" s="28"/>
      <c r="N99" s="37"/>
      <c r="O99" s="82">
        <v>0.25900000000000001</v>
      </c>
      <c r="Q99" s="43" t="s">
        <v>170</v>
      </c>
      <c r="R99" s="71"/>
      <c r="S99" s="37"/>
      <c r="T99" s="37"/>
      <c r="U99" s="82">
        <v>0</v>
      </c>
      <c r="W99" s="43" t="s">
        <v>132</v>
      </c>
      <c r="X99" s="44"/>
      <c r="Y99" s="44"/>
      <c r="Z99" s="44"/>
      <c r="AA99" s="111">
        <v>0</v>
      </c>
      <c r="AC99" s="43" t="s">
        <v>266</v>
      </c>
      <c r="AD99" s="44"/>
      <c r="AE99" s="44"/>
      <c r="AF99" s="44"/>
      <c r="AG99" s="111">
        <v>0</v>
      </c>
      <c r="AI99" s="43" t="s">
        <v>134</v>
      </c>
      <c r="AJ99" s="71"/>
      <c r="AK99" s="44"/>
      <c r="AL99" s="17"/>
      <c r="AM99" s="112">
        <v>9.9999997764825821E-3</v>
      </c>
      <c r="AO99" s="43" t="s">
        <v>190</v>
      </c>
      <c r="AP99" s="44"/>
      <c r="AQ99" s="44"/>
      <c r="AR99" s="44"/>
      <c r="AS99" s="112">
        <v>0.28999999165534973</v>
      </c>
    </row>
    <row r="100" spans="5:45" x14ac:dyDescent="0.3">
      <c r="E100" s="38" t="s">
        <v>729</v>
      </c>
      <c r="F100" s="70"/>
      <c r="G100" s="28"/>
      <c r="H100" s="37"/>
      <c r="I100" s="82">
        <v>0.112</v>
      </c>
      <c r="K100" s="38" t="s">
        <v>756</v>
      </c>
      <c r="L100" s="70"/>
      <c r="M100" s="28"/>
      <c r="N100" s="37"/>
      <c r="O100" s="82">
        <v>0.25800000000000001</v>
      </c>
      <c r="Q100" s="43" t="s">
        <v>422</v>
      </c>
      <c r="R100" s="71"/>
      <c r="S100" s="37"/>
      <c r="T100" s="37"/>
      <c r="U100" s="82">
        <v>0</v>
      </c>
      <c r="W100" s="43" t="s">
        <v>177</v>
      </c>
      <c r="X100" s="44"/>
      <c r="Y100" s="44"/>
      <c r="Z100" s="44"/>
      <c r="AA100" s="111">
        <v>0.30000001192092896</v>
      </c>
      <c r="AC100" s="43" t="s">
        <v>572</v>
      </c>
      <c r="AD100" s="44"/>
      <c r="AE100" s="44"/>
      <c r="AF100" s="44"/>
      <c r="AG100" s="111">
        <v>0.34999999403953552</v>
      </c>
      <c r="AI100" s="43" t="s">
        <v>236</v>
      </c>
      <c r="AJ100" s="71"/>
      <c r="AK100" s="44"/>
      <c r="AL100" s="17"/>
      <c r="AM100" s="112">
        <v>0.43000000715255737</v>
      </c>
      <c r="AO100" s="43" t="s">
        <v>191</v>
      </c>
      <c r="AP100" s="44"/>
      <c r="AQ100" s="44"/>
      <c r="AR100" s="44"/>
      <c r="AS100" s="112">
        <v>0</v>
      </c>
    </row>
    <row r="101" spans="5:45" x14ac:dyDescent="0.3">
      <c r="E101" s="38" t="s">
        <v>730</v>
      </c>
      <c r="F101" s="70"/>
      <c r="G101" s="28"/>
      <c r="H101" s="37"/>
      <c r="I101" s="82">
        <v>0.27300000000000002</v>
      </c>
      <c r="K101" s="38" t="s">
        <v>759</v>
      </c>
      <c r="L101" s="70"/>
      <c r="M101" s="28"/>
      <c r="N101" s="37"/>
      <c r="O101" s="82">
        <v>0.25900000000000001</v>
      </c>
      <c r="Q101" s="43" t="s">
        <v>423</v>
      </c>
      <c r="R101" s="71"/>
      <c r="S101" s="37"/>
      <c r="T101" s="37"/>
      <c r="U101" s="82">
        <v>0</v>
      </c>
      <c r="W101" s="43" t="s">
        <v>264</v>
      </c>
      <c r="X101" s="44"/>
      <c r="Y101" s="44"/>
      <c r="Z101" s="44"/>
      <c r="AA101" s="111">
        <v>0</v>
      </c>
      <c r="AC101" s="43" t="s">
        <v>267</v>
      </c>
      <c r="AD101" s="44"/>
      <c r="AE101" s="44"/>
      <c r="AF101" s="44"/>
      <c r="AG101" s="111">
        <v>0.40000000596046448</v>
      </c>
      <c r="AI101" s="43" t="s">
        <v>222</v>
      </c>
      <c r="AJ101" s="71"/>
      <c r="AK101" s="44"/>
      <c r="AL101" s="17"/>
      <c r="AM101" s="112">
        <v>0.43000000715255737</v>
      </c>
      <c r="AO101" s="43" t="s">
        <v>337</v>
      </c>
      <c r="AP101" s="44"/>
      <c r="AQ101" s="44"/>
      <c r="AR101" s="44"/>
      <c r="AS101" s="112">
        <v>1.9999999552965164E-2</v>
      </c>
    </row>
    <row r="102" spans="5:45" x14ac:dyDescent="0.3">
      <c r="E102" s="38" t="s">
        <v>732</v>
      </c>
      <c r="F102" s="70"/>
      <c r="G102" s="28"/>
      <c r="H102" s="37"/>
      <c r="I102" s="82">
        <v>0.27100000000000002</v>
      </c>
      <c r="K102" s="38" t="s">
        <v>143</v>
      </c>
      <c r="L102" s="70"/>
      <c r="M102" s="28"/>
      <c r="N102" s="37"/>
      <c r="O102" s="82">
        <v>0.25900000000000001</v>
      </c>
      <c r="Q102" s="43" t="s">
        <v>304</v>
      </c>
      <c r="R102" s="71"/>
      <c r="S102" s="37"/>
      <c r="T102" s="37"/>
      <c r="U102" s="82">
        <v>0.17</v>
      </c>
      <c r="W102" s="43" t="s">
        <v>344</v>
      </c>
      <c r="X102" s="44"/>
      <c r="Y102" s="44"/>
      <c r="Z102" s="44"/>
      <c r="AA102" s="111">
        <v>0</v>
      </c>
      <c r="AC102" s="43" t="s">
        <v>16</v>
      </c>
      <c r="AD102" s="44"/>
      <c r="AE102" s="44"/>
      <c r="AF102" s="44"/>
      <c r="AG102" s="111">
        <v>0.14000000059604645</v>
      </c>
      <c r="AI102" s="43" t="s">
        <v>216</v>
      </c>
      <c r="AJ102" s="71"/>
      <c r="AK102" s="44"/>
      <c r="AL102" s="17"/>
      <c r="AM102" s="112">
        <v>0.11999999731779099</v>
      </c>
      <c r="AO102" s="43" t="s">
        <v>20</v>
      </c>
      <c r="AP102" s="44"/>
      <c r="AQ102" s="44"/>
      <c r="AR102" s="44"/>
      <c r="AS102" s="112">
        <v>0</v>
      </c>
    </row>
    <row r="103" spans="5:45" x14ac:dyDescent="0.3">
      <c r="E103" s="38" t="s">
        <v>733</v>
      </c>
      <c r="F103" s="70"/>
      <c r="G103" s="28"/>
      <c r="H103" s="37"/>
      <c r="I103" s="82">
        <v>0.26900000000000002</v>
      </c>
      <c r="K103" s="38" t="s">
        <v>760</v>
      </c>
      <c r="L103" s="70"/>
      <c r="M103" s="28"/>
      <c r="N103" s="37"/>
      <c r="O103" s="82">
        <v>0.25900000000000001</v>
      </c>
      <c r="Q103" s="43" t="s">
        <v>424</v>
      </c>
      <c r="R103" s="71"/>
      <c r="S103" s="37"/>
      <c r="T103" s="37"/>
      <c r="U103" s="82">
        <v>0</v>
      </c>
      <c r="W103" s="43" t="s">
        <v>290</v>
      </c>
      <c r="X103" s="44"/>
      <c r="Y103" s="44"/>
      <c r="Z103" s="44"/>
      <c r="AA103" s="111">
        <v>0.25999999046325684</v>
      </c>
      <c r="AC103" s="43" t="s">
        <v>573</v>
      </c>
      <c r="AD103" s="44"/>
      <c r="AE103" s="44"/>
      <c r="AF103" s="44"/>
      <c r="AG103" s="111">
        <v>0</v>
      </c>
      <c r="AI103" s="43" t="s">
        <v>237</v>
      </c>
      <c r="AJ103" s="71"/>
      <c r="AK103" s="44"/>
      <c r="AL103" s="17"/>
      <c r="AM103" s="112">
        <v>0</v>
      </c>
      <c r="AO103" s="43" t="s">
        <v>192</v>
      </c>
      <c r="AP103" s="44"/>
      <c r="AQ103" s="44"/>
      <c r="AR103" s="44"/>
      <c r="AS103" s="112">
        <v>0.27000001072883606</v>
      </c>
    </row>
    <row r="104" spans="5:45" x14ac:dyDescent="0.3">
      <c r="E104" s="38" t="s">
        <v>734</v>
      </c>
      <c r="F104" s="70"/>
      <c r="G104" s="28"/>
      <c r="H104" s="37"/>
      <c r="I104" s="82">
        <v>0.26700000000000002</v>
      </c>
      <c r="K104" s="13" t="s">
        <v>797</v>
      </c>
      <c r="L104" s="49"/>
      <c r="Q104" s="43" t="s">
        <v>425</v>
      </c>
      <c r="R104" s="71"/>
      <c r="S104" s="37"/>
      <c r="T104" s="37"/>
      <c r="U104" s="82">
        <v>0.21</v>
      </c>
      <c r="W104" s="43" t="s">
        <v>362</v>
      </c>
      <c r="X104" s="44"/>
      <c r="Y104" s="44"/>
      <c r="Z104" s="44"/>
      <c r="AA104" s="111">
        <v>0.27000001072883606</v>
      </c>
      <c r="AC104" s="43" t="s">
        <v>179</v>
      </c>
      <c r="AD104" s="44"/>
      <c r="AE104" s="44"/>
      <c r="AF104" s="44"/>
      <c r="AG104" s="111">
        <v>0</v>
      </c>
      <c r="AI104" s="43" t="s">
        <v>190</v>
      </c>
      <c r="AJ104" s="71"/>
      <c r="AK104" s="44"/>
      <c r="AL104" s="17"/>
      <c r="AM104" s="112">
        <v>0.31000000238418579</v>
      </c>
      <c r="AO104" s="43" t="s">
        <v>193</v>
      </c>
      <c r="AP104" s="44"/>
      <c r="AQ104" s="44"/>
      <c r="AR104" s="44"/>
      <c r="AS104" s="112">
        <v>0</v>
      </c>
    </row>
    <row r="105" spans="5:45" x14ac:dyDescent="0.3">
      <c r="E105" s="38" t="s">
        <v>737</v>
      </c>
      <c r="F105" s="70"/>
      <c r="G105" s="28"/>
      <c r="H105" s="37"/>
      <c r="I105" s="82">
        <v>0.27300000000000002</v>
      </c>
      <c r="Q105" s="43" t="s">
        <v>426</v>
      </c>
      <c r="R105" s="71"/>
      <c r="S105" s="37"/>
      <c r="T105" s="37"/>
      <c r="U105" s="82">
        <v>0</v>
      </c>
      <c r="W105" s="43" t="s">
        <v>131</v>
      </c>
      <c r="X105" s="44"/>
      <c r="Y105" s="44"/>
      <c r="Z105" s="44"/>
      <c r="AA105" s="111">
        <v>0.10000000149011612</v>
      </c>
      <c r="AC105" s="43" t="s">
        <v>180</v>
      </c>
      <c r="AD105" s="44"/>
      <c r="AE105" s="44"/>
      <c r="AF105" s="44"/>
      <c r="AG105" s="111">
        <v>7.9999998211860657E-2</v>
      </c>
      <c r="AI105" s="43" t="s">
        <v>217</v>
      </c>
      <c r="AJ105" s="71"/>
      <c r="AK105" s="44"/>
      <c r="AL105" s="17"/>
      <c r="AM105" s="112">
        <v>0</v>
      </c>
      <c r="AO105" s="43" t="s">
        <v>194</v>
      </c>
      <c r="AP105" s="44"/>
      <c r="AQ105" s="44"/>
      <c r="AR105" s="44"/>
      <c r="AS105" s="112">
        <v>0</v>
      </c>
    </row>
    <row r="106" spans="5:45" x14ac:dyDescent="0.3">
      <c r="E106" s="38" t="s">
        <v>852</v>
      </c>
      <c r="F106" s="70"/>
      <c r="G106" s="28"/>
      <c r="H106" s="37"/>
      <c r="I106" s="82">
        <v>0</v>
      </c>
      <c r="K106" s="20" t="s">
        <v>764</v>
      </c>
      <c r="L106" s="49"/>
      <c r="Q106" s="43" t="s">
        <v>127</v>
      </c>
      <c r="R106" s="71"/>
      <c r="S106" s="37"/>
      <c r="T106" s="37"/>
      <c r="U106" s="82">
        <v>0</v>
      </c>
      <c r="W106" s="43" t="s">
        <v>16</v>
      </c>
      <c r="X106" s="44"/>
      <c r="Y106" s="44"/>
      <c r="Z106" s="44"/>
      <c r="AA106" s="111">
        <v>0.17000000178813934</v>
      </c>
      <c r="AC106" s="43" t="s">
        <v>268</v>
      </c>
      <c r="AD106" s="44"/>
      <c r="AE106" s="44"/>
      <c r="AF106" s="44"/>
      <c r="AG106" s="111">
        <v>0.40000000596046448</v>
      </c>
      <c r="AI106" s="43" t="s">
        <v>351</v>
      </c>
      <c r="AJ106" s="71"/>
      <c r="AK106" s="44"/>
      <c r="AL106" s="17"/>
      <c r="AM106" s="112">
        <v>0.34000000357627869</v>
      </c>
      <c r="AO106" s="43" t="s">
        <v>195</v>
      </c>
      <c r="AP106" s="44"/>
      <c r="AQ106" s="44"/>
      <c r="AR106" s="44"/>
      <c r="AS106" s="112">
        <v>0</v>
      </c>
    </row>
    <row r="107" spans="5:45" x14ac:dyDescent="0.3">
      <c r="E107" s="38" t="s">
        <v>853</v>
      </c>
      <c r="F107" s="70"/>
      <c r="G107" s="28"/>
      <c r="H107" s="37"/>
      <c r="I107" s="82">
        <v>0.25</v>
      </c>
      <c r="K107" s="189" t="s">
        <v>5</v>
      </c>
      <c r="L107" s="190"/>
      <c r="M107" s="190"/>
      <c r="N107" s="191"/>
      <c r="O107" s="108" t="s">
        <v>589</v>
      </c>
      <c r="Q107" s="43" t="s">
        <v>128</v>
      </c>
      <c r="R107" s="71"/>
      <c r="S107" s="37"/>
      <c r="T107" s="37"/>
      <c r="U107" s="82">
        <v>0</v>
      </c>
      <c r="W107" s="43" t="s">
        <v>266</v>
      </c>
      <c r="X107" s="44"/>
      <c r="Y107" s="44"/>
      <c r="Z107" s="44"/>
      <c r="AA107" s="111">
        <v>0</v>
      </c>
      <c r="AC107" s="43" t="s">
        <v>9</v>
      </c>
      <c r="AD107" s="44"/>
      <c r="AE107" s="44"/>
      <c r="AF107" s="44"/>
      <c r="AG107" s="111">
        <v>0.2800000011920929</v>
      </c>
      <c r="AI107" s="43" t="s">
        <v>337</v>
      </c>
      <c r="AJ107" s="71"/>
      <c r="AK107" s="44"/>
      <c r="AL107" s="17"/>
      <c r="AM107" s="112">
        <v>0</v>
      </c>
      <c r="AO107" s="43" t="s">
        <v>196</v>
      </c>
      <c r="AP107" s="44"/>
      <c r="AQ107" s="44"/>
      <c r="AR107" s="44"/>
      <c r="AS107" s="112">
        <v>0</v>
      </c>
    </row>
    <row r="108" spans="5:45" x14ac:dyDescent="0.3">
      <c r="E108" s="38" t="s">
        <v>742</v>
      </c>
      <c r="F108" s="70"/>
      <c r="G108" s="28"/>
      <c r="H108" s="37"/>
      <c r="I108" s="82">
        <v>0.27300000000000002</v>
      </c>
      <c r="K108" s="43" t="s">
        <v>591</v>
      </c>
      <c r="L108" s="71"/>
      <c r="M108" s="37"/>
      <c r="N108" s="37"/>
      <c r="O108" s="82">
        <v>6.8000000000000005E-2</v>
      </c>
      <c r="Q108" s="43" t="s">
        <v>130</v>
      </c>
      <c r="R108" s="71"/>
      <c r="S108" s="37"/>
      <c r="T108" s="37"/>
      <c r="U108" s="82">
        <v>0</v>
      </c>
      <c r="W108" s="43" t="s">
        <v>178</v>
      </c>
      <c r="X108" s="44"/>
      <c r="Y108" s="44"/>
      <c r="Z108" s="44"/>
      <c r="AA108" s="111">
        <v>0.25999999046325684</v>
      </c>
      <c r="AC108" s="43" t="s">
        <v>574</v>
      </c>
      <c r="AD108" s="44"/>
      <c r="AE108" s="44"/>
      <c r="AF108" s="44"/>
      <c r="AG108" s="111">
        <v>0</v>
      </c>
      <c r="AI108" s="43" t="s">
        <v>192</v>
      </c>
      <c r="AJ108" s="71"/>
      <c r="AK108" s="44"/>
      <c r="AL108" s="17"/>
      <c r="AM108" s="112">
        <v>0.40000000596046448</v>
      </c>
      <c r="AO108" s="43" t="s">
        <v>197</v>
      </c>
      <c r="AP108" s="44"/>
      <c r="AQ108" s="44"/>
      <c r="AR108" s="44"/>
      <c r="AS108" s="112">
        <v>0</v>
      </c>
    </row>
    <row r="109" spans="5:45" x14ac:dyDescent="0.3">
      <c r="E109" s="38" t="s">
        <v>744</v>
      </c>
      <c r="F109" s="70"/>
      <c r="G109" s="28"/>
      <c r="H109" s="37"/>
      <c r="I109" s="82">
        <v>0.25800000000000001</v>
      </c>
      <c r="K109" s="43" t="s">
        <v>224</v>
      </c>
      <c r="L109" s="71"/>
      <c r="M109" s="37"/>
      <c r="N109" s="37"/>
      <c r="O109" s="82">
        <v>0</v>
      </c>
      <c r="Q109" s="43" t="s">
        <v>263</v>
      </c>
      <c r="R109" s="71"/>
      <c r="S109" s="37"/>
      <c r="T109" s="37"/>
      <c r="U109" s="82">
        <v>0.25</v>
      </c>
      <c r="W109" s="43" t="s">
        <v>267</v>
      </c>
      <c r="X109" s="44"/>
      <c r="Y109" s="44"/>
      <c r="Z109" s="44"/>
      <c r="AA109" s="111">
        <v>0.30000001192092896</v>
      </c>
      <c r="AC109" s="43" t="s">
        <v>183</v>
      </c>
      <c r="AD109" s="44"/>
      <c r="AE109" s="44"/>
      <c r="AF109" s="44"/>
      <c r="AG109" s="111">
        <v>0.36000001430511475</v>
      </c>
      <c r="AI109" s="43" t="s">
        <v>193</v>
      </c>
      <c r="AJ109" s="71"/>
      <c r="AK109" s="44"/>
      <c r="AL109" s="17"/>
      <c r="AM109" s="112">
        <v>0</v>
      </c>
      <c r="AO109" s="43" t="s">
        <v>238</v>
      </c>
      <c r="AP109" s="44"/>
      <c r="AQ109" s="44"/>
      <c r="AR109" s="44"/>
      <c r="AS109" s="112">
        <v>0.25999999046325684</v>
      </c>
    </row>
    <row r="110" spans="5:45" x14ac:dyDescent="0.3">
      <c r="E110" s="38" t="s">
        <v>746</v>
      </c>
      <c r="F110" s="70"/>
      <c r="G110" s="28"/>
      <c r="H110" s="37"/>
      <c r="I110" s="82">
        <v>0</v>
      </c>
      <c r="K110" s="43" t="s">
        <v>593</v>
      </c>
      <c r="L110" s="71"/>
      <c r="M110" s="37"/>
      <c r="N110" s="37"/>
      <c r="O110" s="82">
        <v>0.16900000000000001</v>
      </c>
      <c r="Q110" s="43" t="s">
        <v>22</v>
      </c>
      <c r="R110" s="71"/>
      <c r="S110" s="37"/>
      <c r="T110" s="37"/>
      <c r="U110" s="82">
        <v>0</v>
      </c>
      <c r="W110" s="43" t="s">
        <v>179</v>
      </c>
      <c r="X110" s="44"/>
      <c r="Y110" s="44"/>
      <c r="Z110" s="44"/>
      <c r="AA110" s="111">
        <v>0</v>
      </c>
      <c r="AC110" s="43" t="s">
        <v>269</v>
      </c>
      <c r="AD110" s="44"/>
      <c r="AE110" s="44"/>
      <c r="AF110" s="44"/>
      <c r="AG110" s="111">
        <v>9.0000003576278687E-2</v>
      </c>
      <c r="AI110" s="43" t="s">
        <v>194</v>
      </c>
      <c r="AJ110" s="71"/>
      <c r="AK110" s="44"/>
      <c r="AL110" s="17"/>
      <c r="AM110" s="112">
        <v>0</v>
      </c>
      <c r="AO110" s="43" t="s">
        <v>198</v>
      </c>
      <c r="AP110" s="44"/>
      <c r="AQ110" s="44"/>
      <c r="AR110" s="44"/>
      <c r="AS110" s="112">
        <v>0</v>
      </c>
    </row>
    <row r="111" spans="5:45" x14ac:dyDescent="0.3">
      <c r="E111" s="38" t="s">
        <v>748</v>
      </c>
      <c r="F111" s="70"/>
      <c r="G111" s="28"/>
      <c r="H111" s="37"/>
      <c r="I111" s="82">
        <v>0.27300000000000002</v>
      </c>
      <c r="K111" s="43" t="s">
        <v>596</v>
      </c>
      <c r="L111" s="71"/>
      <c r="M111" s="37"/>
      <c r="N111" s="37"/>
      <c r="O111" s="82">
        <v>0</v>
      </c>
      <c r="Q111" s="43" t="s">
        <v>232</v>
      </c>
      <c r="R111" s="71"/>
      <c r="S111" s="37"/>
      <c r="T111" s="37"/>
      <c r="U111" s="82">
        <v>0.2</v>
      </c>
      <c r="W111" s="43" t="s">
        <v>180</v>
      </c>
      <c r="X111" s="44"/>
      <c r="Y111" s="44"/>
      <c r="Z111" s="44"/>
      <c r="AA111" s="111">
        <v>0.17000000178813934</v>
      </c>
      <c r="AC111" s="43" t="s">
        <v>184</v>
      </c>
      <c r="AD111" s="44"/>
      <c r="AE111" s="44"/>
      <c r="AF111" s="44"/>
      <c r="AG111" s="111">
        <v>0</v>
      </c>
      <c r="AI111" s="43" t="s">
        <v>218</v>
      </c>
      <c r="AJ111" s="71"/>
      <c r="AK111" s="44"/>
      <c r="AL111" s="17"/>
      <c r="AM111" s="112">
        <v>0.40000000596046448</v>
      </c>
      <c r="AO111" s="43" t="s">
        <v>137</v>
      </c>
      <c r="AP111" s="44"/>
      <c r="AQ111" s="44"/>
      <c r="AR111" s="44"/>
      <c r="AS111" s="112">
        <v>0</v>
      </c>
    </row>
    <row r="112" spans="5:45" x14ac:dyDescent="0.3">
      <c r="E112" s="38" t="s">
        <v>749</v>
      </c>
      <c r="F112" s="70"/>
      <c r="G112" s="28"/>
      <c r="H112" s="37"/>
      <c r="I112" s="82">
        <v>5.0999999999999997E-2</v>
      </c>
      <c r="K112" s="43" t="s">
        <v>597</v>
      </c>
      <c r="L112" s="71"/>
      <c r="M112" s="37"/>
      <c r="N112" s="37"/>
      <c r="O112" s="82">
        <v>0</v>
      </c>
      <c r="Q112" s="43" t="s">
        <v>427</v>
      </c>
      <c r="R112" s="71"/>
      <c r="S112" s="37"/>
      <c r="T112" s="37"/>
      <c r="U112" s="82">
        <v>0</v>
      </c>
      <c r="W112" s="43" t="s">
        <v>268</v>
      </c>
      <c r="X112" s="44"/>
      <c r="Y112" s="44"/>
      <c r="Z112" s="44"/>
      <c r="AA112" s="111">
        <v>0.31000000238418579</v>
      </c>
      <c r="AC112" s="43" t="s">
        <v>575</v>
      </c>
      <c r="AD112" s="44"/>
      <c r="AE112" s="44"/>
      <c r="AF112" s="44"/>
      <c r="AG112" s="111">
        <v>0.34999999403953552</v>
      </c>
      <c r="AI112" s="43" t="s">
        <v>195</v>
      </c>
      <c r="AJ112" s="71"/>
      <c r="AK112" s="44"/>
      <c r="AL112" s="17"/>
      <c r="AM112" s="112">
        <v>0</v>
      </c>
      <c r="AO112" s="43" t="s">
        <v>199</v>
      </c>
      <c r="AP112" s="44"/>
      <c r="AQ112" s="44"/>
      <c r="AR112" s="44"/>
      <c r="AS112" s="112">
        <v>0</v>
      </c>
    </row>
    <row r="113" spans="5:45" x14ac:dyDescent="0.3">
      <c r="E113" s="38" t="s">
        <v>750</v>
      </c>
      <c r="F113" s="70"/>
      <c r="G113" s="28"/>
      <c r="H113" s="37"/>
      <c r="I113" s="82">
        <v>0.27</v>
      </c>
      <c r="K113" s="43" t="s">
        <v>598</v>
      </c>
      <c r="L113" s="71"/>
      <c r="M113" s="37"/>
      <c r="N113" s="37"/>
      <c r="O113" s="82">
        <v>0</v>
      </c>
      <c r="Q113" s="43" t="s">
        <v>428</v>
      </c>
      <c r="R113" s="71"/>
      <c r="S113" s="37"/>
      <c r="T113" s="37"/>
      <c r="U113" s="82">
        <v>0</v>
      </c>
      <c r="W113" s="43" t="s">
        <v>9</v>
      </c>
      <c r="X113" s="44"/>
      <c r="Y113" s="44"/>
      <c r="Z113" s="44"/>
      <c r="AA113" s="111">
        <v>0.20999999344348907</v>
      </c>
      <c r="AC113" s="43" t="s">
        <v>185</v>
      </c>
      <c r="AD113" s="44"/>
      <c r="AE113" s="44"/>
      <c r="AF113" s="44"/>
      <c r="AG113" s="111">
        <v>0</v>
      </c>
      <c r="AI113" s="43" t="s">
        <v>196</v>
      </c>
      <c r="AJ113" s="71"/>
      <c r="AK113" s="44"/>
      <c r="AL113" s="17"/>
      <c r="AM113" s="112">
        <v>5.9999998658895493E-2</v>
      </c>
      <c r="AO113" s="43" t="s">
        <v>138</v>
      </c>
      <c r="AP113" s="44"/>
      <c r="AQ113" s="44"/>
      <c r="AR113" s="44"/>
      <c r="AS113" s="112">
        <v>0</v>
      </c>
    </row>
    <row r="114" spans="5:45" x14ac:dyDescent="0.3">
      <c r="E114" s="38" t="s">
        <v>751</v>
      </c>
      <c r="F114" s="70"/>
      <c r="G114" s="28"/>
      <c r="H114" s="37"/>
      <c r="I114" s="82">
        <v>0.23</v>
      </c>
      <c r="K114" s="43" t="s">
        <v>298</v>
      </c>
      <c r="L114" s="71"/>
      <c r="M114" s="37"/>
      <c r="N114" s="37"/>
      <c r="O114" s="82">
        <v>0</v>
      </c>
      <c r="Q114" s="43" t="s">
        <v>305</v>
      </c>
      <c r="R114" s="71"/>
      <c r="S114" s="37"/>
      <c r="T114" s="37"/>
      <c r="U114" s="82">
        <v>0</v>
      </c>
      <c r="W114" s="43" t="s">
        <v>306</v>
      </c>
      <c r="X114" s="44"/>
      <c r="Y114" s="44"/>
      <c r="Z114" s="44"/>
      <c r="AA114" s="111">
        <v>0</v>
      </c>
      <c r="AC114" s="43" t="s">
        <v>13</v>
      </c>
      <c r="AD114" s="44"/>
      <c r="AE114" s="44"/>
      <c r="AF114" s="44"/>
      <c r="AG114" s="111">
        <v>0.25</v>
      </c>
      <c r="AI114" s="43" t="s">
        <v>197</v>
      </c>
      <c r="AJ114" s="71"/>
      <c r="AK114" s="44"/>
      <c r="AL114" s="17"/>
      <c r="AM114" s="112">
        <v>0</v>
      </c>
      <c r="AO114" s="43" t="s">
        <v>347</v>
      </c>
      <c r="AP114" s="44"/>
      <c r="AQ114" s="44"/>
      <c r="AR114" s="44"/>
      <c r="AS114" s="112">
        <v>7.0000000298023224E-2</v>
      </c>
    </row>
    <row r="115" spans="5:45" x14ac:dyDescent="0.3">
      <c r="E115" s="38" t="s">
        <v>756</v>
      </c>
      <c r="F115" s="70"/>
      <c r="G115" s="28"/>
      <c r="H115" s="37"/>
      <c r="I115" s="82">
        <v>0.27300000000000002</v>
      </c>
      <c r="K115" s="43" t="s">
        <v>400</v>
      </c>
      <c r="L115" s="71"/>
      <c r="M115" s="37"/>
      <c r="N115" s="37"/>
      <c r="O115" s="82">
        <v>0</v>
      </c>
      <c r="Q115" s="43" t="s">
        <v>73</v>
      </c>
      <c r="R115" s="71"/>
      <c r="S115" s="37"/>
      <c r="T115" s="37"/>
      <c r="U115" s="82">
        <v>0.21</v>
      </c>
      <c r="W115" s="43" t="s">
        <v>340</v>
      </c>
      <c r="X115" s="44"/>
      <c r="Y115" s="44"/>
      <c r="Z115" s="44"/>
      <c r="AA115" s="111">
        <v>0</v>
      </c>
      <c r="AC115" s="43" t="s">
        <v>214</v>
      </c>
      <c r="AD115" s="44"/>
      <c r="AE115" s="44"/>
      <c r="AF115" s="44"/>
      <c r="AG115" s="111">
        <v>0</v>
      </c>
      <c r="AI115" s="43" t="s">
        <v>219</v>
      </c>
      <c r="AJ115" s="71"/>
      <c r="AK115" s="44"/>
      <c r="AL115" s="17"/>
      <c r="AM115" s="112">
        <v>0</v>
      </c>
      <c r="AO115" s="43" t="s">
        <v>200</v>
      </c>
      <c r="AP115" s="44"/>
      <c r="AQ115" s="44"/>
      <c r="AR115" s="44"/>
      <c r="AS115" s="112">
        <v>0</v>
      </c>
    </row>
    <row r="116" spans="5:45" x14ac:dyDescent="0.3">
      <c r="E116" s="38" t="s">
        <v>757</v>
      </c>
      <c r="F116" s="70"/>
      <c r="G116" s="28"/>
      <c r="H116" s="37"/>
      <c r="I116" s="82">
        <v>0.27200000000000002</v>
      </c>
      <c r="K116" s="43" t="s">
        <v>401</v>
      </c>
      <c r="L116" s="71"/>
      <c r="M116" s="37"/>
      <c r="N116" s="37"/>
      <c r="O116" s="82">
        <v>0.25900000000000001</v>
      </c>
      <c r="Q116" s="43" t="s">
        <v>429</v>
      </c>
      <c r="R116" s="71"/>
      <c r="S116" s="37"/>
      <c r="T116" s="37"/>
      <c r="U116" s="82">
        <v>0</v>
      </c>
      <c r="W116" s="43" t="s">
        <v>307</v>
      </c>
      <c r="X116" s="44"/>
      <c r="Y116" s="44"/>
      <c r="Z116" s="44"/>
      <c r="AA116" s="111">
        <v>0.2800000011920929</v>
      </c>
      <c r="AC116" s="43" t="s">
        <v>14</v>
      </c>
      <c r="AD116" s="44"/>
      <c r="AE116" s="44"/>
      <c r="AF116" s="44"/>
      <c r="AG116" s="111">
        <v>0.40999999642372131</v>
      </c>
      <c r="AI116" s="43" t="s">
        <v>238</v>
      </c>
      <c r="AJ116" s="71"/>
      <c r="AK116" s="44"/>
      <c r="AL116" s="17"/>
      <c r="AM116" s="112">
        <v>0.38999998569488525</v>
      </c>
      <c r="AO116" s="43" t="s">
        <v>139</v>
      </c>
      <c r="AP116" s="44"/>
      <c r="AQ116" s="44"/>
      <c r="AR116" s="44"/>
      <c r="AS116" s="112">
        <v>0.30000001192092896</v>
      </c>
    </row>
    <row r="117" spans="5:45" x14ac:dyDescent="0.3">
      <c r="E117" s="38" t="s">
        <v>759</v>
      </c>
      <c r="F117" s="70"/>
      <c r="G117" s="28"/>
      <c r="H117" s="37"/>
      <c r="I117" s="82">
        <v>0.27300000000000002</v>
      </c>
      <c r="K117" s="43" t="s">
        <v>557</v>
      </c>
      <c r="L117" s="71"/>
      <c r="M117" s="37"/>
      <c r="N117" s="37"/>
      <c r="O117" s="82">
        <v>7.0000000000000001E-3</v>
      </c>
      <c r="Q117" s="43" t="s">
        <v>430</v>
      </c>
      <c r="R117" s="71"/>
      <c r="S117" s="37"/>
      <c r="T117" s="37"/>
      <c r="U117" s="82">
        <v>0.03</v>
      </c>
      <c r="W117" s="43" t="s">
        <v>269</v>
      </c>
      <c r="X117" s="44"/>
      <c r="Y117" s="44"/>
      <c r="Z117" s="44"/>
      <c r="AA117" s="111">
        <v>0</v>
      </c>
      <c r="AC117" s="43" t="s">
        <v>186</v>
      </c>
      <c r="AD117" s="44"/>
      <c r="AE117" s="44"/>
      <c r="AF117" s="44"/>
      <c r="AG117" s="111">
        <v>0</v>
      </c>
      <c r="AI117" s="43" t="s">
        <v>239</v>
      </c>
      <c r="AJ117" s="71"/>
      <c r="AK117" s="44"/>
      <c r="AL117" s="17"/>
      <c r="AM117" s="112">
        <v>0</v>
      </c>
      <c r="AO117" s="43" t="s">
        <v>23</v>
      </c>
      <c r="AP117" s="44"/>
      <c r="AQ117" s="44"/>
      <c r="AR117" s="44"/>
      <c r="AS117" s="112">
        <v>0</v>
      </c>
    </row>
    <row r="118" spans="5:45" x14ac:dyDescent="0.3">
      <c r="E118" s="38" t="s">
        <v>143</v>
      </c>
      <c r="F118" s="70"/>
      <c r="G118" s="28"/>
      <c r="H118" s="37"/>
      <c r="I118" s="82">
        <v>0.27300000000000002</v>
      </c>
      <c r="K118" s="43" t="s">
        <v>599</v>
      </c>
      <c r="L118" s="71"/>
      <c r="M118" s="37"/>
      <c r="N118" s="37"/>
      <c r="O118" s="82">
        <v>0</v>
      </c>
      <c r="Q118" s="43" t="s">
        <v>362</v>
      </c>
      <c r="R118" s="71"/>
      <c r="S118" s="37"/>
      <c r="T118" s="37"/>
      <c r="U118" s="82">
        <v>0</v>
      </c>
      <c r="W118" s="43" t="s">
        <v>325</v>
      </c>
      <c r="X118" s="44"/>
      <c r="Y118" s="44"/>
      <c r="Z118" s="44"/>
      <c r="AA118" s="111">
        <v>0.31000000238418579</v>
      </c>
      <c r="AC118" s="43" t="s">
        <v>18</v>
      </c>
      <c r="AD118" s="44"/>
      <c r="AE118" s="44"/>
      <c r="AF118" s="44"/>
      <c r="AG118" s="111">
        <v>0</v>
      </c>
      <c r="AI118" s="43" t="s">
        <v>137</v>
      </c>
      <c r="AJ118" s="71"/>
      <c r="AK118" s="44"/>
      <c r="AL118" s="17"/>
      <c r="AM118" s="112">
        <v>0</v>
      </c>
      <c r="AO118" s="43" t="s">
        <v>140</v>
      </c>
      <c r="AP118" s="44"/>
      <c r="AQ118" s="44"/>
      <c r="AR118" s="44"/>
      <c r="AS118" s="112">
        <v>0</v>
      </c>
    </row>
    <row r="119" spans="5:45" x14ac:dyDescent="0.3">
      <c r="E119" s="38" t="s">
        <v>760</v>
      </c>
      <c r="F119" s="70"/>
      <c r="G119" s="28"/>
      <c r="H119" s="37"/>
      <c r="I119" s="82">
        <v>0.26100000000000001</v>
      </c>
      <c r="K119" s="43" t="s">
        <v>403</v>
      </c>
      <c r="L119" s="71"/>
      <c r="M119" s="37"/>
      <c r="N119" s="37"/>
      <c r="O119" s="82">
        <v>0</v>
      </c>
      <c r="Q119" s="43" t="s">
        <v>431</v>
      </c>
      <c r="R119" s="71"/>
      <c r="S119" s="37"/>
      <c r="T119" s="37"/>
      <c r="U119" s="82">
        <v>0</v>
      </c>
      <c r="W119" s="43" t="s">
        <v>184</v>
      </c>
      <c r="X119" s="44"/>
      <c r="Y119" s="44"/>
      <c r="Z119" s="44"/>
      <c r="AA119" s="111">
        <v>0</v>
      </c>
      <c r="AC119" s="43" t="s">
        <v>270</v>
      </c>
      <c r="AD119" s="44"/>
      <c r="AE119" s="44"/>
      <c r="AF119" s="44"/>
      <c r="AG119" s="111">
        <v>0</v>
      </c>
      <c r="AI119" s="43" t="s">
        <v>240</v>
      </c>
      <c r="AJ119" s="71"/>
      <c r="AK119" s="44"/>
      <c r="AL119" s="17"/>
      <c r="AM119" s="112">
        <v>0</v>
      </c>
      <c r="AO119" s="43" t="s">
        <v>201</v>
      </c>
      <c r="AP119" s="44"/>
      <c r="AQ119" s="44"/>
      <c r="AR119" s="44"/>
      <c r="AS119" s="112">
        <v>0.31000000238418579</v>
      </c>
    </row>
    <row r="120" spans="5:45" x14ac:dyDescent="0.3">
      <c r="E120" s="145" t="s">
        <v>797</v>
      </c>
      <c r="F120" s="49"/>
      <c r="K120" s="43" t="s">
        <v>601</v>
      </c>
      <c r="L120" s="71"/>
      <c r="M120" s="37"/>
      <c r="N120" s="37"/>
      <c r="O120" s="82">
        <v>0</v>
      </c>
      <c r="Q120" s="43" t="s">
        <v>74</v>
      </c>
      <c r="R120" s="71"/>
      <c r="S120" s="37"/>
      <c r="T120" s="37"/>
      <c r="U120" s="82">
        <v>0.26</v>
      </c>
      <c r="W120" s="43" t="s">
        <v>308</v>
      </c>
      <c r="X120" s="44"/>
      <c r="Y120" s="44"/>
      <c r="Z120" s="44"/>
      <c r="AA120" s="111">
        <v>0</v>
      </c>
      <c r="AC120" s="43" t="s">
        <v>19</v>
      </c>
      <c r="AD120" s="44"/>
      <c r="AE120" s="44"/>
      <c r="AF120" s="44"/>
      <c r="AG120" s="111">
        <v>0</v>
      </c>
      <c r="AI120" s="43" t="s">
        <v>138</v>
      </c>
      <c r="AJ120" s="71"/>
      <c r="AK120" s="44"/>
      <c r="AL120" s="17"/>
      <c r="AM120" s="112">
        <v>0</v>
      </c>
      <c r="AO120" s="43" t="s">
        <v>141</v>
      </c>
      <c r="AP120" s="44"/>
      <c r="AQ120" s="44"/>
      <c r="AR120" s="44"/>
      <c r="AS120" s="112">
        <v>0</v>
      </c>
    </row>
    <row r="121" spans="5:45" x14ac:dyDescent="0.3">
      <c r="K121" s="43" t="s">
        <v>602</v>
      </c>
      <c r="L121" s="71"/>
      <c r="M121" s="37"/>
      <c r="N121" s="37"/>
      <c r="O121" s="82">
        <v>0.23799999999999999</v>
      </c>
      <c r="Q121" s="43" t="s">
        <v>131</v>
      </c>
      <c r="R121" s="71"/>
      <c r="S121" s="37"/>
      <c r="T121" s="37"/>
      <c r="U121" s="82">
        <v>0</v>
      </c>
      <c r="W121" s="43" t="s">
        <v>233</v>
      </c>
      <c r="X121" s="44"/>
      <c r="Y121" s="44"/>
      <c r="Z121" s="44"/>
      <c r="AA121" s="111">
        <v>0.27000001072883606</v>
      </c>
      <c r="AC121" s="43" t="s">
        <v>188</v>
      </c>
      <c r="AD121" s="44"/>
      <c r="AE121" s="44"/>
      <c r="AF121" s="44"/>
      <c r="AG121" s="111">
        <v>0</v>
      </c>
      <c r="AI121" s="43" t="s">
        <v>139</v>
      </c>
      <c r="AJ121" s="71"/>
      <c r="AK121" s="44"/>
      <c r="AL121" s="17"/>
      <c r="AM121" s="112">
        <v>0.31999999284744263</v>
      </c>
      <c r="AO121" s="43" t="s">
        <v>142</v>
      </c>
      <c r="AP121" s="44"/>
      <c r="AQ121" s="44"/>
      <c r="AR121" s="44"/>
      <c r="AS121" s="112">
        <v>0</v>
      </c>
    </row>
    <row r="122" spans="5:45" x14ac:dyDescent="0.3">
      <c r="E122" s="20" t="s">
        <v>764</v>
      </c>
      <c r="F122" s="49"/>
      <c r="K122" s="43" t="s">
        <v>605</v>
      </c>
      <c r="L122" s="71"/>
      <c r="M122" s="37"/>
      <c r="N122" s="37"/>
      <c r="O122" s="82">
        <v>0</v>
      </c>
      <c r="Q122" s="43" t="s">
        <v>132</v>
      </c>
      <c r="R122" s="71"/>
      <c r="S122" s="37"/>
      <c r="T122" s="37"/>
      <c r="U122" s="82">
        <v>0</v>
      </c>
      <c r="W122" s="43" t="s">
        <v>185</v>
      </c>
      <c r="X122" s="44"/>
      <c r="Y122" s="44"/>
      <c r="Z122" s="44"/>
      <c r="AA122" s="111">
        <v>0</v>
      </c>
      <c r="AC122" s="43" t="s">
        <v>576</v>
      </c>
      <c r="AD122" s="44"/>
      <c r="AE122" s="44"/>
      <c r="AF122" s="44"/>
      <c r="AG122" s="111">
        <v>0</v>
      </c>
      <c r="AI122" s="43" t="s">
        <v>23</v>
      </c>
      <c r="AJ122" s="71"/>
      <c r="AK122" s="44"/>
      <c r="AL122" s="17"/>
      <c r="AM122" s="112">
        <v>0</v>
      </c>
      <c r="AO122" s="43" t="s">
        <v>114</v>
      </c>
      <c r="AP122" s="44"/>
      <c r="AQ122" s="44"/>
      <c r="AR122" s="44"/>
      <c r="AS122" s="112">
        <v>0</v>
      </c>
    </row>
    <row r="123" spans="5:45" x14ac:dyDescent="0.3">
      <c r="E123" s="122" t="s">
        <v>5</v>
      </c>
      <c r="F123" s="123"/>
      <c r="G123" s="123"/>
      <c r="H123" s="124"/>
      <c r="I123" s="108" t="s">
        <v>589</v>
      </c>
      <c r="K123" s="43" t="s">
        <v>610</v>
      </c>
      <c r="L123" s="71"/>
      <c r="M123" s="37"/>
      <c r="N123" s="37"/>
      <c r="O123" s="82">
        <v>0.113</v>
      </c>
      <c r="Q123" s="43" t="s">
        <v>432</v>
      </c>
      <c r="R123" s="71"/>
      <c r="S123" s="37"/>
      <c r="T123" s="37"/>
      <c r="U123" s="82">
        <v>0</v>
      </c>
      <c r="W123" s="43" t="s">
        <v>13</v>
      </c>
      <c r="X123" s="44"/>
      <c r="Y123" s="44"/>
      <c r="Z123" s="44"/>
      <c r="AA123" s="111">
        <v>0.20999999344348907</v>
      </c>
      <c r="AC123" s="43" t="s">
        <v>75</v>
      </c>
      <c r="AD123" s="44"/>
      <c r="AE123" s="44"/>
      <c r="AF123" s="44"/>
      <c r="AG123" s="111">
        <v>0</v>
      </c>
      <c r="AI123" s="43" t="s">
        <v>241</v>
      </c>
      <c r="AJ123" s="71"/>
      <c r="AK123" s="44"/>
      <c r="AL123" s="17"/>
      <c r="AM123" s="112">
        <v>0</v>
      </c>
      <c r="AO123" s="43" t="s">
        <v>202</v>
      </c>
      <c r="AP123" s="44"/>
      <c r="AQ123" s="44"/>
      <c r="AR123" s="44"/>
      <c r="AS123" s="112">
        <v>0</v>
      </c>
    </row>
    <row r="124" spans="5:45" x14ac:dyDescent="0.3">
      <c r="E124" s="43" t="s">
        <v>596</v>
      </c>
      <c r="F124" s="71"/>
      <c r="G124" s="37"/>
      <c r="H124" s="37"/>
      <c r="I124" s="82">
        <v>1E-3</v>
      </c>
      <c r="K124" s="43" t="s">
        <v>611</v>
      </c>
      <c r="L124" s="71"/>
      <c r="M124" s="37"/>
      <c r="N124" s="37"/>
      <c r="O124" s="82">
        <v>0</v>
      </c>
      <c r="Q124" s="43" t="s">
        <v>177</v>
      </c>
      <c r="R124" s="71"/>
      <c r="S124" s="37"/>
      <c r="T124" s="37"/>
      <c r="U124" s="82">
        <v>0.22</v>
      </c>
      <c r="W124" s="43" t="s">
        <v>186</v>
      </c>
      <c r="X124" s="44"/>
      <c r="Y124" s="44"/>
      <c r="Z124" s="44"/>
      <c r="AA124" s="111">
        <v>0</v>
      </c>
      <c r="AC124" s="43" t="s">
        <v>271</v>
      </c>
      <c r="AD124" s="44"/>
      <c r="AE124" s="44"/>
      <c r="AF124" s="44"/>
      <c r="AG124" s="111">
        <v>0.40999999642372131</v>
      </c>
      <c r="AI124" s="43" t="s">
        <v>140</v>
      </c>
      <c r="AJ124" s="71"/>
      <c r="AK124" s="44"/>
      <c r="AL124" s="17"/>
      <c r="AM124" s="112">
        <v>0</v>
      </c>
      <c r="AO124" s="43" t="s">
        <v>203</v>
      </c>
      <c r="AP124" s="44"/>
      <c r="AQ124" s="44"/>
      <c r="AR124" s="44"/>
      <c r="AS124" s="112">
        <v>0</v>
      </c>
    </row>
    <row r="125" spans="5:45" x14ac:dyDescent="0.3">
      <c r="E125" s="43" t="s">
        <v>854</v>
      </c>
      <c r="F125" s="71"/>
      <c r="G125" s="37"/>
      <c r="H125" s="37"/>
      <c r="I125" s="82">
        <v>0</v>
      </c>
      <c r="K125" s="43" t="s">
        <v>612</v>
      </c>
      <c r="L125" s="71"/>
      <c r="M125" s="37"/>
      <c r="N125" s="37"/>
      <c r="O125" s="82">
        <v>0</v>
      </c>
      <c r="Q125" s="43" t="s">
        <v>264</v>
      </c>
      <c r="R125" s="71"/>
      <c r="S125" s="37"/>
      <c r="T125" s="37"/>
      <c r="U125" s="82">
        <v>0</v>
      </c>
      <c r="W125" s="43" t="s">
        <v>18</v>
      </c>
      <c r="X125" s="44"/>
      <c r="Y125" s="44"/>
      <c r="Z125" s="44"/>
      <c r="AA125" s="111">
        <v>0</v>
      </c>
      <c r="AC125" s="43" t="s">
        <v>272</v>
      </c>
      <c r="AD125" s="44"/>
      <c r="AE125" s="44"/>
      <c r="AF125" s="44"/>
      <c r="AG125" s="111">
        <v>0</v>
      </c>
      <c r="AI125" s="43" t="s">
        <v>242</v>
      </c>
      <c r="AJ125" s="71"/>
      <c r="AK125" s="44"/>
      <c r="AL125" s="17"/>
      <c r="AM125" s="112">
        <v>0.38999998569488525</v>
      </c>
      <c r="AO125" s="43" t="s">
        <v>115</v>
      </c>
      <c r="AP125" s="44"/>
      <c r="AQ125" s="44"/>
      <c r="AR125" s="44"/>
      <c r="AS125" s="112">
        <v>0</v>
      </c>
    </row>
    <row r="126" spans="5:45" x14ac:dyDescent="0.3">
      <c r="E126" s="43" t="s">
        <v>601</v>
      </c>
      <c r="F126" s="71"/>
      <c r="G126" s="37"/>
      <c r="H126" s="37"/>
      <c r="I126" s="82">
        <v>0</v>
      </c>
      <c r="K126" s="43" t="s">
        <v>408</v>
      </c>
      <c r="L126" s="71"/>
      <c r="M126" s="37"/>
      <c r="N126" s="37"/>
      <c r="O126" s="82">
        <v>0</v>
      </c>
      <c r="Q126" s="43" t="s">
        <v>290</v>
      </c>
      <c r="R126" s="71"/>
      <c r="S126" s="37"/>
      <c r="T126" s="37"/>
      <c r="U126" s="82">
        <v>0.25</v>
      </c>
      <c r="W126" s="43" t="s">
        <v>270</v>
      </c>
      <c r="X126" s="44"/>
      <c r="Y126" s="44"/>
      <c r="Z126" s="44"/>
      <c r="AA126" s="111">
        <v>0</v>
      </c>
      <c r="AC126" s="43" t="s">
        <v>577</v>
      </c>
      <c r="AD126" s="44"/>
      <c r="AE126" s="44"/>
      <c r="AF126" s="44"/>
      <c r="AG126" s="111">
        <v>0</v>
      </c>
      <c r="AI126" s="43" t="s">
        <v>141</v>
      </c>
      <c r="AJ126" s="71"/>
      <c r="AK126" s="44"/>
      <c r="AL126" s="17"/>
      <c r="AM126" s="112">
        <v>0</v>
      </c>
      <c r="AO126" s="43" t="s">
        <v>204</v>
      </c>
      <c r="AP126" s="44"/>
      <c r="AQ126" s="44"/>
      <c r="AR126" s="44"/>
      <c r="AS126" s="112">
        <v>0.2800000011920929</v>
      </c>
    </row>
    <row r="127" spans="5:45" x14ac:dyDescent="0.3">
      <c r="E127" s="43" t="s">
        <v>855</v>
      </c>
      <c r="F127" s="71"/>
      <c r="G127" s="37"/>
      <c r="H127" s="37"/>
      <c r="I127" s="82">
        <v>0</v>
      </c>
      <c r="K127" s="43" t="s">
        <v>614</v>
      </c>
      <c r="L127" s="71"/>
      <c r="M127" s="37"/>
      <c r="N127" s="37"/>
      <c r="O127" s="82">
        <v>0</v>
      </c>
      <c r="Q127" s="43" t="s">
        <v>433</v>
      </c>
      <c r="R127" s="71"/>
      <c r="S127" s="37"/>
      <c r="T127" s="37"/>
      <c r="U127" s="82">
        <v>0</v>
      </c>
      <c r="W127" s="43" t="s">
        <v>19</v>
      </c>
      <c r="X127" s="44"/>
      <c r="Y127" s="44"/>
      <c r="Z127" s="44"/>
      <c r="AA127" s="111">
        <v>0</v>
      </c>
      <c r="AC127" s="43" t="s">
        <v>76</v>
      </c>
      <c r="AD127" s="44"/>
      <c r="AE127" s="44"/>
      <c r="AF127" s="44"/>
      <c r="AG127" s="111">
        <v>0</v>
      </c>
      <c r="AI127" s="43" t="s">
        <v>142</v>
      </c>
      <c r="AJ127" s="71"/>
      <c r="AK127" s="44"/>
      <c r="AL127" s="17"/>
      <c r="AM127" s="112">
        <v>0</v>
      </c>
      <c r="AO127" s="43" t="s">
        <v>205</v>
      </c>
      <c r="AP127" s="44"/>
      <c r="AQ127" s="44"/>
      <c r="AR127" s="44"/>
      <c r="AS127" s="112">
        <v>0.25999999046325684</v>
      </c>
    </row>
    <row r="128" spans="5:45" x14ac:dyDescent="0.3">
      <c r="E128" s="43" t="s">
        <v>856</v>
      </c>
      <c r="F128" s="71"/>
      <c r="G128" s="37"/>
      <c r="H128" s="37"/>
      <c r="I128" s="82">
        <v>0</v>
      </c>
      <c r="K128" s="43" t="s">
        <v>410</v>
      </c>
      <c r="L128" s="71"/>
      <c r="M128" s="37"/>
      <c r="N128" s="37"/>
      <c r="O128" s="82">
        <v>0</v>
      </c>
      <c r="Q128" s="43" t="s">
        <v>133</v>
      </c>
      <c r="R128" s="71"/>
      <c r="S128" s="37"/>
      <c r="T128" s="37"/>
      <c r="U128" s="82">
        <v>0.23</v>
      </c>
      <c r="W128" s="43" t="s">
        <v>188</v>
      </c>
      <c r="X128" s="44"/>
      <c r="Y128" s="44"/>
      <c r="Z128" s="44"/>
      <c r="AA128" s="111">
        <v>0</v>
      </c>
      <c r="AC128" s="43" t="s">
        <v>21</v>
      </c>
      <c r="AD128" s="44"/>
      <c r="AE128" s="44"/>
      <c r="AF128" s="44"/>
      <c r="AG128" s="111">
        <v>0</v>
      </c>
      <c r="AI128" s="43" t="s">
        <v>114</v>
      </c>
      <c r="AJ128" s="71"/>
      <c r="AK128" s="44"/>
      <c r="AL128" s="17"/>
      <c r="AM128" s="112">
        <v>0</v>
      </c>
      <c r="AO128" s="43" t="s">
        <v>143</v>
      </c>
      <c r="AP128" s="44"/>
      <c r="AQ128" s="44"/>
      <c r="AR128" s="44"/>
      <c r="AS128" s="112">
        <v>0</v>
      </c>
    </row>
    <row r="129" spans="5:45" x14ac:dyDescent="0.3">
      <c r="E129" s="43" t="s">
        <v>857</v>
      </c>
      <c r="F129" s="71"/>
      <c r="G129" s="37"/>
      <c r="H129" s="37"/>
      <c r="I129" s="82">
        <v>3.5999999999999997E-2</v>
      </c>
      <c r="K129" s="43" t="s">
        <v>615</v>
      </c>
      <c r="L129" s="71"/>
      <c r="M129" s="37"/>
      <c r="N129" s="37"/>
      <c r="O129" s="82">
        <v>0</v>
      </c>
      <c r="Q129" s="43" t="s">
        <v>178</v>
      </c>
      <c r="R129" s="71"/>
      <c r="S129" s="37"/>
      <c r="T129" s="37"/>
      <c r="U129" s="82">
        <v>0.2</v>
      </c>
      <c r="W129" s="43" t="s">
        <v>309</v>
      </c>
      <c r="X129" s="44"/>
      <c r="Y129" s="44"/>
      <c r="Z129" s="44"/>
      <c r="AA129" s="111">
        <v>0.2199999988079071</v>
      </c>
      <c r="AC129" s="43" t="s">
        <v>112</v>
      </c>
      <c r="AD129" s="44"/>
      <c r="AE129" s="44"/>
      <c r="AF129" s="44"/>
      <c r="AG129" s="111">
        <v>0.27000001072883606</v>
      </c>
      <c r="AI129" s="43" t="s">
        <v>202</v>
      </c>
      <c r="AJ129" s="71"/>
      <c r="AK129" s="44"/>
      <c r="AL129" s="17"/>
      <c r="AM129" s="112">
        <v>0</v>
      </c>
      <c r="AO129" s="43" t="s">
        <v>206</v>
      </c>
      <c r="AP129" s="44"/>
      <c r="AQ129" s="44"/>
      <c r="AR129" s="44"/>
      <c r="AS129" s="112">
        <v>0</v>
      </c>
    </row>
    <row r="130" spans="5:45" x14ac:dyDescent="0.3">
      <c r="E130" s="43" t="s">
        <v>611</v>
      </c>
      <c r="F130" s="71"/>
      <c r="G130" s="37"/>
      <c r="H130" s="37"/>
      <c r="I130" s="82">
        <v>0</v>
      </c>
      <c r="K130" s="43" t="s">
        <v>616</v>
      </c>
      <c r="L130" s="71"/>
      <c r="M130" s="37"/>
      <c r="N130" s="37"/>
      <c r="O130" s="82">
        <v>0.25900000000000001</v>
      </c>
      <c r="Q130" s="43" t="s">
        <v>267</v>
      </c>
      <c r="R130" s="71"/>
      <c r="S130" s="37"/>
      <c r="T130" s="37"/>
      <c r="U130" s="82">
        <v>0.24</v>
      </c>
      <c r="W130" s="43" t="s">
        <v>343</v>
      </c>
      <c r="X130" s="44"/>
      <c r="Y130" s="44"/>
      <c r="Z130" s="44"/>
      <c r="AA130" s="111">
        <v>0</v>
      </c>
      <c r="AC130" s="43" t="s">
        <v>273</v>
      </c>
      <c r="AD130" s="44"/>
      <c r="AE130" s="44"/>
      <c r="AF130" s="44"/>
      <c r="AG130" s="111">
        <v>0</v>
      </c>
      <c r="AI130" s="43" t="s">
        <v>115</v>
      </c>
      <c r="AJ130" s="71"/>
      <c r="AK130" s="44"/>
      <c r="AL130" s="17"/>
      <c r="AM130" s="112">
        <v>0</v>
      </c>
      <c r="AO130" s="43" t="s">
        <v>24</v>
      </c>
      <c r="AP130" s="44"/>
      <c r="AQ130" s="44"/>
      <c r="AR130" s="44"/>
      <c r="AS130" s="112">
        <v>0</v>
      </c>
    </row>
    <row r="131" spans="5:45" x14ac:dyDescent="0.3">
      <c r="E131" s="43" t="s">
        <v>858</v>
      </c>
      <c r="F131" s="71"/>
      <c r="G131" s="37"/>
      <c r="H131" s="37"/>
      <c r="I131" s="82">
        <v>0.193</v>
      </c>
      <c r="K131" s="43" t="s">
        <v>617</v>
      </c>
      <c r="L131" s="71"/>
      <c r="M131" s="37"/>
      <c r="N131" s="37"/>
      <c r="O131" s="82">
        <v>0</v>
      </c>
      <c r="Q131" s="43" t="s">
        <v>434</v>
      </c>
      <c r="R131" s="71"/>
      <c r="S131" s="37"/>
      <c r="T131" s="37"/>
      <c r="U131" s="82">
        <v>0.2</v>
      </c>
      <c r="W131" s="43" t="s">
        <v>75</v>
      </c>
      <c r="X131" s="44"/>
      <c r="Y131" s="44"/>
      <c r="Z131" s="44"/>
      <c r="AA131" s="111">
        <v>0</v>
      </c>
      <c r="AC131" s="43" t="s">
        <v>274</v>
      </c>
      <c r="AD131" s="44"/>
      <c r="AE131" s="44"/>
      <c r="AF131" s="44"/>
      <c r="AG131" s="111">
        <v>0</v>
      </c>
      <c r="AI131" s="43" t="s">
        <v>204</v>
      </c>
      <c r="AJ131" s="71"/>
      <c r="AK131" s="44"/>
      <c r="AL131" s="17"/>
      <c r="AM131" s="112">
        <v>0.37000000476837158</v>
      </c>
      <c r="AO131" s="13" t="s">
        <v>795</v>
      </c>
      <c r="AP131" s="25"/>
      <c r="AQ131" s="25"/>
      <c r="AR131" s="25"/>
    </row>
    <row r="132" spans="5:45" x14ac:dyDescent="0.3">
      <c r="E132" s="43" t="s">
        <v>408</v>
      </c>
      <c r="F132" s="71"/>
      <c r="G132" s="37"/>
      <c r="H132" s="37"/>
      <c r="I132" s="82">
        <v>0</v>
      </c>
      <c r="K132" s="43" t="s">
        <v>620</v>
      </c>
      <c r="L132" s="71"/>
      <c r="M132" s="37"/>
      <c r="N132" s="37"/>
      <c r="O132" s="82">
        <v>0</v>
      </c>
      <c r="Q132" s="43" t="s">
        <v>345</v>
      </c>
      <c r="R132" s="71"/>
      <c r="S132" s="37"/>
      <c r="T132" s="37"/>
      <c r="U132" s="82">
        <v>0</v>
      </c>
      <c r="W132" s="43" t="s">
        <v>271</v>
      </c>
      <c r="X132" s="44"/>
      <c r="Y132" s="44"/>
      <c r="Z132" s="44"/>
      <c r="AA132" s="111">
        <v>0.31000000238418579</v>
      </c>
      <c r="AC132" s="43" t="s">
        <v>275</v>
      </c>
      <c r="AD132" s="44"/>
      <c r="AE132" s="44"/>
      <c r="AF132" s="44"/>
      <c r="AG132" s="111">
        <v>0.40999999642372131</v>
      </c>
      <c r="AI132" s="43" t="s">
        <v>220</v>
      </c>
      <c r="AJ132" s="71"/>
      <c r="AK132" s="44"/>
      <c r="AL132" s="17"/>
      <c r="AM132" s="112">
        <v>0.31999999284744263</v>
      </c>
    </row>
    <row r="133" spans="5:45" x14ac:dyDescent="0.3">
      <c r="E133" s="43" t="s">
        <v>619</v>
      </c>
      <c r="F133" s="71"/>
      <c r="G133" s="37"/>
      <c r="H133" s="37"/>
      <c r="I133" s="82">
        <v>0.26500000000000001</v>
      </c>
      <c r="K133" s="43" t="s">
        <v>621</v>
      </c>
      <c r="L133" s="71"/>
      <c r="M133" s="37"/>
      <c r="N133" s="37"/>
      <c r="O133" s="82">
        <v>0</v>
      </c>
      <c r="Q133" s="43" t="s">
        <v>179</v>
      </c>
      <c r="R133" s="71"/>
      <c r="S133" s="37"/>
      <c r="T133" s="37"/>
      <c r="U133" s="82">
        <v>0</v>
      </c>
      <c r="W133" s="43" t="s">
        <v>272</v>
      </c>
      <c r="X133" s="44"/>
      <c r="Y133" s="44"/>
      <c r="Z133" s="44"/>
      <c r="AA133" s="111">
        <v>0</v>
      </c>
      <c r="AC133" s="43" t="s">
        <v>215</v>
      </c>
      <c r="AD133" s="44"/>
      <c r="AE133" s="44"/>
      <c r="AF133" s="44"/>
      <c r="AG133" s="111">
        <v>0.31000000238418579</v>
      </c>
      <c r="AI133" s="43" t="s">
        <v>143</v>
      </c>
      <c r="AJ133" s="71"/>
      <c r="AK133" s="44"/>
      <c r="AL133" s="17"/>
      <c r="AM133" s="112">
        <v>0</v>
      </c>
    </row>
    <row r="134" spans="5:45" x14ac:dyDescent="0.3">
      <c r="E134" s="43" t="s">
        <v>859</v>
      </c>
      <c r="F134" s="71"/>
      <c r="G134" s="37"/>
      <c r="H134" s="37"/>
      <c r="I134" s="82">
        <v>0</v>
      </c>
      <c r="K134" s="43" t="s">
        <v>622</v>
      </c>
      <c r="L134" s="71"/>
      <c r="M134" s="37"/>
      <c r="N134" s="37"/>
      <c r="O134" s="82">
        <v>3.0000000000000001E-3</v>
      </c>
      <c r="Q134" s="43" t="s">
        <v>180</v>
      </c>
      <c r="R134" s="71"/>
      <c r="S134" s="37"/>
      <c r="T134" s="37"/>
      <c r="U134" s="82">
        <v>0.18</v>
      </c>
      <c r="W134" s="43" t="s">
        <v>352</v>
      </c>
      <c r="X134" s="44"/>
      <c r="Y134" s="44"/>
      <c r="Z134" s="44"/>
      <c r="AA134" s="111">
        <v>0</v>
      </c>
      <c r="AC134" s="43" t="s">
        <v>578</v>
      </c>
      <c r="AD134" s="44"/>
      <c r="AE134" s="44"/>
      <c r="AF134" s="44"/>
      <c r="AG134" s="111">
        <v>0.31000000238418579</v>
      </c>
      <c r="AI134" s="43" t="s">
        <v>206</v>
      </c>
      <c r="AJ134" s="71"/>
      <c r="AK134" s="44"/>
      <c r="AL134" s="44"/>
      <c r="AM134" s="112">
        <v>0.18000000715255737</v>
      </c>
    </row>
    <row r="135" spans="5:45" x14ac:dyDescent="0.3">
      <c r="E135" s="43" t="s">
        <v>621</v>
      </c>
      <c r="F135" s="71"/>
      <c r="G135" s="37"/>
      <c r="H135" s="37"/>
      <c r="I135" s="82">
        <v>0</v>
      </c>
      <c r="K135" s="43" t="s">
        <v>623</v>
      </c>
      <c r="L135" s="71"/>
      <c r="M135" s="37"/>
      <c r="N135" s="37"/>
      <c r="O135" s="82">
        <v>0</v>
      </c>
      <c r="Q135" s="43" t="s">
        <v>435</v>
      </c>
      <c r="R135" s="71"/>
      <c r="S135" s="37"/>
      <c r="T135" s="37"/>
      <c r="U135" s="82">
        <v>0</v>
      </c>
      <c r="W135" s="43" t="s">
        <v>76</v>
      </c>
      <c r="X135" s="44"/>
      <c r="Y135" s="44"/>
      <c r="Z135" s="44"/>
      <c r="AA135" s="111">
        <v>0</v>
      </c>
      <c r="AC135" s="43" t="s">
        <v>579</v>
      </c>
      <c r="AD135" s="44"/>
      <c r="AE135" s="44"/>
      <c r="AF135" s="44"/>
      <c r="AG135" s="111">
        <v>0.40999999642372131</v>
      </c>
      <c r="AI135" s="13" t="s">
        <v>795</v>
      </c>
      <c r="AJ135" s="13"/>
    </row>
    <row r="136" spans="5:45" x14ac:dyDescent="0.3">
      <c r="E136" s="43" t="s">
        <v>623</v>
      </c>
      <c r="F136" s="71"/>
      <c r="G136" s="37"/>
      <c r="H136" s="37"/>
      <c r="I136" s="82">
        <v>0</v>
      </c>
      <c r="K136" s="43" t="s">
        <v>624</v>
      </c>
      <c r="L136" s="71"/>
      <c r="M136" s="37"/>
      <c r="N136" s="37"/>
      <c r="O136" s="82">
        <v>0.14099999999999999</v>
      </c>
      <c r="Q136" s="43" t="s">
        <v>268</v>
      </c>
      <c r="R136" s="71"/>
      <c r="S136" s="37"/>
      <c r="T136" s="37"/>
      <c r="U136" s="82">
        <v>0.25</v>
      </c>
      <c r="W136" s="43" t="s">
        <v>21</v>
      </c>
      <c r="X136" s="44"/>
      <c r="Y136" s="44"/>
      <c r="Z136" s="44"/>
      <c r="AA136" s="111">
        <v>0</v>
      </c>
      <c r="AC136" s="43" t="s">
        <v>134</v>
      </c>
      <c r="AD136" s="44"/>
      <c r="AE136" s="44"/>
      <c r="AF136" s="44"/>
      <c r="AG136" s="111">
        <v>0</v>
      </c>
    </row>
    <row r="137" spans="5:45" x14ac:dyDescent="0.3">
      <c r="E137" s="43" t="s">
        <v>300</v>
      </c>
      <c r="F137" s="71"/>
      <c r="G137" s="37"/>
      <c r="H137" s="37"/>
      <c r="I137" s="82">
        <v>0</v>
      </c>
      <c r="K137" s="43" t="s">
        <v>626</v>
      </c>
      <c r="L137" s="71"/>
      <c r="M137" s="37"/>
      <c r="N137" s="37"/>
      <c r="O137" s="82">
        <v>0</v>
      </c>
      <c r="Q137" s="43" t="s">
        <v>9</v>
      </c>
      <c r="R137" s="71"/>
      <c r="S137" s="37"/>
      <c r="T137" s="37"/>
      <c r="U137" s="82">
        <v>0.16</v>
      </c>
      <c r="W137" s="43" t="s">
        <v>363</v>
      </c>
      <c r="X137" s="44"/>
      <c r="Y137" s="44"/>
      <c r="Z137" s="44"/>
      <c r="AA137" s="111">
        <v>0</v>
      </c>
      <c r="AC137" s="43" t="s">
        <v>580</v>
      </c>
      <c r="AD137" s="44"/>
      <c r="AE137" s="44"/>
      <c r="AF137" s="44"/>
      <c r="AG137" s="111">
        <v>0.40999999642372131</v>
      </c>
    </row>
    <row r="138" spans="5:45" x14ac:dyDescent="0.3">
      <c r="E138" s="43" t="s">
        <v>630</v>
      </c>
      <c r="F138" s="71"/>
      <c r="G138" s="37"/>
      <c r="H138" s="37"/>
      <c r="I138" s="82">
        <v>0.215</v>
      </c>
      <c r="K138" s="43" t="s">
        <v>300</v>
      </c>
      <c r="L138" s="71"/>
      <c r="M138" s="37"/>
      <c r="N138" s="37"/>
      <c r="O138" s="82">
        <v>0</v>
      </c>
      <c r="Q138" s="43" t="s">
        <v>436</v>
      </c>
      <c r="R138" s="71"/>
      <c r="S138" s="37"/>
      <c r="T138" s="37"/>
      <c r="U138" s="82">
        <v>0</v>
      </c>
      <c r="W138" s="43" t="s">
        <v>112</v>
      </c>
      <c r="X138" s="44"/>
      <c r="Y138" s="44"/>
      <c r="Z138" s="44"/>
      <c r="AA138" s="111">
        <v>0.20000000298023224</v>
      </c>
      <c r="AC138" s="43" t="s">
        <v>581</v>
      </c>
      <c r="AD138" s="44"/>
      <c r="AE138" s="44"/>
      <c r="AF138" s="44"/>
      <c r="AG138" s="111">
        <v>0.40999999642372131</v>
      </c>
    </row>
    <row r="139" spans="5:45" x14ac:dyDescent="0.3">
      <c r="E139" s="43" t="s">
        <v>632</v>
      </c>
      <c r="F139" s="71"/>
      <c r="G139" s="37"/>
      <c r="H139" s="37"/>
      <c r="I139" s="82">
        <v>0</v>
      </c>
      <c r="K139" s="43" t="s">
        <v>627</v>
      </c>
      <c r="L139" s="71"/>
      <c r="M139" s="37"/>
      <c r="N139" s="37"/>
      <c r="O139" s="82">
        <v>0</v>
      </c>
      <c r="Q139" s="43" t="s">
        <v>437</v>
      </c>
      <c r="R139" s="71"/>
      <c r="S139" s="37"/>
      <c r="T139" s="37"/>
      <c r="U139" s="82">
        <v>0</v>
      </c>
      <c r="W139" s="43" t="s">
        <v>273</v>
      </c>
      <c r="X139" s="44"/>
      <c r="Y139" s="44"/>
      <c r="Z139" s="44"/>
      <c r="AA139" s="111">
        <v>0</v>
      </c>
      <c r="AC139" s="43" t="s">
        <v>216</v>
      </c>
      <c r="AD139" s="44"/>
      <c r="AE139" s="44"/>
      <c r="AF139" s="44"/>
      <c r="AG139" s="111">
        <v>9.9999997764825821E-3</v>
      </c>
    </row>
    <row r="140" spans="5:45" x14ac:dyDescent="0.3">
      <c r="E140" s="43" t="s">
        <v>157</v>
      </c>
      <c r="F140" s="71"/>
      <c r="G140" s="37"/>
      <c r="H140" s="37"/>
      <c r="I140" s="82">
        <v>0.23799999999999999</v>
      </c>
      <c r="K140" s="43" t="s">
        <v>628</v>
      </c>
      <c r="L140" s="71"/>
      <c r="M140" s="37"/>
      <c r="N140" s="37"/>
      <c r="O140" s="82">
        <v>0</v>
      </c>
      <c r="Q140" s="43" t="s">
        <v>340</v>
      </c>
      <c r="R140" s="71"/>
      <c r="S140" s="37"/>
      <c r="T140" s="37"/>
      <c r="U140" s="82">
        <v>0</v>
      </c>
      <c r="W140" s="43" t="s">
        <v>274</v>
      </c>
      <c r="X140" s="44"/>
      <c r="Y140" s="44"/>
      <c r="Z140" s="44"/>
      <c r="AA140" s="111">
        <v>0</v>
      </c>
      <c r="AC140" s="43" t="s">
        <v>276</v>
      </c>
      <c r="AD140" s="44"/>
      <c r="AE140" s="44"/>
      <c r="AF140" s="44"/>
      <c r="AG140" s="111">
        <v>0</v>
      </c>
    </row>
    <row r="141" spans="5:45" x14ac:dyDescent="0.3">
      <c r="E141" s="43" t="s">
        <v>633</v>
      </c>
      <c r="F141" s="71"/>
      <c r="G141" s="37"/>
      <c r="H141" s="37"/>
      <c r="I141" s="82">
        <v>0</v>
      </c>
      <c r="K141" s="43" t="s">
        <v>629</v>
      </c>
      <c r="L141" s="71"/>
      <c r="M141" s="37"/>
      <c r="N141" s="37"/>
      <c r="O141" s="82">
        <v>0</v>
      </c>
      <c r="Q141" s="43" t="s">
        <v>438</v>
      </c>
      <c r="R141" s="71"/>
      <c r="S141" s="37"/>
      <c r="T141" s="37"/>
      <c r="U141" s="82">
        <v>0.24</v>
      </c>
      <c r="W141" s="43" t="s">
        <v>275</v>
      </c>
      <c r="X141" s="44"/>
      <c r="Y141" s="44"/>
      <c r="Z141" s="44"/>
      <c r="AA141" s="111">
        <v>0.31000000238418579</v>
      </c>
      <c r="AC141" s="43" t="s">
        <v>277</v>
      </c>
      <c r="AD141" s="44"/>
      <c r="AE141" s="44"/>
      <c r="AF141" s="44"/>
      <c r="AG141" s="111">
        <v>0</v>
      </c>
    </row>
    <row r="142" spans="5:45" x14ac:dyDescent="0.3">
      <c r="E142" s="43" t="s">
        <v>635</v>
      </c>
      <c r="F142" s="71"/>
      <c r="G142" s="37"/>
      <c r="H142" s="37"/>
      <c r="I142" s="82">
        <v>0.214</v>
      </c>
      <c r="K142" s="43" t="s">
        <v>630</v>
      </c>
      <c r="L142" s="71"/>
      <c r="M142" s="37"/>
      <c r="N142" s="37"/>
      <c r="O142" s="82">
        <v>0.219</v>
      </c>
      <c r="Q142" s="43" t="s">
        <v>269</v>
      </c>
      <c r="R142" s="71"/>
      <c r="S142" s="37"/>
      <c r="T142" s="37"/>
      <c r="U142" s="82">
        <v>0</v>
      </c>
      <c r="W142" s="43" t="s">
        <v>215</v>
      </c>
      <c r="X142" s="44"/>
      <c r="Y142" s="44"/>
      <c r="Z142" s="44"/>
      <c r="AA142" s="111">
        <v>0</v>
      </c>
      <c r="AC142" s="43" t="s">
        <v>190</v>
      </c>
      <c r="AD142" s="44"/>
      <c r="AE142" s="44"/>
      <c r="AF142" s="44"/>
      <c r="AG142" s="111">
        <v>0.34000000357627869</v>
      </c>
    </row>
    <row r="143" spans="5:45" x14ac:dyDescent="0.3">
      <c r="E143" s="43" t="s">
        <v>637</v>
      </c>
      <c r="F143" s="71"/>
      <c r="G143" s="37"/>
      <c r="H143" s="37"/>
      <c r="I143" s="82">
        <v>0</v>
      </c>
      <c r="K143" s="43" t="s">
        <v>631</v>
      </c>
      <c r="L143" s="71"/>
      <c r="M143" s="37"/>
      <c r="N143" s="37"/>
      <c r="O143" s="82">
        <v>0</v>
      </c>
      <c r="Q143" s="43" t="s">
        <v>439</v>
      </c>
      <c r="R143" s="71"/>
      <c r="S143" s="37"/>
      <c r="T143" s="37"/>
      <c r="U143" s="82">
        <v>0.31</v>
      </c>
      <c r="W143" s="43" t="s">
        <v>235</v>
      </c>
      <c r="X143" s="44"/>
      <c r="Y143" s="44"/>
      <c r="Z143" s="44"/>
      <c r="AA143" s="111">
        <v>0.12999999523162842</v>
      </c>
      <c r="AC143" s="43" t="s">
        <v>217</v>
      </c>
      <c r="AD143" s="44"/>
      <c r="AE143" s="44"/>
      <c r="AF143" s="44"/>
      <c r="AG143" s="111">
        <v>0</v>
      </c>
    </row>
    <row r="144" spans="5:45" x14ac:dyDescent="0.3">
      <c r="E144" s="43" t="s">
        <v>656</v>
      </c>
      <c r="F144" s="71"/>
      <c r="G144" s="37"/>
      <c r="H144" s="37"/>
      <c r="I144" s="82">
        <v>0.128</v>
      </c>
      <c r="K144" s="43" t="s">
        <v>157</v>
      </c>
      <c r="L144" s="71"/>
      <c r="M144" s="37"/>
      <c r="N144" s="37"/>
      <c r="O144" s="82">
        <v>0</v>
      </c>
      <c r="Q144" s="43" t="s">
        <v>184</v>
      </c>
      <c r="R144" s="71"/>
      <c r="S144" s="37"/>
      <c r="T144" s="37"/>
      <c r="U144" s="82">
        <v>0</v>
      </c>
      <c r="W144" s="43" t="s">
        <v>353</v>
      </c>
      <c r="X144" s="44"/>
      <c r="Y144" s="44"/>
      <c r="Z144" s="44"/>
      <c r="AA144" s="111">
        <v>0.28999999165534973</v>
      </c>
      <c r="AC144" s="43" t="s">
        <v>278</v>
      </c>
      <c r="AD144" s="44"/>
      <c r="AE144" s="44"/>
      <c r="AF144" s="44"/>
      <c r="AG144" s="111">
        <v>0</v>
      </c>
    </row>
    <row r="145" spans="5:33" x14ac:dyDescent="0.3">
      <c r="E145" s="43" t="s">
        <v>212</v>
      </c>
      <c r="F145" s="71"/>
      <c r="G145" s="37"/>
      <c r="H145" s="37"/>
      <c r="I145" s="82">
        <v>0.254</v>
      </c>
      <c r="K145" s="43" t="s">
        <v>632</v>
      </c>
      <c r="L145" s="71"/>
      <c r="M145" s="37"/>
      <c r="N145" s="37"/>
      <c r="O145" s="82">
        <v>0</v>
      </c>
      <c r="Q145" s="43" t="s">
        <v>440</v>
      </c>
      <c r="R145" s="71"/>
      <c r="S145" s="37"/>
      <c r="T145" s="37"/>
      <c r="U145" s="82">
        <v>0.21</v>
      </c>
      <c r="W145" s="43" t="s">
        <v>134</v>
      </c>
      <c r="X145" s="44"/>
      <c r="Y145" s="44"/>
      <c r="Z145" s="44"/>
      <c r="AA145" s="111">
        <v>0</v>
      </c>
      <c r="AC145" s="43" t="s">
        <v>279</v>
      </c>
      <c r="AD145" s="44"/>
      <c r="AE145" s="44"/>
      <c r="AF145" s="44"/>
      <c r="AG145" s="111">
        <v>2.9999999329447746E-2</v>
      </c>
    </row>
    <row r="146" spans="5:33" x14ac:dyDescent="0.3">
      <c r="E146" s="43" t="s">
        <v>641</v>
      </c>
      <c r="F146" s="71"/>
      <c r="G146" s="37"/>
      <c r="H146" s="37"/>
      <c r="I146" s="82">
        <v>0</v>
      </c>
      <c r="K146" s="43" t="s">
        <v>633</v>
      </c>
      <c r="L146" s="71"/>
      <c r="M146" s="37"/>
      <c r="N146" s="37"/>
      <c r="O146" s="82">
        <v>0</v>
      </c>
      <c r="Q146" s="43" t="s">
        <v>308</v>
      </c>
      <c r="R146" s="71"/>
      <c r="S146" s="37"/>
      <c r="T146" s="37"/>
      <c r="U146" s="82">
        <v>0</v>
      </c>
      <c r="W146" s="43" t="s">
        <v>310</v>
      </c>
      <c r="X146" s="44"/>
      <c r="Y146" s="44"/>
      <c r="Z146" s="44"/>
      <c r="AA146" s="111">
        <v>0</v>
      </c>
      <c r="AC146" s="43" t="s">
        <v>582</v>
      </c>
      <c r="AD146" s="44"/>
      <c r="AE146" s="44"/>
      <c r="AF146" s="44"/>
      <c r="AG146" s="111">
        <v>0.31000000238418579</v>
      </c>
    </row>
    <row r="147" spans="5:33" x14ac:dyDescent="0.3">
      <c r="E147" s="43" t="s">
        <v>642</v>
      </c>
      <c r="F147" s="71"/>
      <c r="G147" s="37"/>
      <c r="H147" s="37"/>
      <c r="I147" s="82">
        <v>0.26900000000000002</v>
      </c>
      <c r="K147" s="43" t="s">
        <v>634</v>
      </c>
      <c r="L147" s="71"/>
      <c r="M147" s="37"/>
      <c r="N147" s="37"/>
      <c r="O147" s="82">
        <v>0</v>
      </c>
      <c r="Q147" s="43" t="s">
        <v>233</v>
      </c>
      <c r="R147" s="71"/>
      <c r="S147" s="37"/>
      <c r="T147" s="37"/>
      <c r="U147" s="82">
        <v>0.24</v>
      </c>
      <c r="W147" s="43" t="s">
        <v>222</v>
      </c>
      <c r="X147" s="44"/>
      <c r="Y147" s="44"/>
      <c r="Z147" s="44"/>
      <c r="AA147" s="111">
        <v>0.31000000238418579</v>
      </c>
      <c r="AC147" s="43" t="s">
        <v>501</v>
      </c>
      <c r="AD147" s="44"/>
      <c r="AE147" s="44"/>
      <c r="AF147" s="44"/>
      <c r="AG147" s="111">
        <v>0</v>
      </c>
    </row>
    <row r="148" spans="5:33" x14ac:dyDescent="0.3">
      <c r="E148" s="43" t="s">
        <v>645</v>
      </c>
      <c r="F148" s="71"/>
      <c r="G148" s="37"/>
      <c r="H148" s="37"/>
      <c r="I148" s="82">
        <v>0</v>
      </c>
      <c r="K148" s="43" t="s">
        <v>635</v>
      </c>
      <c r="L148" s="71"/>
      <c r="M148" s="37"/>
      <c r="N148" s="37"/>
      <c r="O148" s="82">
        <v>0</v>
      </c>
      <c r="Q148" s="43" t="s">
        <v>185</v>
      </c>
      <c r="R148" s="71"/>
      <c r="S148" s="37"/>
      <c r="T148" s="37"/>
      <c r="U148" s="82">
        <v>0</v>
      </c>
      <c r="W148" s="43" t="s">
        <v>354</v>
      </c>
      <c r="X148" s="44"/>
      <c r="Y148" s="44"/>
      <c r="Z148" s="44"/>
      <c r="AA148" s="111">
        <v>0.30000001192092896</v>
      </c>
      <c r="AC148" s="43" t="s">
        <v>192</v>
      </c>
      <c r="AD148" s="44"/>
      <c r="AE148" s="44"/>
      <c r="AF148" s="44"/>
      <c r="AG148" s="111">
        <v>0.37000000476837158</v>
      </c>
    </row>
    <row r="149" spans="5:33" x14ac:dyDescent="0.3">
      <c r="E149" s="43" t="s">
        <v>565</v>
      </c>
      <c r="F149" s="71"/>
      <c r="G149" s="37"/>
      <c r="H149" s="37"/>
      <c r="I149" s="82">
        <v>0</v>
      </c>
      <c r="K149" s="43" t="s">
        <v>637</v>
      </c>
      <c r="L149" s="71"/>
      <c r="M149" s="37"/>
      <c r="N149" s="37"/>
      <c r="O149" s="82">
        <v>0</v>
      </c>
      <c r="Q149" s="43" t="s">
        <v>13</v>
      </c>
      <c r="R149" s="71"/>
      <c r="S149" s="37"/>
      <c r="T149" s="37"/>
      <c r="U149" s="82">
        <v>0.14000000000000001</v>
      </c>
      <c r="W149" s="43" t="s">
        <v>326</v>
      </c>
      <c r="X149" s="44"/>
      <c r="Y149" s="44"/>
      <c r="Z149" s="44"/>
      <c r="AA149" s="111">
        <v>0</v>
      </c>
      <c r="AC149" s="43" t="s">
        <v>193</v>
      </c>
      <c r="AD149" s="44"/>
      <c r="AE149" s="44"/>
      <c r="AF149" s="44"/>
      <c r="AG149" s="111">
        <v>0</v>
      </c>
    </row>
    <row r="150" spans="5:33" x14ac:dyDescent="0.3">
      <c r="E150" s="43" t="s">
        <v>566</v>
      </c>
      <c r="F150" s="71"/>
      <c r="G150" s="37"/>
      <c r="H150" s="37"/>
      <c r="I150" s="82">
        <v>0.249</v>
      </c>
      <c r="K150" s="43" t="s">
        <v>212</v>
      </c>
      <c r="L150" s="71"/>
      <c r="M150" s="37"/>
      <c r="N150" s="37"/>
      <c r="O150" s="82">
        <v>0.24399999999999999</v>
      </c>
      <c r="Q150" s="43" t="s">
        <v>441</v>
      </c>
      <c r="R150" s="71"/>
      <c r="S150" s="37"/>
      <c r="T150" s="37"/>
      <c r="U150" s="82">
        <v>0</v>
      </c>
      <c r="W150" s="43" t="s">
        <v>216</v>
      </c>
      <c r="X150" s="44"/>
      <c r="Y150" s="44"/>
      <c r="Z150" s="44"/>
      <c r="AA150" s="111">
        <v>0.10999999940395355</v>
      </c>
      <c r="AC150" s="43" t="s">
        <v>194</v>
      </c>
      <c r="AD150" s="44"/>
      <c r="AE150" s="44"/>
      <c r="AF150" s="44"/>
      <c r="AG150" s="111">
        <v>0</v>
      </c>
    </row>
    <row r="151" spans="5:33" x14ac:dyDescent="0.3">
      <c r="E151" s="43" t="s">
        <v>646</v>
      </c>
      <c r="F151" s="71"/>
      <c r="G151" s="37"/>
      <c r="H151" s="37"/>
      <c r="I151" s="82">
        <v>0.27</v>
      </c>
      <c r="K151" s="43" t="s">
        <v>641</v>
      </c>
      <c r="L151" s="71"/>
      <c r="M151" s="37"/>
      <c r="N151" s="37"/>
      <c r="O151" s="82">
        <v>0</v>
      </c>
      <c r="Q151" s="43" t="s">
        <v>186</v>
      </c>
      <c r="R151" s="71"/>
      <c r="S151" s="37"/>
      <c r="T151" s="37"/>
      <c r="U151" s="82">
        <v>0</v>
      </c>
      <c r="W151" s="43" t="s">
        <v>311</v>
      </c>
      <c r="X151" s="44"/>
      <c r="Y151" s="44"/>
      <c r="Z151" s="44"/>
      <c r="AA151" s="111">
        <v>0</v>
      </c>
      <c r="AC151" s="43" t="s">
        <v>195</v>
      </c>
      <c r="AD151" s="44"/>
      <c r="AE151" s="44"/>
      <c r="AF151" s="44"/>
      <c r="AG151" s="111">
        <v>0</v>
      </c>
    </row>
    <row r="152" spans="5:33" x14ac:dyDescent="0.3">
      <c r="E152" s="43" t="s">
        <v>860</v>
      </c>
      <c r="F152" s="71"/>
      <c r="G152" s="37"/>
      <c r="H152" s="37"/>
      <c r="I152" s="82">
        <v>0</v>
      </c>
      <c r="K152" s="43" t="s">
        <v>642</v>
      </c>
      <c r="L152" s="71"/>
      <c r="M152" s="37"/>
      <c r="N152" s="37"/>
      <c r="O152" s="82">
        <v>0.23499999999999999</v>
      </c>
      <c r="Q152" s="43" t="s">
        <v>18</v>
      </c>
      <c r="R152" s="71"/>
      <c r="S152" s="37"/>
      <c r="T152" s="37"/>
      <c r="U152" s="82">
        <v>0</v>
      </c>
      <c r="W152" s="43" t="s">
        <v>312</v>
      </c>
      <c r="X152" s="44"/>
      <c r="Y152" s="44"/>
      <c r="Z152" s="44"/>
      <c r="AA152" s="111">
        <v>0</v>
      </c>
      <c r="AC152" s="43" t="s">
        <v>196</v>
      </c>
      <c r="AD152" s="44"/>
      <c r="AE152" s="44"/>
      <c r="AF152" s="44"/>
      <c r="AG152" s="111">
        <v>0</v>
      </c>
    </row>
    <row r="153" spans="5:33" x14ac:dyDescent="0.3">
      <c r="E153" s="43" t="s">
        <v>652</v>
      </c>
      <c r="F153" s="71"/>
      <c r="G153" s="37"/>
      <c r="H153" s="37"/>
      <c r="I153" s="82">
        <v>0</v>
      </c>
      <c r="K153" s="43" t="s">
        <v>643</v>
      </c>
      <c r="L153" s="71"/>
      <c r="M153" s="37"/>
      <c r="N153" s="37"/>
      <c r="O153" s="82">
        <v>0.25900000000000001</v>
      </c>
      <c r="Q153" s="43" t="s">
        <v>270</v>
      </c>
      <c r="R153" s="71"/>
      <c r="S153" s="37"/>
      <c r="T153" s="37"/>
      <c r="U153" s="82">
        <v>0</v>
      </c>
      <c r="W153" s="43" t="s">
        <v>276</v>
      </c>
      <c r="X153" s="44"/>
      <c r="Y153" s="44"/>
      <c r="Z153" s="44"/>
      <c r="AA153" s="111">
        <v>0</v>
      </c>
      <c r="AC153" s="43" t="s">
        <v>197</v>
      </c>
      <c r="AD153" s="44"/>
      <c r="AE153" s="44"/>
      <c r="AF153" s="44"/>
      <c r="AG153" s="111">
        <v>0</v>
      </c>
    </row>
    <row r="154" spans="5:33" x14ac:dyDescent="0.3">
      <c r="E154" s="43" t="s">
        <v>71</v>
      </c>
      <c r="F154" s="71"/>
      <c r="G154" s="37"/>
      <c r="H154" s="37"/>
      <c r="I154" s="82">
        <v>0</v>
      </c>
      <c r="K154" s="43" t="s">
        <v>645</v>
      </c>
      <c r="L154" s="71"/>
      <c r="M154" s="37"/>
      <c r="N154" s="37"/>
      <c r="O154" s="82">
        <v>0</v>
      </c>
      <c r="Q154" s="43" t="s">
        <v>19</v>
      </c>
      <c r="R154" s="71"/>
      <c r="S154" s="37"/>
      <c r="T154" s="37"/>
      <c r="U154" s="82">
        <v>0</v>
      </c>
      <c r="W154" s="43" t="s">
        <v>190</v>
      </c>
      <c r="X154" s="44"/>
      <c r="Y154" s="44"/>
      <c r="Z154" s="44"/>
      <c r="AA154" s="111">
        <v>0.25</v>
      </c>
      <c r="AC154" s="43" t="s">
        <v>219</v>
      </c>
      <c r="AD154" s="44"/>
      <c r="AE154" s="44"/>
      <c r="AF154" s="44"/>
      <c r="AG154" s="111">
        <v>0</v>
      </c>
    </row>
    <row r="155" spans="5:33" x14ac:dyDescent="0.3">
      <c r="E155" s="43" t="s">
        <v>655</v>
      </c>
      <c r="F155" s="71"/>
      <c r="G155" s="37"/>
      <c r="H155" s="37"/>
      <c r="I155" s="82">
        <v>0</v>
      </c>
      <c r="K155" s="43" t="s">
        <v>565</v>
      </c>
      <c r="L155" s="71"/>
      <c r="M155" s="37"/>
      <c r="N155" s="37"/>
      <c r="O155" s="82">
        <v>0</v>
      </c>
      <c r="Q155" s="43" t="s">
        <v>442</v>
      </c>
      <c r="R155" s="71"/>
      <c r="S155" s="37"/>
      <c r="T155" s="37"/>
      <c r="U155" s="82">
        <v>0</v>
      </c>
      <c r="W155" s="43" t="s">
        <v>313</v>
      </c>
      <c r="X155" s="44"/>
      <c r="Y155" s="44"/>
      <c r="Z155" s="44"/>
      <c r="AA155" s="111">
        <v>0</v>
      </c>
      <c r="AC155" s="43" t="s">
        <v>583</v>
      </c>
      <c r="AD155" s="44"/>
      <c r="AE155" s="44"/>
      <c r="AF155" s="44"/>
      <c r="AG155" s="111">
        <v>0.38999998569488525</v>
      </c>
    </row>
    <row r="156" spans="5:33" x14ac:dyDescent="0.3">
      <c r="E156" s="43" t="s">
        <v>653</v>
      </c>
      <c r="F156" s="71"/>
      <c r="G156" s="37"/>
      <c r="H156" s="37"/>
      <c r="I156" s="82">
        <v>0.25</v>
      </c>
      <c r="K156" s="43" t="s">
        <v>566</v>
      </c>
      <c r="L156" s="71"/>
      <c r="M156" s="37"/>
      <c r="N156" s="37"/>
      <c r="O156" s="82">
        <v>0</v>
      </c>
      <c r="Q156" s="43" t="s">
        <v>188</v>
      </c>
      <c r="R156" s="71"/>
      <c r="S156" s="37"/>
      <c r="T156" s="37"/>
      <c r="U156" s="82">
        <v>0</v>
      </c>
      <c r="W156" s="43" t="s">
        <v>217</v>
      </c>
      <c r="X156" s="44"/>
      <c r="Y156" s="44"/>
      <c r="Z156" s="44"/>
      <c r="AA156" s="111">
        <v>0</v>
      </c>
      <c r="AC156" s="43" t="s">
        <v>198</v>
      </c>
      <c r="AD156" s="44"/>
      <c r="AE156" s="44"/>
      <c r="AF156" s="44"/>
      <c r="AG156" s="111">
        <v>0</v>
      </c>
    </row>
    <row r="157" spans="5:33" x14ac:dyDescent="0.3">
      <c r="E157" s="43" t="s">
        <v>22</v>
      </c>
      <c r="F157" s="71"/>
      <c r="G157" s="37"/>
      <c r="H157" s="37"/>
      <c r="I157" s="82">
        <v>0</v>
      </c>
      <c r="K157" s="43" t="s">
        <v>646</v>
      </c>
      <c r="L157" s="71"/>
      <c r="M157" s="37"/>
      <c r="N157" s="37"/>
      <c r="O157" s="82">
        <v>0</v>
      </c>
      <c r="Q157" s="43" t="s">
        <v>309</v>
      </c>
      <c r="R157" s="71"/>
      <c r="S157" s="37"/>
      <c r="T157" s="37"/>
      <c r="U157" s="82">
        <v>0.23</v>
      </c>
      <c r="W157" s="43" t="s">
        <v>314</v>
      </c>
      <c r="X157" s="44"/>
      <c r="Y157" s="44"/>
      <c r="Z157" s="44"/>
      <c r="AA157" s="111">
        <v>0.2800000011920929</v>
      </c>
      <c r="AC157" s="43" t="s">
        <v>137</v>
      </c>
      <c r="AD157" s="44"/>
      <c r="AE157" s="44"/>
      <c r="AF157" s="44"/>
      <c r="AG157" s="111">
        <v>0</v>
      </c>
    </row>
    <row r="158" spans="5:33" x14ac:dyDescent="0.3">
      <c r="E158" s="43" t="s">
        <v>659</v>
      </c>
      <c r="F158" s="71"/>
      <c r="G158" s="37"/>
      <c r="H158" s="37"/>
      <c r="I158" s="82">
        <v>0.27300000000000002</v>
      </c>
      <c r="K158" s="43" t="s">
        <v>648</v>
      </c>
      <c r="L158" s="71"/>
      <c r="M158" s="37"/>
      <c r="N158" s="37"/>
      <c r="O158" s="82">
        <v>0</v>
      </c>
      <c r="Q158" s="43" t="s">
        <v>234</v>
      </c>
      <c r="R158" s="71"/>
      <c r="S158" s="37"/>
      <c r="T158" s="37"/>
      <c r="U158" s="82">
        <v>0</v>
      </c>
      <c r="W158" s="43" t="s">
        <v>278</v>
      </c>
      <c r="X158" s="44"/>
      <c r="Y158" s="44"/>
      <c r="Z158" s="44"/>
      <c r="AA158" s="111">
        <v>0</v>
      </c>
      <c r="AC158" s="43" t="s">
        <v>199</v>
      </c>
      <c r="AD158" s="44"/>
      <c r="AE158" s="44"/>
      <c r="AF158" s="44"/>
      <c r="AG158" s="111">
        <v>0</v>
      </c>
    </row>
    <row r="159" spans="5:33" x14ac:dyDescent="0.3">
      <c r="E159" s="43" t="s">
        <v>132</v>
      </c>
      <c r="F159" s="71"/>
      <c r="G159" s="37"/>
      <c r="H159" s="37"/>
      <c r="I159" s="82">
        <v>0</v>
      </c>
      <c r="K159" s="43" t="s">
        <v>649</v>
      </c>
      <c r="L159" s="71"/>
      <c r="M159" s="37"/>
      <c r="N159" s="37"/>
      <c r="O159" s="82">
        <v>0</v>
      </c>
      <c r="Q159" s="43" t="s">
        <v>75</v>
      </c>
      <c r="R159" s="71"/>
      <c r="S159" s="37"/>
      <c r="T159" s="37"/>
      <c r="U159" s="82">
        <v>0</v>
      </c>
      <c r="W159" s="43" t="s">
        <v>279</v>
      </c>
      <c r="X159" s="44"/>
      <c r="Y159" s="44"/>
      <c r="Z159" s="44"/>
      <c r="AA159" s="111">
        <v>0</v>
      </c>
      <c r="AC159" s="43" t="s">
        <v>280</v>
      </c>
      <c r="AD159" s="44"/>
      <c r="AE159" s="44"/>
      <c r="AF159" s="44"/>
      <c r="AG159" s="111">
        <v>0.23999999463558197</v>
      </c>
    </row>
    <row r="160" spans="5:33" x14ac:dyDescent="0.3">
      <c r="E160" s="43" t="s">
        <v>267</v>
      </c>
      <c r="F160" s="71"/>
      <c r="G160" s="37"/>
      <c r="H160" s="37"/>
      <c r="I160" s="82">
        <v>0.22800000000000001</v>
      </c>
      <c r="K160" s="43" t="s">
        <v>127</v>
      </c>
      <c r="L160" s="71"/>
      <c r="M160" s="37"/>
      <c r="N160" s="37"/>
      <c r="O160" s="82">
        <v>0</v>
      </c>
      <c r="Q160" s="43" t="s">
        <v>443</v>
      </c>
      <c r="R160" s="71"/>
      <c r="S160" s="37"/>
      <c r="T160" s="37"/>
      <c r="U160" s="82">
        <v>0</v>
      </c>
      <c r="W160" s="43" t="s">
        <v>351</v>
      </c>
      <c r="X160" s="44"/>
      <c r="Y160" s="44"/>
      <c r="Z160" s="44"/>
      <c r="AA160" s="111">
        <v>0.14000000059604645</v>
      </c>
      <c r="AC160" s="43" t="s">
        <v>138</v>
      </c>
      <c r="AD160" s="44"/>
      <c r="AE160" s="44"/>
      <c r="AF160" s="44"/>
      <c r="AG160" s="111">
        <v>0</v>
      </c>
    </row>
    <row r="161" spans="5:33" x14ac:dyDescent="0.3">
      <c r="E161" s="43" t="s">
        <v>673</v>
      </c>
      <c r="F161" s="71"/>
      <c r="G161" s="37"/>
      <c r="H161" s="37"/>
      <c r="I161" s="82">
        <v>0</v>
      </c>
      <c r="K161" s="43" t="s">
        <v>651</v>
      </c>
      <c r="L161" s="71"/>
      <c r="M161" s="37"/>
      <c r="N161" s="37"/>
      <c r="O161" s="82">
        <v>0</v>
      </c>
      <c r="Q161" s="43" t="s">
        <v>271</v>
      </c>
      <c r="R161" s="71"/>
      <c r="S161" s="37"/>
      <c r="T161" s="37"/>
      <c r="U161" s="82">
        <v>0.25</v>
      </c>
      <c r="W161" s="43" t="s">
        <v>315</v>
      </c>
      <c r="X161" s="44"/>
      <c r="Y161" s="44"/>
      <c r="Z161" s="44"/>
      <c r="AA161" s="111">
        <v>0.30000001192092896</v>
      </c>
      <c r="AC161" s="43" t="s">
        <v>584</v>
      </c>
      <c r="AD161" s="44"/>
      <c r="AE161" s="44"/>
      <c r="AF161" s="44"/>
      <c r="AG161" s="111">
        <v>2.9999999329447746E-2</v>
      </c>
    </row>
    <row r="162" spans="5:33" x14ac:dyDescent="0.3">
      <c r="E162" s="43" t="s">
        <v>675</v>
      </c>
      <c r="F162" s="71"/>
      <c r="G162" s="37"/>
      <c r="H162" s="37"/>
      <c r="I162" s="82">
        <v>0</v>
      </c>
      <c r="K162" s="43" t="s">
        <v>652</v>
      </c>
      <c r="L162" s="71"/>
      <c r="M162" s="37"/>
      <c r="N162" s="37"/>
      <c r="O162" s="82">
        <v>0</v>
      </c>
      <c r="Q162" s="43" t="s">
        <v>444</v>
      </c>
      <c r="R162" s="71"/>
      <c r="S162" s="37"/>
      <c r="T162" s="37"/>
      <c r="U162" s="82">
        <v>0</v>
      </c>
      <c r="W162" s="43" t="s">
        <v>316</v>
      </c>
      <c r="X162" s="44"/>
      <c r="Y162" s="44"/>
      <c r="Z162" s="44"/>
      <c r="AA162" s="111">
        <v>0</v>
      </c>
      <c r="AC162" s="43" t="s">
        <v>281</v>
      </c>
      <c r="AD162" s="44"/>
      <c r="AE162" s="44"/>
      <c r="AF162" s="44"/>
      <c r="AG162" s="111">
        <v>0.37000000476837158</v>
      </c>
    </row>
    <row r="163" spans="5:33" x14ac:dyDescent="0.3">
      <c r="E163" s="43" t="s">
        <v>680</v>
      </c>
      <c r="F163" s="71"/>
      <c r="G163" s="37"/>
      <c r="H163" s="37"/>
      <c r="I163" s="82">
        <v>0</v>
      </c>
      <c r="K163" s="43" t="s">
        <v>71</v>
      </c>
      <c r="L163" s="71"/>
      <c r="M163" s="37"/>
      <c r="N163" s="37"/>
      <c r="O163" s="82">
        <v>0</v>
      </c>
      <c r="Q163" s="43" t="s">
        <v>272</v>
      </c>
      <c r="R163" s="71"/>
      <c r="S163" s="37"/>
      <c r="T163" s="37"/>
      <c r="U163" s="82">
        <v>0</v>
      </c>
      <c r="W163" s="43" t="s">
        <v>327</v>
      </c>
      <c r="X163" s="44"/>
      <c r="Y163" s="44"/>
      <c r="Z163" s="44"/>
      <c r="AA163" s="111">
        <v>0</v>
      </c>
      <c r="AC163" s="43" t="s">
        <v>585</v>
      </c>
      <c r="AD163" s="44"/>
      <c r="AE163" s="44"/>
      <c r="AF163" s="44"/>
      <c r="AG163" s="111">
        <v>0.36000001430511475</v>
      </c>
    </row>
    <row r="164" spans="5:33" x14ac:dyDescent="0.3">
      <c r="E164" s="43" t="s">
        <v>861</v>
      </c>
      <c r="F164" s="71"/>
      <c r="G164" s="37"/>
      <c r="H164" s="37"/>
      <c r="I164" s="82">
        <v>0</v>
      </c>
      <c r="K164" s="43" t="s">
        <v>653</v>
      </c>
      <c r="L164" s="71"/>
      <c r="M164" s="37"/>
      <c r="N164" s="37"/>
      <c r="O164" s="82">
        <v>0</v>
      </c>
      <c r="Q164" s="43" t="s">
        <v>445</v>
      </c>
      <c r="R164" s="71"/>
      <c r="S164" s="37"/>
      <c r="T164" s="37"/>
      <c r="U164" s="82">
        <v>0</v>
      </c>
      <c r="W164" s="43" t="s">
        <v>337</v>
      </c>
      <c r="X164" s="44"/>
      <c r="Y164" s="44"/>
      <c r="Z164" s="44"/>
      <c r="AA164" s="111">
        <v>0</v>
      </c>
      <c r="AC164" s="43" t="s">
        <v>139</v>
      </c>
      <c r="AD164" s="44"/>
      <c r="AE164" s="44"/>
      <c r="AF164" s="44"/>
      <c r="AG164" s="111">
        <v>0.33000001311302185</v>
      </c>
    </row>
    <row r="165" spans="5:33" x14ac:dyDescent="0.3">
      <c r="E165" s="43" t="s">
        <v>441</v>
      </c>
      <c r="F165" s="71"/>
      <c r="G165" s="37"/>
      <c r="H165" s="37"/>
      <c r="I165" s="82">
        <v>0</v>
      </c>
      <c r="K165" s="43" t="s">
        <v>654</v>
      </c>
      <c r="L165" s="71"/>
      <c r="M165" s="37"/>
      <c r="N165" s="37"/>
      <c r="O165" s="82">
        <v>0</v>
      </c>
      <c r="Q165" s="43" t="s">
        <v>189</v>
      </c>
      <c r="R165" s="71"/>
      <c r="S165" s="37"/>
      <c r="T165" s="37"/>
      <c r="U165" s="82">
        <v>0</v>
      </c>
      <c r="W165" s="43" t="s">
        <v>192</v>
      </c>
      <c r="X165" s="44"/>
      <c r="Y165" s="44"/>
      <c r="Z165" s="44"/>
      <c r="AA165" s="111">
        <v>0.28999999165534973</v>
      </c>
      <c r="AC165" s="43" t="s">
        <v>586</v>
      </c>
      <c r="AD165" s="44"/>
      <c r="AE165" s="44"/>
      <c r="AF165" s="44"/>
      <c r="AG165" s="111">
        <v>0</v>
      </c>
    </row>
    <row r="166" spans="5:33" x14ac:dyDescent="0.3">
      <c r="E166" s="43" t="s">
        <v>686</v>
      </c>
      <c r="F166" s="71"/>
      <c r="G166" s="37"/>
      <c r="H166" s="37"/>
      <c r="I166" s="82">
        <v>0</v>
      </c>
      <c r="K166" s="43" t="s">
        <v>655</v>
      </c>
      <c r="L166" s="71"/>
      <c r="M166" s="37"/>
      <c r="N166" s="37"/>
      <c r="O166" s="82">
        <v>0</v>
      </c>
      <c r="Q166" s="43" t="s">
        <v>446</v>
      </c>
      <c r="R166" s="71"/>
      <c r="S166" s="37"/>
      <c r="T166" s="37"/>
      <c r="U166" s="82">
        <v>0.25</v>
      </c>
      <c r="W166" s="43" t="s">
        <v>193</v>
      </c>
      <c r="X166" s="44"/>
      <c r="Y166" s="44"/>
      <c r="Z166" s="44"/>
      <c r="AA166" s="111">
        <v>0</v>
      </c>
      <c r="AC166" s="43" t="s">
        <v>23</v>
      </c>
      <c r="AD166" s="44"/>
      <c r="AE166" s="44"/>
      <c r="AF166" s="44"/>
      <c r="AG166" s="111">
        <v>0</v>
      </c>
    </row>
    <row r="167" spans="5:33" x14ac:dyDescent="0.3">
      <c r="E167" s="43" t="s">
        <v>862</v>
      </c>
      <c r="F167" s="71"/>
      <c r="G167" s="37"/>
      <c r="H167" s="37"/>
      <c r="I167" s="82">
        <v>2.3E-2</v>
      </c>
      <c r="K167" s="43" t="s">
        <v>656</v>
      </c>
      <c r="L167" s="71"/>
      <c r="M167" s="37"/>
      <c r="N167" s="37"/>
      <c r="O167" s="82">
        <v>0</v>
      </c>
      <c r="Q167" s="43" t="s">
        <v>21</v>
      </c>
      <c r="R167" s="71"/>
      <c r="S167" s="37"/>
      <c r="T167" s="37"/>
      <c r="U167" s="82">
        <v>0</v>
      </c>
      <c r="W167" s="43" t="s">
        <v>194</v>
      </c>
      <c r="X167" s="44"/>
      <c r="Y167" s="44"/>
      <c r="Z167" s="44"/>
      <c r="AA167" s="111">
        <v>0</v>
      </c>
      <c r="AC167" s="43" t="s">
        <v>282</v>
      </c>
      <c r="AD167" s="44"/>
      <c r="AE167" s="44"/>
      <c r="AF167" s="44"/>
      <c r="AG167" s="111">
        <v>0.38999998569488525</v>
      </c>
    </row>
    <row r="168" spans="5:33" x14ac:dyDescent="0.3">
      <c r="E168" s="43" t="s">
        <v>309</v>
      </c>
      <c r="F168" s="71"/>
      <c r="G168" s="37"/>
      <c r="H168" s="37"/>
      <c r="I168" s="82">
        <v>0.24099999999999999</v>
      </c>
      <c r="K168" s="43" t="s">
        <v>22</v>
      </c>
      <c r="L168" s="71"/>
      <c r="M168" s="37"/>
      <c r="N168" s="37"/>
      <c r="O168" s="82">
        <v>0</v>
      </c>
      <c r="Q168" s="43" t="s">
        <v>447</v>
      </c>
      <c r="R168" s="71"/>
      <c r="S168" s="37"/>
      <c r="T168" s="37"/>
      <c r="U168" s="82">
        <v>0</v>
      </c>
      <c r="W168" s="43" t="s">
        <v>195</v>
      </c>
      <c r="X168" s="44"/>
      <c r="Y168" s="44"/>
      <c r="Z168" s="44"/>
      <c r="AA168" s="111">
        <v>0</v>
      </c>
      <c r="AC168" s="43" t="s">
        <v>283</v>
      </c>
      <c r="AD168" s="44"/>
      <c r="AE168" s="44"/>
      <c r="AF168" s="44"/>
      <c r="AG168" s="111">
        <v>0</v>
      </c>
    </row>
    <row r="169" spans="5:33" x14ac:dyDescent="0.3">
      <c r="E169" s="43" t="s">
        <v>576</v>
      </c>
      <c r="F169" s="71"/>
      <c r="G169" s="37"/>
      <c r="H169" s="37"/>
      <c r="I169" s="82">
        <v>0.05</v>
      </c>
      <c r="K169" s="43" t="s">
        <v>658</v>
      </c>
      <c r="L169" s="71"/>
      <c r="M169" s="37"/>
      <c r="N169" s="37"/>
      <c r="O169" s="82">
        <v>0</v>
      </c>
      <c r="Q169" s="43" t="s">
        <v>448</v>
      </c>
      <c r="R169" s="71"/>
      <c r="S169" s="37"/>
      <c r="T169" s="37"/>
      <c r="U169" s="82">
        <v>0</v>
      </c>
      <c r="W169" s="43" t="s">
        <v>196</v>
      </c>
      <c r="X169" s="44"/>
      <c r="Y169" s="44"/>
      <c r="Z169" s="44"/>
      <c r="AA169" s="111">
        <v>0</v>
      </c>
      <c r="AC169" s="43" t="s">
        <v>140</v>
      </c>
      <c r="AD169" s="44"/>
      <c r="AE169" s="44"/>
      <c r="AF169" s="44"/>
      <c r="AG169" s="111">
        <v>0</v>
      </c>
    </row>
    <row r="170" spans="5:33" x14ac:dyDescent="0.3">
      <c r="E170" s="43" t="s">
        <v>75</v>
      </c>
      <c r="F170" s="71"/>
      <c r="G170" s="37"/>
      <c r="H170" s="37"/>
      <c r="I170" s="82">
        <v>0</v>
      </c>
      <c r="K170" s="43" t="s">
        <v>132</v>
      </c>
      <c r="L170" s="71"/>
      <c r="M170" s="37"/>
      <c r="N170" s="37"/>
      <c r="O170" s="82">
        <v>0</v>
      </c>
      <c r="Q170" s="43" t="s">
        <v>363</v>
      </c>
      <c r="R170" s="71"/>
      <c r="S170" s="37"/>
      <c r="T170" s="37"/>
      <c r="U170" s="82">
        <v>0</v>
      </c>
      <c r="W170" s="43" t="s">
        <v>328</v>
      </c>
      <c r="X170" s="44"/>
      <c r="Y170" s="44"/>
      <c r="Z170" s="44"/>
      <c r="AA170" s="111">
        <v>0</v>
      </c>
      <c r="AC170" s="43" t="s">
        <v>201</v>
      </c>
      <c r="AD170" s="44"/>
      <c r="AE170" s="44"/>
      <c r="AF170" s="44"/>
      <c r="AG170" s="111">
        <v>0.37999999523162842</v>
      </c>
    </row>
    <row r="171" spans="5:33" x14ac:dyDescent="0.3">
      <c r="E171" s="43" t="s">
        <v>689</v>
      </c>
      <c r="F171" s="71"/>
      <c r="G171" s="37"/>
      <c r="H171" s="37"/>
      <c r="I171" s="82">
        <v>0</v>
      </c>
      <c r="K171" s="43" t="s">
        <v>432</v>
      </c>
      <c r="L171" s="71"/>
      <c r="M171" s="37"/>
      <c r="N171" s="37"/>
      <c r="O171" s="82">
        <v>0</v>
      </c>
      <c r="Q171" s="43" t="s">
        <v>112</v>
      </c>
      <c r="R171" s="71"/>
      <c r="S171" s="37"/>
      <c r="T171" s="37"/>
      <c r="U171" s="82">
        <v>0.15</v>
      </c>
      <c r="W171" s="43" t="s">
        <v>197</v>
      </c>
      <c r="X171" s="44"/>
      <c r="Y171" s="44"/>
      <c r="Z171" s="44"/>
      <c r="AA171" s="111">
        <v>0</v>
      </c>
      <c r="AC171" s="43" t="s">
        <v>284</v>
      </c>
      <c r="AD171" s="44"/>
      <c r="AE171" s="44"/>
      <c r="AF171" s="44"/>
      <c r="AG171" s="111">
        <v>0.20000000298023224</v>
      </c>
    </row>
    <row r="172" spans="5:33" x14ac:dyDescent="0.3">
      <c r="E172" s="43" t="s">
        <v>690</v>
      </c>
      <c r="F172" s="71"/>
      <c r="G172" s="37"/>
      <c r="H172" s="37"/>
      <c r="I172" s="82">
        <v>0</v>
      </c>
      <c r="K172" s="43" t="s">
        <v>661</v>
      </c>
      <c r="L172" s="71"/>
      <c r="M172" s="37"/>
      <c r="N172" s="37"/>
      <c r="O172" s="82">
        <v>0</v>
      </c>
      <c r="Q172" s="43" t="s">
        <v>274</v>
      </c>
      <c r="R172" s="71"/>
      <c r="S172" s="37"/>
      <c r="T172" s="37"/>
      <c r="U172" s="82">
        <v>0</v>
      </c>
      <c r="W172" s="43" t="s">
        <v>219</v>
      </c>
      <c r="X172" s="44"/>
      <c r="Y172" s="44"/>
      <c r="Z172" s="44"/>
      <c r="AA172" s="111">
        <v>0</v>
      </c>
      <c r="AC172" s="43" t="s">
        <v>141</v>
      </c>
      <c r="AD172" s="44"/>
      <c r="AE172" s="44"/>
      <c r="AF172" s="44"/>
      <c r="AG172" s="111">
        <v>0</v>
      </c>
    </row>
    <row r="173" spans="5:33" x14ac:dyDescent="0.3">
      <c r="E173" s="43" t="s">
        <v>444</v>
      </c>
      <c r="F173" s="71"/>
      <c r="G173" s="37"/>
      <c r="H173" s="37"/>
      <c r="I173" s="82">
        <v>0</v>
      </c>
      <c r="K173" s="43" t="s">
        <v>662</v>
      </c>
      <c r="L173" s="71"/>
      <c r="M173" s="37"/>
      <c r="N173" s="37"/>
      <c r="O173" s="82">
        <v>0.219</v>
      </c>
      <c r="Q173" s="43" t="s">
        <v>215</v>
      </c>
      <c r="R173" s="71"/>
      <c r="S173" s="37"/>
      <c r="T173" s="37"/>
      <c r="U173" s="82">
        <v>0</v>
      </c>
      <c r="W173" s="43" t="s">
        <v>239</v>
      </c>
      <c r="X173" s="44"/>
      <c r="Y173" s="44"/>
      <c r="Z173" s="44"/>
      <c r="AA173" s="111">
        <v>0</v>
      </c>
      <c r="AC173" s="43" t="s">
        <v>285</v>
      </c>
      <c r="AD173" s="44"/>
      <c r="AE173" s="44"/>
      <c r="AF173" s="44"/>
      <c r="AG173" s="111">
        <v>0.20000000298023224</v>
      </c>
    </row>
    <row r="174" spans="5:33" x14ac:dyDescent="0.3">
      <c r="E174" s="43" t="s">
        <v>692</v>
      </c>
      <c r="F174" s="71"/>
      <c r="G174" s="37"/>
      <c r="H174" s="37"/>
      <c r="I174" s="82">
        <v>0</v>
      </c>
      <c r="K174" s="43" t="s">
        <v>663</v>
      </c>
      <c r="L174" s="71"/>
      <c r="M174" s="37"/>
      <c r="N174" s="37"/>
      <c r="O174" s="82">
        <v>8.9999999999999993E-3</v>
      </c>
      <c r="Q174" s="43" t="s">
        <v>235</v>
      </c>
      <c r="R174" s="71"/>
      <c r="S174" s="37"/>
      <c r="T174" s="37"/>
      <c r="U174" s="82">
        <v>0.04</v>
      </c>
      <c r="W174" s="43" t="s">
        <v>329</v>
      </c>
      <c r="X174" s="44"/>
      <c r="Y174" s="44"/>
      <c r="Z174" s="44"/>
      <c r="AA174" s="111">
        <v>0</v>
      </c>
      <c r="AC174" s="43" t="s">
        <v>114</v>
      </c>
      <c r="AD174" s="44"/>
      <c r="AE174" s="44"/>
      <c r="AF174" s="44"/>
      <c r="AG174" s="111">
        <v>0</v>
      </c>
    </row>
    <row r="175" spans="5:33" x14ac:dyDescent="0.3">
      <c r="E175" s="43" t="s">
        <v>863</v>
      </c>
      <c r="F175" s="71"/>
      <c r="G175" s="37"/>
      <c r="H175" s="37"/>
      <c r="I175" s="82">
        <v>0.27300000000000002</v>
      </c>
      <c r="K175" s="43" t="s">
        <v>664</v>
      </c>
      <c r="L175" s="71"/>
      <c r="M175" s="37"/>
      <c r="N175" s="37"/>
      <c r="O175" s="82">
        <v>0.05</v>
      </c>
      <c r="Q175" s="43" t="s">
        <v>353</v>
      </c>
      <c r="R175" s="71"/>
      <c r="S175" s="37"/>
      <c r="T175" s="37"/>
      <c r="U175" s="82">
        <v>0</v>
      </c>
      <c r="W175" s="43" t="s">
        <v>137</v>
      </c>
      <c r="X175" s="44"/>
      <c r="Y175" s="44"/>
      <c r="Z175" s="44"/>
      <c r="AA175" s="111">
        <v>0</v>
      </c>
      <c r="AC175" s="43" t="s">
        <v>587</v>
      </c>
      <c r="AD175" s="44"/>
      <c r="AE175" s="44"/>
      <c r="AF175" s="44"/>
      <c r="AG175" s="111">
        <v>0.37999999523162842</v>
      </c>
    </row>
    <row r="176" spans="5:33" x14ac:dyDescent="0.3">
      <c r="E176" s="43" t="s">
        <v>697</v>
      </c>
      <c r="F176" s="71"/>
      <c r="G176" s="37"/>
      <c r="H176" s="37"/>
      <c r="I176" s="82">
        <v>0.246</v>
      </c>
      <c r="K176" s="43" t="s">
        <v>433</v>
      </c>
      <c r="L176" s="71"/>
      <c r="M176" s="37"/>
      <c r="N176" s="37"/>
      <c r="O176" s="82">
        <v>0</v>
      </c>
      <c r="Q176" s="43" t="s">
        <v>134</v>
      </c>
      <c r="R176" s="71"/>
      <c r="S176" s="37"/>
      <c r="T176" s="37"/>
      <c r="U176" s="82">
        <v>0</v>
      </c>
      <c r="W176" s="43" t="s">
        <v>330</v>
      </c>
      <c r="X176" s="44"/>
      <c r="Y176" s="44"/>
      <c r="Z176" s="44"/>
      <c r="AA176" s="111">
        <v>0</v>
      </c>
      <c r="AC176" s="43" t="s">
        <v>588</v>
      </c>
      <c r="AD176" s="44"/>
      <c r="AE176" s="44"/>
      <c r="AF176" s="44"/>
      <c r="AG176" s="111">
        <v>0</v>
      </c>
    </row>
    <row r="177" spans="5:33" x14ac:dyDescent="0.3">
      <c r="E177" s="43" t="s">
        <v>326</v>
      </c>
      <c r="F177" s="71"/>
      <c r="G177" s="37"/>
      <c r="H177" s="37"/>
      <c r="I177" s="82">
        <v>0.251</v>
      </c>
      <c r="K177" s="43" t="s">
        <v>668</v>
      </c>
      <c r="L177" s="71"/>
      <c r="M177" s="37"/>
      <c r="N177" s="37"/>
      <c r="O177" s="82">
        <v>0</v>
      </c>
      <c r="Q177" s="43" t="s">
        <v>310</v>
      </c>
      <c r="R177" s="71"/>
      <c r="S177" s="37"/>
      <c r="T177" s="37"/>
      <c r="U177" s="82">
        <v>0</v>
      </c>
      <c r="W177" s="43" t="s">
        <v>280</v>
      </c>
      <c r="X177" s="44"/>
      <c r="Y177" s="44"/>
      <c r="Z177" s="44"/>
      <c r="AA177" s="111">
        <v>0.20999999344348907</v>
      </c>
      <c r="AC177" s="43" t="s">
        <v>202</v>
      </c>
      <c r="AD177" s="44"/>
      <c r="AE177" s="44"/>
      <c r="AF177" s="44"/>
      <c r="AG177" s="111">
        <v>0</v>
      </c>
    </row>
    <row r="178" spans="5:33" x14ac:dyDescent="0.3">
      <c r="E178" s="43" t="s">
        <v>311</v>
      </c>
      <c r="F178" s="71"/>
      <c r="G178" s="37"/>
      <c r="H178" s="37"/>
      <c r="I178" s="82">
        <v>0</v>
      </c>
      <c r="K178" s="43" t="s">
        <v>673</v>
      </c>
      <c r="L178" s="71"/>
      <c r="M178" s="37"/>
      <c r="N178" s="37"/>
      <c r="O178" s="82">
        <v>0</v>
      </c>
      <c r="Q178" s="43" t="s">
        <v>449</v>
      </c>
      <c r="R178" s="71"/>
      <c r="S178" s="37"/>
      <c r="T178" s="37"/>
      <c r="U178" s="82">
        <v>0.25</v>
      </c>
      <c r="W178" s="43" t="s">
        <v>138</v>
      </c>
      <c r="X178" s="44"/>
      <c r="Y178" s="44"/>
      <c r="Z178" s="44"/>
      <c r="AA178" s="111">
        <v>0</v>
      </c>
      <c r="AC178" s="43" t="s">
        <v>115</v>
      </c>
      <c r="AD178" s="44"/>
      <c r="AE178" s="44"/>
      <c r="AF178" s="44"/>
      <c r="AG178" s="111">
        <v>0</v>
      </c>
    </row>
    <row r="179" spans="5:33" x14ac:dyDescent="0.3">
      <c r="E179" s="43" t="s">
        <v>312</v>
      </c>
      <c r="F179" s="71"/>
      <c r="G179" s="37"/>
      <c r="H179" s="37"/>
      <c r="I179" s="82">
        <v>0</v>
      </c>
      <c r="K179" s="43" t="s">
        <v>674</v>
      </c>
      <c r="L179" s="71"/>
      <c r="M179" s="37"/>
      <c r="N179" s="37"/>
      <c r="O179" s="82">
        <v>0</v>
      </c>
      <c r="Q179" s="43" t="s">
        <v>354</v>
      </c>
      <c r="R179" s="71"/>
      <c r="S179" s="37"/>
      <c r="T179" s="37"/>
      <c r="U179" s="82">
        <v>0.25</v>
      </c>
      <c r="W179" s="43" t="s">
        <v>317</v>
      </c>
      <c r="X179" s="44"/>
      <c r="Y179" s="44"/>
      <c r="Z179" s="44"/>
      <c r="AA179" s="111">
        <v>1.9999999552965164E-2</v>
      </c>
      <c r="AC179" s="43" t="s">
        <v>204</v>
      </c>
      <c r="AD179" s="44"/>
      <c r="AE179" s="44"/>
      <c r="AF179" s="44"/>
      <c r="AG179" s="111">
        <v>0.30000001192092896</v>
      </c>
    </row>
    <row r="180" spans="5:33" x14ac:dyDescent="0.3">
      <c r="E180" s="43" t="s">
        <v>702</v>
      </c>
      <c r="F180" s="71"/>
      <c r="G180" s="37"/>
      <c r="H180" s="37"/>
      <c r="I180" s="82">
        <v>0</v>
      </c>
      <c r="K180" s="43" t="s">
        <v>675</v>
      </c>
      <c r="L180" s="71"/>
      <c r="M180" s="37"/>
      <c r="N180" s="37"/>
      <c r="O180" s="82">
        <v>0</v>
      </c>
      <c r="Q180" s="43" t="s">
        <v>222</v>
      </c>
      <c r="R180" s="71"/>
      <c r="S180" s="37"/>
      <c r="T180" s="37"/>
      <c r="U180" s="82">
        <v>0.05</v>
      </c>
      <c r="W180" s="43" t="s">
        <v>281</v>
      </c>
      <c r="X180" s="44"/>
      <c r="Y180" s="44"/>
      <c r="Z180" s="44"/>
      <c r="AA180" s="111">
        <v>0.31000000238418579</v>
      </c>
      <c r="AC180" s="43" t="s">
        <v>220</v>
      </c>
      <c r="AD180" s="44"/>
      <c r="AE180" s="44"/>
      <c r="AF180" s="44"/>
      <c r="AG180" s="111">
        <v>0.20999999344348907</v>
      </c>
    </row>
    <row r="181" spans="5:33" x14ac:dyDescent="0.3">
      <c r="E181" s="43" t="s">
        <v>453</v>
      </c>
      <c r="F181" s="71"/>
      <c r="G181" s="37"/>
      <c r="H181" s="37"/>
      <c r="I181" s="82">
        <v>0</v>
      </c>
      <c r="K181" s="43" t="s">
        <v>435</v>
      </c>
      <c r="L181" s="71"/>
      <c r="M181" s="37"/>
      <c r="N181" s="37"/>
      <c r="O181" s="82">
        <v>0</v>
      </c>
      <c r="Q181" s="43" t="s">
        <v>450</v>
      </c>
      <c r="R181" s="71"/>
      <c r="S181" s="37"/>
      <c r="T181" s="37"/>
      <c r="U181" s="82">
        <v>0</v>
      </c>
      <c r="W181" s="43" t="s">
        <v>355</v>
      </c>
      <c r="X181" s="44"/>
      <c r="Y181" s="44"/>
      <c r="Z181" s="44"/>
      <c r="AA181" s="111">
        <v>5.000000074505806E-2</v>
      </c>
      <c r="AC181" s="43" t="s">
        <v>286</v>
      </c>
      <c r="AD181" s="44"/>
      <c r="AE181" s="44"/>
      <c r="AF181" s="44"/>
      <c r="AG181" s="111">
        <v>0</v>
      </c>
    </row>
    <row r="182" spans="5:33" x14ac:dyDescent="0.3">
      <c r="E182" s="43" t="s">
        <v>455</v>
      </c>
      <c r="F182" s="71"/>
      <c r="G182" s="37"/>
      <c r="H182" s="37"/>
      <c r="I182" s="82">
        <v>0</v>
      </c>
      <c r="K182" s="43" t="s">
        <v>677</v>
      </c>
      <c r="L182" s="71"/>
      <c r="M182" s="37"/>
      <c r="N182" s="37"/>
      <c r="O182" s="82">
        <v>0</v>
      </c>
      <c r="Q182" s="43" t="s">
        <v>216</v>
      </c>
      <c r="R182" s="71"/>
      <c r="S182" s="37"/>
      <c r="T182" s="37"/>
      <c r="U182" s="82">
        <v>0</v>
      </c>
      <c r="W182" s="43" t="s">
        <v>364</v>
      </c>
      <c r="X182" s="44"/>
      <c r="Y182" s="44"/>
      <c r="Z182" s="44"/>
      <c r="AA182" s="111">
        <v>0.30000001192092896</v>
      </c>
      <c r="AC182" s="43" t="s">
        <v>287</v>
      </c>
      <c r="AD182" s="44"/>
      <c r="AE182" s="44"/>
      <c r="AF182" s="44"/>
      <c r="AG182" s="111">
        <v>0.40999999642372131</v>
      </c>
    </row>
    <row r="183" spans="5:33" x14ac:dyDescent="0.3">
      <c r="E183" s="43" t="s">
        <v>456</v>
      </c>
      <c r="F183" s="71"/>
      <c r="G183" s="37"/>
      <c r="H183" s="37"/>
      <c r="I183" s="82">
        <v>0</v>
      </c>
      <c r="K183" s="43" t="s">
        <v>680</v>
      </c>
      <c r="L183" s="71"/>
      <c r="M183" s="37"/>
      <c r="N183" s="37"/>
      <c r="O183" s="82">
        <v>0</v>
      </c>
      <c r="Q183" s="43" t="s">
        <v>451</v>
      </c>
      <c r="R183" s="71"/>
      <c r="S183" s="37"/>
      <c r="T183" s="37"/>
      <c r="U183" s="82">
        <v>0</v>
      </c>
      <c r="W183" s="43" t="s">
        <v>200</v>
      </c>
      <c r="X183" s="44"/>
      <c r="Y183" s="44"/>
      <c r="Z183" s="44"/>
      <c r="AA183" s="111">
        <v>0.28999999165534973</v>
      </c>
      <c r="AC183" s="43" t="s">
        <v>288</v>
      </c>
      <c r="AD183" s="44"/>
      <c r="AE183" s="44"/>
      <c r="AF183" s="44"/>
      <c r="AG183" s="111">
        <v>0.38999998569488525</v>
      </c>
    </row>
    <row r="184" spans="5:33" x14ac:dyDescent="0.3">
      <c r="E184" s="43" t="s">
        <v>707</v>
      </c>
      <c r="F184" s="71"/>
      <c r="G184" s="37"/>
      <c r="H184" s="37"/>
      <c r="I184" s="82">
        <v>0</v>
      </c>
      <c r="K184" s="43" t="s">
        <v>439</v>
      </c>
      <c r="L184" s="71"/>
      <c r="M184" s="37"/>
      <c r="N184" s="37"/>
      <c r="O184" s="82">
        <v>0</v>
      </c>
      <c r="Q184" s="43" t="s">
        <v>311</v>
      </c>
      <c r="R184" s="71"/>
      <c r="S184" s="37"/>
      <c r="T184" s="37"/>
      <c r="U184" s="82">
        <v>0</v>
      </c>
      <c r="W184" s="43" t="s">
        <v>139</v>
      </c>
      <c r="X184" s="44"/>
      <c r="Y184" s="44"/>
      <c r="Z184" s="44"/>
      <c r="AA184" s="111">
        <v>0.18000000715255737</v>
      </c>
      <c r="AC184" s="43" t="s">
        <v>143</v>
      </c>
      <c r="AD184" s="44"/>
      <c r="AE184" s="44"/>
      <c r="AF184" s="44"/>
      <c r="AG184" s="111">
        <v>0.34999999403953552</v>
      </c>
    </row>
    <row r="185" spans="5:33" x14ac:dyDescent="0.3">
      <c r="E185" s="43" t="s">
        <v>864</v>
      </c>
      <c r="F185" s="71"/>
      <c r="G185" s="37"/>
      <c r="H185" s="37"/>
      <c r="I185" s="82">
        <v>0.27300000000000002</v>
      </c>
      <c r="K185" s="43" t="s">
        <v>682</v>
      </c>
      <c r="L185" s="71"/>
      <c r="M185" s="37"/>
      <c r="N185" s="37"/>
      <c r="O185" s="82">
        <v>0</v>
      </c>
      <c r="Q185" s="43" t="s">
        <v>312</v>
      </c>
      <c r="R185" s="71"/>
      <c r="S185" s="37"/>
      <c r="T185" s="37"/>
      <c r="U185" s="82">
        <v>0</v>
      </c>
      <c r="W185" s="43" t="s">
        <v>291</v>
      </c>
      <c r="X185" s="44"/>
      <c r="Y185" s="44"/>
      <c r="Z185" s="44"/>
      <c r="AA185" s="111">
        <v>0</v>
      </c>
      <c r="AC185" s="43" t="s">
        <v>206</v>
      </c>
      <c r="AD185" s="44"/>
      <c r="AE185" s="44"/>
      <c r="AF185" s="44"/>
      <c r="AG185" s="111">
        <v>0.20000000298023224</v>
      </c>
    </row>
    <row r="186" spans="5:33" x14ac:dyDescent="0.3">
      <c r="E186" s="43" t="s">
        <v>709</v>
      </c>
      <c r="F186" s="71"/>
      <c r="G186" s="37"/>
      <c r="H186" s="37"/>
      <c r="I186" s="82">
        <v>0.26</v>
      </c>
      <c r="K186" s="43" t="s">
        <v>685</v>
      </c>
      <c r="L186" s="71"/>
      <c r="M186" s="37"/>
      <c r="N186" s="37"/>
      <c r="O186" s="82">
        <v>0</v>
      </c>
      <c r="Q186" s="43" t="s">
        <v>237</v>
      </c>
      <c r="R186" s="71"/>
      <c r="S186" s="37"/>
      <c r="T186" s="37"/>
      <c r="U186" s="82">
        <v>0</v>
      </c>
      <c r="W186" s="43" t="s">
        <v>23</v>
      </c>
      <c r="X186" s="44"/>
      <c r="Y186" s="44"/>
      <c r="Z186" s="44"/>
      <c r="AA186" s="111">
        <v>0</v>
      </c>
      <c r="AC186" s="13" t="s">
        <v>795</v>
      </c>
    </row>
    <row r="187" spans="5:33" x14ac:dyDescent="0.3">
      <c r="E187" s="43" t="s">
        <v>711</v>
      </c>
      <c r="F187" s="71"/>
      <c r="G187" s="37"/>
      <c r="H187" s="37"/>
      <c r="I187" s="82">
        <v>0</v>
      </c>
      <c r="K187" s="43" t="s">
        <v>686</v>
      </c>
      <c r="L187" s="71"/>
      <c r="M187" s="37"/>
      <c r="N187" s="37"/>
      <c r="O187" s="82">
        <v>0</v>
      </c>
      <c r="Q187" s="43" t="s">
        <v>452</v>
      </c>
      <c r="R187" s="71"/>
      <c r="S187" s="37"/>
      <c r="T187" s="37"/>
      <c r="U187" s="82">
        <v>0.21</v>
      </c>
      <c r="W187" s="43" t="s">
        <v>282</v>
      </c>
      <c r="X187" s="44"/>
      <c r="Y187" s="44"/>
      <c r="Z187" s="44"/>
      <c r="AA187" s="111">
        <v>0.23999999463558197</v>
      </c>
    </row>
    <row r="188" spans="5:33" x14ac:dyDescent="0.3">
      <c r="E188" s="43" t="s">
        <v>714</v>
      </c>
      <c r="F188" s="71"/>
      <c r="G188" s="37"/>
      <c r="H188" s="37"/>
      <c r="I188" s="82">
        <v>0</v>
      </c>
      <c r="K188" s="43" t="s">
        <v>442</v>
      </c>
      <c r="L188" s="71"/>
      <c r="M188" s="37"/>
      <c r="N188" s="37"/>
      <c r="O188" s="82">
        <v>7.6999999999999999E-2</v>
      </c>
      <c r="Q188" s="43" t="s">
        <v>313</v>
      </c>
      <c r="R188" s="71"/>
      <c r="S188" s="37"/>
      <c r="T188" s="37"/>
      <c r="U188" s="82">
        <v>0</v>
      </c>
      <c r="W188" s="43" t="s">
        <v>331</v>
      </c>
      <c r="X188" s="44"/>
      <c r="Y188" s="44"/>
      <c r="Z188" s="44"/>
      <c r="AA188" s="111">
        <v>0</v>
      </c>
    </row>
    <row r="189" spans="5:33" x14ac:dyDescent="0.3">
      <c r="E189" s="43" t="s">
        <v>715</v>
      </c>
      <c r="F189" s="71"/>
      <c r="G189" s="37"/>
      <c r="H189" s="37"/>
      <c r="I189" s="82">
        <v>0</v>
      </c>
      <c r="K189" s="43" t="s">
        <v>576</v>
      </c>
      <c r="L189" s="71"/>
      <c r="M189" s="37"/>
      <c r="N189" s="37"/>
      <c r="O189" s="82">
        <v>0</v>
      </c>
      <c r="Q189" s="43" t="s">
        <v>453</v>
      </c>
      <c r="R189" s="71"/>
      <c r="S189" s="37"/>
      <c r="T189" s="37"/>
      <c r="U189" s="82">
        <v>0</v>
      </c>
      <c r="W189" s="43" t="s">
        <v>140</v>
      </c>
      <c r="X189" s="44"/>
      <c r="Y189" s="44"/>
      <c r="Z189" s="44"/>
      <c r="AA189" s="111">
        <v>0</v>
      </c>
    </row>
    <row r="190" spans="5:33" x14ac:dyDescent="0.3">
      <c r="E190" s="43" t="s">
        <v>719</v>
      </c>
      <c r="F190" s="71"/>
      <c r="G190" s="37"/>
      <c r="H190" s="37"/>
      <c r="I190" s="82">
        <v>0</v>
      </c>
      <c r="K190" s="43" t="s">
        <v>75</v>
      </c>
      <c r="L190" s="71"/>
      <c r="M190" s="37"/>
      <c r="N190" s="37"/>
      <c r="O190" s="82">
        <v>0</v>
      </c>
      <c r="Q190" s="43" t="s">
        <v>454</v>
      </c>
      <c r="R190" s="71"/>
      <c r="S190" s="37"/>
      <c r="T190" s="37"/>
      <c r="U190" s="82">
        <v>0</v>
      </c>
      <c r="W190" s="43" t="s">
        <v>201</v>
      </c>
      <c r="X190" s="44"/>
      <c r="Y190" s="44"/>
      <c r="Z190" s="44"/>
      <c r="AA190" s="111">
        <v>0</v>
      </c>
    </row>
    <row r="191" spans="5:33" x14ac:dyDescent="0.3">
      <c r="E191" s="43" t="s">
        <v>720</v>
      </c>
      <c r="F191" s="71"/>
      <c r="G191" s="37"/>
      <c r="H191" s="37"/>
      <c r="I191" s="82">
        <v>0</v>
      </c>
      <c r="K191" s="43" t="s">
        <v>689</v>
      </c>
      <c r="L191" s="71"/>
      <c r="M191" s="37"/>
      <c r="N191" s="37"/>
      <c r="O191" s="82">
        <v>0</v>
      </c>
      <c r="Q191" s="43" t="s">
        <v>314</v>
      </c>
      <c r="R191" s="71"/>
      <c r="S191" s="37"/>
      <c r="T191" s="37"/>
      <c r="U191" s="82">
        <v>0.2</v>
      </c>
      <c r="W191" s="43" t="s">
        <v>284</v>
      </c>
      <c r="X191" s="44"/>
      <c r="Y191" s="44"/>
      <c r="Z191" s="44"/>
      <c r="AA191" s="111">
        <v>0</v>
      </c>
    </row>
    <row r="192" spans="5:33" x14ac:dyDescent="0.3">
      <c r="E192" s="43" t="s">
        <v>721</v>
      </c>
      <c r="F192" s="71"/>
      <c r="G192" s="37"/>
      <c r="H192" s="37"/>
      <c r="I192" s="82">
        <v>0.26900000000000002</v>
      </c>
      <c r="K192" s="43" t="s">
        <v>690</v>
      </c>
      <c r="L192" s="71"/>
      <c r="M192" s="37"/>
      <c r="N192" s="37"/>
      <c r="O192" s="82">
        <v>0</v>
      </c>
      <c r="Q192" s="43" t="s">
        <v>455</v>
      </c>
      <c r="R192" s="71"/>
      <c r="S192" s="37"/>
      <c r="T192" s="37"/>
      <c r="U192" s="82">
        <v>0</v>
      </c>
      <c r="W192" s="43" t="s">
        <v>141</v>
      </c>
      <c r="X192" s="44"/>
      <c r="Y192" s="44"/>
      <c r="Z192" s="44"/>
      <c r="AA192" s="111">
        <v>0</v>
      </c>
    </row>
    <row r="193" spans="5:27" x14ac:dyDescent="0.3">
      <c r="E193" s="43" t="s">
        <v>722</v>
      </c>
      <c r="F193" s="71"/>
      <c r="G193" s="37"/>
      <c r="H193" s="37"/>
      <c r="I193" s="82">
        <v>0</v>
      </c>
      <c r="K193" s="43" t="s">
        <v>444</v>
      </c>
      <c r="L193" s="71"/>
      <c r="M193" s="37"/>
      <c r="N193" s="37"/>
      <c r="O193" s="82">
        <v>0</v>
      </c>
      <c r="Q193" s="43" t="s">
        <v>456</v>
      </c>
      <c r="R193" s="71"/>
      <c r="S193" s="37"/>
      <c r="T193" s="37"/>
      <c r="U193" s="82">
        <v>0</v>
      </c>
      <c r="W193" s="43" t="s">
        <v>285</v>
      </c>
      <c r="X193" s="44"/>
      <c r="Y193" s="44"/>
      <c r="Z193" s="44"/>
      <c r="AA193" s="111">
        <v>0</v>
      </c>
    </row>
    <row r="194" spans="5:27" x14ac:dyDescent="0.3">
      <c r="E194" s="43" t="s">
        <v>735</v>
      </c>
      <c r="F194" s="71"/>
      <c r="G194" s="37"/>
      <c r="H194" s="37"/>
      <c r="I194" s="82">
        <v>0.27300000000000002</v>
      </c>
      <c r="K194" s="43" t="s">
        <v>272</v>
      </c>
      <c r="L194" s="71"/>
      <c r="M194" s="37"/>
      <c r="N194" s="37"/>
      <c r="O194" s="82">
        <v>4.2999999999999997E-2</v>
      </c>
      <c r="Q194" s="43" t="s">
        <v>278</v>
      </c>
      <c r="R194" s="71"/>
      <c r="S194" s="37"/>
      <c r="T194" s="37"/>
      <c r="U194" s="82">
        <v>0</v>
      </c>
      <c r="W194" s="43" t="s">
        <v>332</v>
      </c>
      <c r="X194" s="44"/>
      <c r="Y194" s="44"/>
      <c r="Z194" s="44"/>
      <c r="AA194" s="111">
        <v>0</v>
      </c>
    </row>
    <row r="195" spans="5:27" x14ac:dyDescent="0.3">
      <c r="E195" s="43" t="s">
        <v>738</v>
      </c>
      <c r="F195" s="71"/>
      <c r="G195" s="37"/>
      <c r="H195" s="37"/>
      <c r="I195" s="82">
        <v>4.0000000000000001E-3</v>
      </c>
      <c r="K195" s="43" t="s">
        <v>577</v>
      </c>
      <c r="L195" s="71"/>
      <c r="M195" s="37"/>
      <c r="N195" s="37"/>
      <c r="O195" s="82">
        <v>0</v>
      </c>
      <c r="Q195" s="43" t="s">
        <v>457</v>
      </c>
      <c r="R195" s="71"/>
      <c r="S195" s="37"/>
      <c r="T195" s="37"/>
      <c r="U195" s="82">
        <v>0</v>
      </c>
      <c r="W195" s="43" t="s">
        <v>318</v>
      </c>
      <c r="X195" s="44"/>
      <c r="Y195" s="44"/>
      <c r="Z195" s="44"/>
      <c r="AA195" s="111">
        <v>0</v>
      </c>
    </row>
    <row r="196" spans="5:27" x14ac:dyDescent="0.3">
      <c r="E196" s="43" t="s">
        <v>865</v>
      </c>
      <c r="F196" s="71"/>
      <c r="G196" s="37"/>
      <c r="H196" s="37"/>
      <c r="I196" s="82">
        <v>0</v>
      </c>
      <c r="K196" s="43" t="s">
        <v>691</v>
      </c>
      <c r="L196" s="71"/>
      <c r="M196" s="37"/>
      <c r="N196" s="37"/>
      <c r="O196" s="82">
        <v>0</v>
      </c>
      <c r="Q196" s="43" t="s">
        <v>279</v>
      </c>
      <c r="R196" s="71"/>
      <c r="S196" s="37"/>
      <c r="T196" s="37"/>
      <c r="U196" s="82">
        <v>0</v>
      </c>
      <c r="W196" s="43" t="s">
        <v>114</v>
      </c>
      <c r="X196" s="44"/>
      <c r="Y196" s="44"/>
      <c r="Z196" s="44"/>
      <c r="AA196" s="111">
        <v>0</v>
      </c>
    </row>
    <row r="197" spans="5:27" x14ac:dyDescent="0.3">
      <c r="E197" s="43" t="s">
        <v>866</v>
      </c>
      <c r="F197" s="71"/>
      <c r="G197" s="37"/>
      <c r="H197" s="37"/>
      <c r="I197" s="82">
        <v>0</v>
      </c>
      <c r="K197" s="43" t="s">
        <v>692</v>
      </c>
      <c r="L197" s="71"/>
      <c r="M197" s="37"/>
      <c r="N197" s="37"/>
      <c r="O197" s="82">
        <v>0</v>
      </c>
      <c r="Q197" s="43" t="s">
        <v>351</v>
      </c>
      <c r="R197" s="71"/>
      <c r="S197" s="37"/>
      <c r="T197" s="37"/>
      <c r="U197" s="82">
        <v>0</v>
      </c>
      <c r="W197" s="43" t="s">
        <v>333</v>
      </c>
      <c r="X197" s="44"/>
      <c r="Y197" s="44"/>
      <c r="Z197" s="44"/>
      <c r="AA197" s="111">
        <v>0.30000001192092896</v>
      </c>
    </row>
    <row r="198" spans="5:27" x14ac:dyDescent="0.3">
      <c r="E198" s="43" t="s">
        <v>739</v>
      </c>
      <c r="F198" s="71"/>
      <c r="G198" s="37"/>
      <c r="H198" s="37"/>
      <c r="I198" s="82">
        <v>0</v>
      </c>
      <c r="K198" s="43" t="s">
        <v>693</v>
      </c>
      <c r="L198" s="71"/>
      <c r="M198" s="37"/>
      <c r="N198" s="37"/>
      <c r="O198" s="82">
        <v>0.24299999999999999</v>
      </c>
      <c r="Q198" s="43" t="s">
        <v>315</v>
      </c>
      <c r="R198" s="71"/>
      <c r="S198" s="37"/>
      <c r="T198" s="37"/>
      <c r="U198" s="82">
        <v>0.25</v>
      </c>
      <c r="W198" s="43" t="s">
        <v>293</v>
      </c>
      <c r="X198" s="44"/>
      <c r="Y198" s="44"/>
      <c r="Z198" s="44"/>
      <c r="AA198" s="111">
        <v>0</v>
      </c>
    </row>
    <row r="199" spans="5:27" x14ac:dyDescent="0.3">
      <c r="E199" s="43" t="s">
        <v>740</v>
      </c>
      <c r="F199" s="71"/>
      <c r="G199" s="37"/>
      <c r="H199" s="37"/>
      <c r="I199" s="82">
        <v>0.27300000000000002</v>
      </c>
      <c r="K199" s="43" t="s">
        <v>695</v>
      </c>
      <c r="L199" s="71"/>
      <c r="M199" s="37"/>
      <c r="N199" s="37"/>
      <c r="O199" s="82">
        <v>0.25700000000000001</v>
      </c>
      <c r="Q199" s="43" t="s">
        <v>316</v>
      </c>
      <c r="R199" s="71"/>
      <c r="S199" s="37"/>
      <c r="T199" s="37"/>
      <c r="U199" s="82">
        <v>0</v>
      </c>
      <c r="W199" s="43" t="s">
        <v>202</v>
      </c>
      <c r="X199" s="44"/>
      <c r="Y199" s="44"/>
      <c r="Z199" s="44"/>
      <c r="AA199" s="111">
        <v>0</v>
      </c>
    </row>
    <row r="200" spans="5:27" x14ac:dyDescent="0.3">
      <c r="E200" s="43" t="s">
        <v>293</v>
      </c>
      <c r="F200" s="71"/>
      <c r="G200" s="37"/>
      <c r="H200" s="37"/>
      <c r="I200" s="82">
        <v>0</v>
      </c>
      <c r="K200" s="43" t="s">
        <v>696</v>
      </c>
      <c r="L200" s="71"/>
      <c r="M200" s="37"/>
      <c r="N200" s="37"/>
      <c r="O200" s="82">
        <v>0.25900000000000001</v>
      </c>
      <c r="Q200" s="43" t="s">
        <v>458</v>
      </c>
      <c r="R200" s="71"/>
      <c r="S200" s="37"/>
      <c r="T200" s="37"/>
      <c r="U200" s="82">
        <v>0.24</v>
      </c>
      <c r="W200" s="43" t="s">
        <v>115</v>
      </c>
      <c r="X200" s="44"/>
      <c r="Y200" s="44"/>
      <c r="Z200" s="44"/>
      <c r="AA200" s="111">
        <v>0</v>
      </c>
    </row>
    <row r="201" spans="5:27" x14ac:dyDescent="0.3">
      <c r="E201" s="43" t="s">
        <v>752</v>
      </c>
      <c r="F201" s="71"/>
      <c r="G201" s="37"/>
      <c r="H201" s="37"/>
      <c r="I201" s="82">
        <v>0</v>
      </c>
      <c r="K201" s="43" t="s">
        <v>697</v>
      </c>
      <c r="L201" s="71"/>
      <c r="M201" s="37"/>
      <c r="N201" s="37"/>
      <c r="O201" s="82">
        <v>0.247</v>
      </c>
      <c r="Q201" s="43" t="s">
        <v>459</v>
      </c>
      <c r="R201" s="71"/>
      <c r="S201" s="37"/>
      <c r="T201" s="37"/>
      <c r="U201" s="82">
        <v>0</v>
      </c>
      <c r="W201" s="43" t="s">
        <v>334</v>
      </c>
      <c r="X201" s="44"/>
      <c r="Y201" s="44"/>
      <c r="Z201" s="44"/>
      <c r="AA201" s="111">
        <v>0</v>
      </c>
    </row>
    <row r="202" spans="5:27" x14ac:dyDescent="0.3">
      <c r="E202" s="43" t="s">
        <v>753</v>
      </c>
      <c r="F202" s="71"/>
      <c r="G202" s="37"/>
      <c r="H202" s="37"/>
      <c r="I202" s="82">
        <v>0</v>
      </c>
      <c r="K202" s="43" t="s">
        <v>326</v>
      </c>
      <c r="L202" s="71"/>
      <c r="M202" s="37"/>
      <c r="N202" s="37"/>
      <c r="O202" s="82">
        <v>0.24299999999999999</v>
      </c>
      <c r="Q202" s="43" t="s">
        <v>337</v>
      </c>
      <c r="R202" s="71"/>
      <c r="S202" s="37"/>
      <c r="T202" s="37"/>
      <c r="U202" s="82">
        <v>0</v>
      </c>
      <c r="W202" s="43" t="s">
        <v>365</v>
      </c>
      <c r="X202" s="44"/>
      <c r="Y202" s="44"/>
      <c r="Z202" s="44"/>
      <c r="AA202" s="111">
        <v>0</v>
      </c>
    </row>
    <row r="203" spans="5:27" x14ac:dyDescent="0.3">
      <c r="E203" s="43" t="s">
        <v>754</v>
      </c>
      <c r="F203" s="71"/>
      <c r="G203" s="37"/>
      <c r="H203" s="37"/>
      <c r="I203" s="82">
        <v>0</v>
      </c>
      <c r="K203" s="43" t="s">
        <v>699</v>
      </c>
      <c r="L203" s="71"/>
      <c r="M203" s="37"/>
      <c r="N203" s="37"/>
      <c r="O203" s="82">
        <v>0</v>
      </c>
      <c r="Q203" s="43" t="s">
        <v>192</v>
      </c>
      <c r="R203" s="71"/>
      <c r="S203" s="37"/>
      <c r="T203" s="37"/>
      <c r="U203" s="82">
        <v>0</v>
      </c>
      <c r="W203" s="43" t="s">
        <v>335</v>
      </c>
      <c r="X203" s="44"/>
      <c r="Y203" s="44"/>
      <c r="Z203" s="44"/>
      <c r="AA203" s="111">
        <v>0</v>
      </c>
    </row>
    <row r="204" spans="5:27" x14ac:dyDescent="0.3">
      <c r="E204" s="43" t="s">
        <v>867</v>
      </c>
      <c r="F204" s="71"/>
      <c r="G204" s="37"/>
      <c r="H204" s="37"/>
      <c r="I204" s="82">
        <v>0</v>
      </c>
      <c r="K204" s="43" t="s">
        <v>700</v>
      </c>
      <c r="L204" s="71"/>
      <c r="M204" s="37"/>
      <c r="N204" s="37"/>
      <c r="O204" s="82">
        <v>0</v>
      </c>
      <c r="Q204" s="43" t="s">
        <v>193</v>
      </c>
      <c r="R204" s="71"/>
      <c r="S204" s="37"/>
      <c r="T204" s="37"/>
      <c r="U204" s="82">
        <v>0</v>
      </c>
      <c r="W204" s="43" t="s">
        <v>366</v>
      </c>
      <c r="X204" s="44"/>
      <c r="Y204" s="44"/>
      <c r="Z204" s="44"/>
      <c r="AA204" s="111">
        <v>0</v>
      </c>
    </row>
    <row r="205" spans="5:27" x14ac:dyDescent="0.3">
      <c r="E205" s="145" t="s">
        <v>797</v>
      </c>
      <c r="F205" s="49"/>
      <c r="G205" s="49"/>
      <c r="H205" s="49"/>
      <c r="I205" s="49"/>
      <c r="J205" s="49"/>
      <c r="K205" s="43" t="s">
        <v>701</v>
      </c>
      <c r="L205" s="71"/>
      <c r="M205" s="37"/>
      <c r="N205" s="37"/>
      <c r="O205" s="82">
        <v>0.14399999999999999</v>
      </c>
      <c r="Q205" s="43" t="s">
        <v>194</v>
      </c>
      <c r="R205" s="71"/>
      <c r="S205" s="37"/>
      <c r="T205" s="37"/>
      <c r="U205" s="82">
        <v>0</v>
      </c>
      <c r="W205" s="43" t="s">
        <v>319</v>
      </c>
      <c r="X205" s="44"/>
      <c r="Y205" s="44"/>
      <c r="Z205" s="44"/>
      <c r="AA205" s="111">
        <v>0</v>
      </c>
    </row>
    <row r="206" spans="5:27" x14ac:dyDescent="0.3">
      <c r="E206" s="49"/>
      <c r="F206" s="49"/>
      <c r="G206" s="49"/>
      <c r="H206" s="49"/>
      <c r="I206" s="49"/>
      <c r="J206" s="49"/>
      <c r="K206" s="43" t="s">
        <v>451</v>
      </c>
      <c r="L206" s="71"/>
      <c r="M206" s="37"/>
      <c r="N206" s="37"/>
      <c r="O206" s="82">
        <v>0.2</v>
      </c>
      <c r="Q206" s="43" t="s">
        <v>218</v>
      </c>
      <c r="R206" s="71"/>
      <c r="S206" s="37"/>
      <c r="T206" s="37"/>
      <c r="U206" s="82">
        <v>0.02</v>
      </c>
      <c r="W206" s="43" t="s">
        <v>204</v>
      </c>
      <c r="X206" s="44"/>
      <c r="Y206" s="44"/>
      <c r="Z206" s="44"/>
      <c r="AA206" s="111">
        <v>5.000000074505806E-2</v>
      </c>
    </row>
    <row r="207" spans="5:27" x14ac:dyDescent="0.3">
      <c r="E207" s="49"/>
      <c r="F207" s="49"/>
      <c r="G207" s="49"/>
      <c r="H207" s="49"/>
      <c r="I207" s="49"/>
      <c r="J207" s="49"/>
      <c r="K207" s="43" t="s">
        <v>311</v>
      </c>
      <c r="L207" s="71"/>
      <c r="M207" s="37"/>
      <c r="N207" s="37"/>
      <c r="O207" s="82">
        <v>0</v>
      </c>
      <c r="Q207" s="43" t="s">
        <v>195</v>
      </c>
      <c r="R207" s="71"/>
      <c r="S207" s="37"/>
      <c r="T207" s="37"/>
      <c r="U207" s="82">
        <v>0</v>
      </c>
      <c r="W207" s="43" t="s">
        <v>288</v>
      </c>
      <c r="X207" s="44"/>
      <c r="Y207" s="44"/>
      <c r="Z207" s="44"/>
      <c r="AA207" s="111">
        <v>0.27000001072883606</v>
      </c>
    </row>
    <row r="208" spans="5:27" x14ac:dyDescent="0.3">
      <c r="E208" s="49"/>
      <c r="F208" s="49"/>
      <c r="G208" s="49"/>
      <c r="H208" s="49"/>
      <c r="I208" s="49"/>
      <c r="J208" s="49"/>
      <c r="K208" s="43" t="s">
        <v>312</v>
      </c>
      <c r="L208" s="71"/>
      <c r="M208" s="37"/>
      <c r="N208" s="37"/>
      <c r="O208" s="82">
        <v>0</v>
      </c>
      <c r="Q208" s="43" t="s">
        <v>196</v>
      </c>
      <c r="R208" s="71"/>
      <c r="S208" s="37"/>
      <c r="T208" s="37"/>
      <c r="U208" s="82">
        <v>0</v>
      </c>
      <c r="W208" s="43" t="s">
        <v>143</v>
      </c>
      <c r="X208" s="44"/>
      <c r="Y208" s="44"/>
      <c r="Z208" s="44"/>
      <c r="AA208" s="111">
        <v>0.2800000011920929</v>
      </c>
    </row>
    <row r="209" spans="5:28" x14ac:dyDescent="0.3">
      <c r="E209" s="49"/>
      <c r="F209" s="49"/>
      <c r="G209" s="49"/>
      <c r="H209" s="49"/>
      <c r="I209" s="49"/>
      <c r="J209" s="49"/>
      <c r="K209" s="43" t="s">
        <v>702</v>
      </c>
      <c r="L209" s="71"/>
      <c r="M209" s="37"/>
      <c r="N209" s="37"/>
      <c r="O209" s="82">
        <v>0</v>
      </c>
      <c r="Q209" s="43" t="s">
        <v>460</v>
      </c>
      <c r="R209" s="71"/>
      <c r="S209" s="37"/>
      <c r="T209" s="37"/>
      <c r="U209" s="82">
        <v>0</v>
      </c>
      <c r="W209" s="43" t="s">
        <v>206</v>
      </c>
      <c r="X209" s="44"/>
      <c r="Y209" s="44"/>
      <c r="Z209" s="44"/>
      <c r="AA209" s="111">
        <v>0.20999999344348907</v>
      </c>
    </row>
    <row r="210" spans="5:28" x14ac:dyDescent="0.3">
      <c r="E210" s="49"/>
      <c r="F210" s="49"/>
      <c r="G210" s="49"/>
      <c r="H210" s="49"/>
      <c r="I210" s="49"/>
      <c r="J210" s="49"/>
      <c r="K210" s="43" t="s">
        <v>703</v>
      </c>
      <c r="L210" s="71"/>
      <c r="M210" s="37"/>
      <c r="N210" s="37"/>
      <c r="O210" s="82">
        <v>0</v>
      </c>
      <c r="Q210" s="43" t="s">
        <v>197</v>
      </c>
      <c r="R210" s="71"/>
      <c r="S210" s="37"/>
      <c r="T210" s="37"/>
      <c r="U210" s="82">
        <v>0</v>
      </c>
      <c r="W210" s="43" t="s">
        <v>246</v>
      </c>
      <c r="X210" s="44"/>
      <c r="Y210" s="44"/>
      <c r="Z210" s="44"/>
      <c r="AA210" s="111">
        <v>0</v>
      </c>
    </row>
    <row r="211" spans="5:28" x14ac:dyDescent="0.3">
      <c r="E211" s="49"/>
      <c r="F211" s="49"/>
      <c r="G211" s="49"/>
      <c r="H211" s="49"/>
      <c r="I211" s="49"/>
      <c r="J211" s="49"/>
      <c r="K211" s="43" t="s">
        <v>704</v>
      </c>
      <c r="L211" s="71"/>
      <c r="M211" s="37"/>
      <c r="N211" s="37"/>
      <c r="O211" s="82">
        <v>0</v>
      </c>
      <c r="Q211" s="43" t="s">
        <v>219</v>
      </c>
      <c r="R211" s="71"/>
      <c r="S211" s="37"/>
      <c r="T211" s="37"/>
      <c r="U211" s="82">
        <v>0.22</v>
      </c>
      <c r="W211" s="13" t="s">
        <v>795</v>
      </c>
    </row>
    <row r="212" spans="5:28" x14ac:dyDescent="0.3">
      <c r="E212" s="49"/>
      <c r="F212" s="49"/>
      <c r="G212" s="49"/>
      <c r="H212" s="49"/>
      <c r="I212" s="49"/>
      <c r="J212" s="49"/>
      <c r="K212" s="43" t="s">
        <v>705</v>
      </c>
      <c r="L212" s="71"/>
      <c r="M212" s="37"/>
      <c r="N212" s="37"/>
      <c r="O212" s="82">
        <v>0</v>
      </c>
      <c r="Q212" s="43" t="s">
        <v>238</v>
      </c>
      <c r="R212" s="71"/>
      <c r="S212" s="37"/>
      <c r="T212" s="37"/>
      <c r="U212" s="82">
        <v>0.24</v>
      </c>
      <c r="AB212" s="13"/>
    </row>
    <row r="213" spans="5:28" x14ac:dyDescent="0.3">
      <c r="E213" s="49"/>
      <c r="F213" s="49"/>
      <c r="G213" s="49"/>
      <c r="H213" s="49"/>
      <c r="I213" s="49"/>
      <c r="J213" s="49"/>
      <c r="K213" s="43" t="s">
        <v>453</v>
      </c>
      <c r="L213" s="71"/>
      <c r="M213" s="37"/>
      <c r="N213" s="37"/>
      <c r="O213" s="82">
        <v>0</v>
      </c>
      <c r="Q213" s="43" t="s">
        <v>461</v>
      </c>
      <c r="R213" s="71"/>
      <c r="S213" s="37"/>
      <c r="T213" s="37"/>
      <c r="U213" s="82">
        <v>0</v>
      </c>
      <c r="AB213" s="13"/>
    </row>
    <row r="214" spans="5:28" x14ac:dyDescent="0.3">
      <c r="E214" s="49"/>
      <c r="F214" s="49"/>
      <c r="G214" s="49"/>
      <c r="H214" s="49"/>
      <c r="I214" s="49"/>
      <c r="J214" s="49"/>
      <c r="K214" s="43" t="s">
        <v>455</v>
      </c>
      <c r="L214" s="71"/>
      <c r="M214" s="37"/>
      <c r="N214" s="37"/>
      <c r="O214" s="82">
        <v>0</v>
      </c>
      <c r="Q214" s="43" t="s">
        <v>137</v>
      </c>
      <c r="R214" s="71"/>
      <c r="S214" s="37"/>
      <c r="T214" s="37"/>
      <c r="U214" s="82">
        <v>0</v>
      </c>
      <c r="AB214" s="13"/>
    </row>
    <row r="215" spans="5:28" x14ac:dyDescent="0.3">
      <c r="E215" s="49"/>
      <c r="F215" s="49"/>
      <c r="G215" s="49"/>
      <c r="H215" s="49"/>
      <c r="I215" s="49"/>
      <c r="J215" s="49"/>
      <c r="K215" s="43" t="s">
        <v>456</v>
      </c>
      <c r="L215" s="71"/>
      <c r="M215" s="37"/>
      <c r="N215" s="37"/>
      <c r="O215" s="82">
        <v>0</v>
      </c>
      <c r="Q215" s="43" t="s">
        <v>199</v>
      </c>
      <c r="R215" s="71"/>
      <c r="S215" s="37"/>
      <c r="T215" s="37"/>
      <c r="U215" s="82">
        <v>0</v>
      </c>
      <c r="AB215" s="13"/>
    </row>
    <row r="216" spans="5:28" x14ac:dyDescent="0.3">
      <c r="E216" s="49"/>
      <c r="F216" s="49"/>
      <c r="G216" s="49"/>
      <c r="H216" s="49"/>
      <c r="I216" s="49"/>
      <c r="J216" s="49"/>
      <c r="K216" s="43" t="s">
        <v>707</v>
      </c>
      <c r="L216" s="71"/>
      <c r="M216" s="37"/>
      <c r="N216" s="37"/>
      <c r="O216" s="82">
        <v>0</v>
      </c>
      <c r="Q216" s="43" t="s">
        <v>462</v>
      </c>
      <c r="R216" s="71"/>
      <c r="S216" s="37"/>
      <c r="T216" s="37"/>
      <c r="U216" s="82">
        <v>0</v>
      </c>
      <c r="AB216" s="13"/>
    </row>
    <row r="217" spans="5:28" x14ac:dyDescent="0.3">
      <c r="E217" s="49"/>
      <c r="F217" s="49"/>
      <c r="G217" s="49"/>
      <c r="H217" s="49"/>
      <c r="I217" s="49"/>
      <c r="J217" s="49"/>
      <c r="K217" s="43" t="s">
        <v>708</v>
      </c>
      <c r="L217" s="71"/>
      <c r="M217" s="37"/>
      <c r="N217" s="37"/>
      <c r="O217" s="82">
        <v>0.25600000000000001</v>
      </c>
      <c r="Q217" s="43" t="s">
        <v>138</v>
      </c>
      <c r="R217" s="71"/>
      <c r="S217" s="37"/>
      <c r="T217" s="37"/>
      <c r="U217" s="82">
        <v>0</v>
      </c>
      <c r="AB217" s="13"/>
    </row>
    <row r="218" spans="5:28" x14ac:dyDescent="0.3">
      <c r="E218" s="49"/>
      <c r="F218" s="49"/>
      <c r="G218" s="49"/>
      <c r="H218" s="49"/>
      <c r="I218" s="49"/>
      <c r="J218" s="49"/>
      <c r="K218" s="43" t="s">
        <v>710</v>
      </c>
      <c r="L218" s="71"/>
      <c r="M218" s="37"/>
      <c r="N218" s="37"/>
      <c r="O218" s="82">
        <v>0</v>
      </c>
      <c r="Q218" s="43" t="s">
        <v>317</v>
      </c>
      <c r="R218" s="71"/>
      <c r="S218" s="37"/>
      <c r="T218" s="37"/>
      <c r="U218" s="82">
        <v>0</v>
      </c>
      <c r="AB218" s="13"/>
    </row>
    <row r="219" spans="5:28" x14ac:dyDescent="0.3">
      <c r="E219" s="49"/>
      <c r="F219" s="49"/>
      <c r="G219" s="49"/>
      <c r="H219" s="49"/>
      <c r="I219" s="49"/>
      <c r="J219" s="49"/>
      <c r="K219" s="43" t="s">
        <v>711</v>
      </c>
      <c r="L219" s="71"/>
      <c r="M219" s="37"/>
      <c r="N219" s="37"/>
      <c r="O219" s="82">
        <v>0</v>
      </c>
      <c r="Q219" s="43" t="s">
        <v>355</v>
      </c>
      <c r="R219" s="71"/>
      <c r="S219" s="37"/>
      <c r="T219" s="37"/>
      <c r="U219" s="82">
        <v>0.02</v>
      </c>
      <c r="AB219" s="13"/>
    </row>
    <row r="220" spans="5:28" x14ac:dyDescent="0.3">
      <c r="E220" s="49"/>
      <c r="F220" s="49"/>
      <c r="G220" s="49"/>
      <c r="H220" s="49"/>
      <c r="I220" s="49"/>
      <c r="J220" s="49"/>
      <c r="K220" s="43" t="s">
        <v>713</v>
      </c>
      <c r="L220" s="71"/>
      <c r="M220" s="37"/>
      <c r="N220" s="37"/>
      <c r="O220" s="82">
        <v>0</v>
      </c>
      <c r="Q220" s="43" t="s">
        <v>281</v>
      </c>
      <c r="R220" s="71"/>
      <c r="S220" s="37"/>
      <c r="T220" s="37"/>
      <c r="U220" s="82">
        <v>0.01</v>
      </c>
      <c r="AB220" s="13"/>
    </row>
    <row r="221" spans="5:28" x14ac:dyDescent="0.3">
      <c r="E221" s="49"/>
      <c r="F221" s="49"/>
      <c r="G221" s="49"/>
      <c r="H221" s="49"/>
      <c r="I221" s="49"/>
      <c r="J221" s="49"/>
      <c r="K221" s="43" t="s">
        <v>714</v>
      </c>
      <c r="L221" s="71"/>
      <c r="M221" s="37"/>
      <c r="N221" s="37"/>
      <c r="O221" s="82">
        <v>0</v>
      </c>
      <c r="Q221" s="43" t="s">
        <v>364</v>
      </c>
      <c r="R221" s="71"/>
      <c r="S221" s="37"/>
      <c r="T221" s="37"/>
      <c r="U221" s="82">
        <v>0.21</v>
      </c>
      <c r="AB221" s="13"/>
    </row>
    <row r="222" spans="5:28" x14ac:dyDescent="0.3">
      <c r="E222" s="49"/>
      <c r="F222" s="49"/>
      <c r="G222" s="49"/>
      <c r="H222" s="49"/>
      <c r="I222" s="49"/>
      <c r="J222" s="49"/>
      <c r="K222" s="43" t="s">
        <v>715</v>
      </c>
      <c r="L222" s="71"/>
      <c r="M222" s="37"/>
      <c r="N222" s="37"/>
      <c r="O222" s="82">
        <v>0</v>
      </c>
      <c r="Q222" s="43" t="s">
        <v>200</v>
      </c>
      <c r="R222" s="71"/>
      <c r="S222" s="37"/>
      <c r="T222" s="37"/>
      <c r="U222" s="82">
        <v>0.24</v>
      </c>
      <c r="AB222" s="13"/>
    </row>
    <row r="223" spans="5:28" x14ac:dyDescent="0.3">
      <c r="E223" s="49"/>
      <c r="F223" s="49"/>
      <c r="G223" s="49"/>
      <c r="H223" s="49"/>
      <c r="I223" s="49"/>
      <c r="J223" s="49"/>
      <c r="K223" s="43" t="s">
        <v>717</v>
      </c>
      <c r="L223" s="71"/>
      <c r="M223" s="37"/>
      <c r="N223" s="37"/>
      <c r="O223" s="82">
        <v>0</v>
      </c>
      <c r="Q223" s="43" t="s">
        <v>139</v>
      </c>
      <c r="R223" s="71"/>
      <c r="S223" s="37"/>
      <c r="T223" s="37"/>
      <c r="U223" s="82">
        <v>0.05</v>
      </c>
      <c r="AB223" s="13"/>
    </row>
    <row r="224" spans="5:28" x14ac:dyDescent="0.3">
      <c r="E224" s="49"/>
      <c r="F224" s="49"/>
      <c r="G224" s="49"/>
      <c r="H224" s="49"/>
      <c r="I224" s="49"/>
      <c r="J224" s="49"/>
      <c r="K224" s="43" t="s">
        <v>460</v>
      </c>
      <c r="L224" s="71"/>
      <c r="M224" s="37"/>
      <c r="N224" s="37"/>
      <c r="O224" s="82">
        <v>0</v>
      </c>
      <c r="Q224" s="43" t="s">
        <v>291</v>
      </c>
      <c r="R224" s="71"/>
      <c r="S224" s="37"/>
      <c r="T224" s="37"/>
      <c r="U224" s="82">
        <v>0</v>
      </c>
      <c r="AB224" s="13"/>
    </row>
    <row r="225" spans="5:28" x14ac:dyDescent="0.3">
      <c r="E225" s="49"/>
      <c r="F225" s="49"/>
      <c r="G225" s="49"/>
      <c r="H225" s="49"/>
      <c r="I225" s="49"/>
      <c r="J225" s="49"/>
      <c r="K225" s="43" t="s">
        <v>719</v>
      </c>
      <c r="L225" s="71"/>
      <c r="M225" s="37"/>
      <c r="N225" s="37"/>
      <c r="O225" s="82">
        <v>0</v>
      </c>
      <c r="Q225" s="43" t="s">
        <v>463</v>
      </c>
      <c r="R225" s="71"/>
      <c r="S225" s="37"/>
      <c r="T225" s="37"/>
      <c r="U225" s="82">
        <v>0.24</v>
      </c>
      <c r="AB225" s="13"/>
    </row>
    <row r="226" spans="5:28" x14ac:dyDescent="0.3">
      <c r="E226" s="49"/>
      <c r="F226" s="49"/>
      <c r="G226" s="49"/>
      <c r="H226" s="49"/>
      <c r="I226" s="49"/>
      <c r="J226" s="49"/>
      <c r="K226" s="43" t="s">
        <v>720</v>
      </c>
      <c r="L226" s="71"/>
      <c r="M226" s="37"/>
      <c r="N226" s="37"/>
      <c r="O226" s="82">
        <v>0</v>
      </c>
      <c r="Q226" s="43" t="s">
        <v>464</v>
      </c>
      <c r="R226" s="71"/>
      <c r="S226" s="37"/>
      <c r="T226" s="37"/>
      <c r="U226" s="82">
        <v>0.2</v>
      </c>
      <c r="AB226" s="13"/>
    </row>
    <row r="227" spans="5:28" x14ac:dyDescent="0.3">
      <c r="E227" s="49"/>
      <c r="F227" s="49"/>
      <c r="G227" s="49"/>
      <c r="H227" s="49"/>
      <c r="I227" s="49"/>
      <c r="J227" s="49"/>
      <c r="K227" s="43" t="s">
        <v>721</v>
      </c>
      <c r="L227" s="71"/>
      <c r="M227" s="37"/>
      <c r="N227" s="37"/>
      <c r="O227" s="82">
        <v>0.22</v>
      </c>
      <c r="Q227" s="43" t="s">
        <v>465</v>
      </c>
      <c r="R227" s="71"/>
      <c r="S227" s="37"/>
      <c r="T227" s="37"/>
      <c r="U227" s="82">
        <v>0</v>
      </c>
      <c r="AB227" s="13"/>
    </row>
    <row r="228" spans="5:28" x14ac:dyDescent="0.3">
      <c r="E228" s="49"/>
      <c r="F228" s="49"/>
      <c r="G228" s="49"/>
      <c r="H228" s="49"/>
      <c r="I228" s="49"/>
      <c r="J228" s="49"/>
      <c r="K228" s="43" t="s">
        <v>722</v>
      </c>
      <c r="L228" s="71"/>
      <c r="M228" s="37"/>
      <c r="N228" s="37"/>
      <c r="O228" s="82">
        <v>0</v>
      </c>
      <c r="Q228" s="43" t="s">
        <v>466</v>
      </c>
      <c r="R228" s="71"/>
      <c r="S228" s="37"/>
      <c r="T228" s="37"/>
      <c r="U228" s="82">
        <v>0.25</v>
      </c>
      <c r="AB228" s="13"/>
    </row>
    <row r="229" spans="5:28" x14ac:dyDescent="0.3">
      <c r="E229" s="49"/>
      <c r="F229" s="49"/>
      <c r="G229" s="49"/>
      <c r="H229" s="49"/>
      <c r="I229" s="49"/>
      <c r="J229" s="49"/>
      <c r="K229" s="43" t="s">
        <v>240</v>
      </c>
      <c r="L229" s="71"/>
      <c r="M229" s="37"/>
      <c r="N229" s="37"/>
      <c r="O229" s="82">
        <v>0</v>
      </c>
      <c r="Q229" s="43" t="s">
        <v>23</v>
      </c>
      <c r="R229" s="71"/>
      <c r="S229" s="37"/>
      <c r="T229" s="37"/>
      <c r="U229" s="82">
        <v>0</v>
      </c>
      <c r="AB229" s="13"/>
    </row>
    <row r="230" spans="5:28" x14ac:dyDescent="0.3">
      <c r="E230" s="49"/>
      <c r="F230" s="49"/>
      <c r="G230" s="49"/>
      <c r="H230" s="49"/>
      <c r="I230" s="49"/>
      <c r="J230" s="49"/>
      <c r="K230" s="43" t="s">
        <v>724</v>
      </c>
      <c r="L230" s="71"/>
      <c r="M230" s="37"/>
      <c r="N230" s="37"/>
      <c r="O230" s="82">
        <v>0</v>
      </c>
      <c r="Q230" s="43" t="s">
        <v>282</v>
      </c>
      <c r="R230" s="71"/>
      <c r="S230" s="37"/>
      <c r="T230" s="37"/>
      <c r="U230" s="82">
        <v>0.23</v>
      </c>
      <c r="AB230" s="13"/>
    </row>
    <row r="231" spans="5:28" x14ac:dyDescent="0.3">
      <c r="E231" s="49"/>
      <c r="F231" s="49"/>
      <c r="G231" s="49"/>
      <c r="H231" s="49"/>
      <c r="I231" s="49"/>
      <c r="J231" s="49"/>
      <c r="K231" s="43" t="s">
        <v>726</v>
      </c>
      <c r="L231" s="71"/>
      <c r="M231" s="37"/>
      <c r="N231" s="37"/>
      <c r="O231" s="82">
        <v>0</v>
      </c>
      <c r="Q231" s="43" t="s">
        <v>140</v>
      </c>
      <c r="R231" s="71"/>
      <c r="S231" s="37"/>
      <c r="T231" s="37"/>
      <c r="U231" s="82">
        <v>0</v>
      </c>
      <c r="AB231" s="13"/>
    </row>
    <row r="232" spans="5:28" x14ac:dyDescent="0.3">
      <c r="E232" s="49"/>
      <c r="F232" s="49"/>
      <c r="G232" s="49"/>
      <c r="H232" s="49"/>
      <c r="I232" s="49"/>
      <c r="J232" s="49"/>
      <c r="K232" s="43" t="s">
        <v>728</v>
      </c>
      <c r="L232" s="71"/>
      <c r="M232" s="37"/>
      <c r="N232" s="37"/>
      <c r="O232" s="82">
        <v>0.246</v>
      </c>
      <c r="Q232" s="43" t="s">
        <v>467</v>
      </c>
      <c r="R232" s="71"/>
      <c r="S232" s="37"/>
      <c r="T232" s="37"/>
      <c r="U232" s="82">
        <v>0</v>
      </c>
      <c r="AB232" s="13"/>
    </row>
    <row r="233" spans="5:28" x14ac:dyDescent="0.3">
      <c r="E233" s="49"/>
      <c r="F233" s="49"/>
      <c r="G233" s="49"/>
      <c r="H233" s="49"/>
      <c r="I233" s="49"/>
      <c r="J233" s="49"/>
      <c r="K233" s="43" t="s">
        <v>729</v>
      </c>
      <c r="L233" s="71"/>
      <c r="M233" s="37"/>
      <c r="N233" s="37"/>
      <c r="O233" s="82">
        <v>9.1999999999999998E-2</v>
      </c>
      <c r="Q233" s="43" t="s">
        <v>201</v>
      </c>
      <c r="R233" s="71"/>
      <c r="S233" s="37"/>
      <c r="T233" s="37"/>
      <c r="U233" s="82">
        <v>0</v>
      </c>
      <c r="AB233" s="13"/>
    </row>
    <row r="234" spans="5:28" x14ac:dyDescent="0.3">
      <c r="E234" s="49"/>
      <c r="F234" s="49"/>
      <c r="G234" s="49"/>
      <c r="H234" s="49"/>
      <c r="I234" s="49"/>
      <c r="J234" s="49"/>
      <c r="K234" s="43" t="s">
        <v>731</v>
      </c>
      <c r="L234" s="71"/>
      <c r="M234" s="37"/>
      <c r="N234" s="37"/>
      <c r="O234" s="82">
        <v>1.4E-2</v>
      </c>
      <c r="Q234" s="43" t="s">
        <v>284</v>
      </c>
      <c r="R234" s="71"/>
      <c r="S234" s="37"/>
      <c r="T234" s="37"/>
      <c r="U234" s="82">
        <v>0</v>
      </c>
      <c r="AB234" s="13"/>
    </row>
    <row r="235" spans="5:28" x14ac:dyDescent="0.3">
      <c r="E235" s="49"/>
      <c r="F235" s="49"/>
      <c r="G235" s="49"/>
      <c r="H235" s="49"/>
      <c r="I235" s="49"/>
      <c r="J235" s="49"/>
      <c r="K235" s="43" t="s">
        <v>738</v>
      </c>
      <c r="L235" s="71"/>
      <c r="M235" s="37"/>
      <c r="N235" s="37"/>
      <c r="O235" s="82">
        <v>0</v>
      </c>
      <c r="Q235" s="43" t="s">
        <v>141</v>
      </c>
      <c r="R235" s="71"/>
      <c r="S235" s="37"/>
      <c r="T235" s="37"/>
      <c r="U235" s="82">
        <v>0</v>
      </c>
      <c r="AB235" s="13"/>
    </row>
    <row r="236" spans="5:28" x14ac:dyDescent="0.3">
      <c r="E236" s="49"/>
      <c r="F236" s="49"/>
      <c r="G236" s="49"/>
      <c r="H236" s="49"/>
      <c r="I236" s="49"/>
      <c r="J236" s="49"/>
      <c r="K236" s="43" t="s">
        <v>739</v>
      </c>
      <c r="L236" s="71"/>
      <c r="M236" s="37"/>
      <c r="N236" s="37"/>
      <c r="O236" s="82">
        <v>0</v>
      </c>
      <c r="Q236" s="43" t="s">
        <v>285</v>
      </c>
      <c r="R236" s="71"/>
      <c r="S236" s="37"/>
      <c r="T236" s="37"/>
      <c r="U236" s="82">
        <v>0</v>
      </c>
      <c r="AB236" s="13"/>
    </row>
    <row r="237" spans="5:28" x14ac:dyDescent="0.3">
      <c r="E237" s="49"/>
      <c r="F237" s="49"/>
      <c r="G237" s="49"/>
      <c r="H237" s="49"/>
      <c r="I237" s="49"/>
      <c r="J237" s="49"/>
      <c r="K237" s="43" t="s">
        <v>740</v>
      </c>
      <c r="L237" s="71"/>
      <c r="M237" s="37"/>
      <c r="N237" s="37"/>
      <c r="O237" s="82">
        <v>0.245</v>
      </c>
      <c r="Q237" s="43" t="s">
        <v>468</v>
      </c>
      <c r="R237" s="71"/>
      <c r="S237" s="37"/>
      <c r="T237" s="37"/>
      <c r="U237" s="82">
        <v>0</v>
      </c>
      <c r="AB237" s="13"/>
    </row>
    <row r="238" spans="5:28" x14ac:dyDescent="0.3">
      <c r="E238" s="49"/>
      <c r="F238" s="49"/>
      <c r="G238" s="49"/>
      <c r="H238" s="49"/>
      <c r="I238" s="49"/>
      <c r="J238" s="49"/>
      <c r="K238" s="43" t="s">
        <v>741</v>
      </c>
      <c r="L238" s="71"/>
      <c r="M238" s="37"/>
      <c r="N238" s="37"/>
      <c r="O238" s="82">
        <v>0</v>
      </c>
      <c r="Q238" s="43" t="s">
        <v>114</v>
      </c>
      <c r="R238" s="71"/>
      <c r="S238" s="37"/>
      <c r="T238" s="37"/>
      <c r="U238" s="82">
        <v>0</v>
      </c>
      <c r="AB238" s="13"/>
    </row>
    <row r="239" spans="5:28" x14ac:dyDescent="0.3">
      <c r="E239" s="49"/>
      <c r="F239" s="49"/>
      <c r="G239" s="49"/>
      <c r="H239" s="49"/>
      <c r="I239" s="49"/>
      <c r="J239" s="49"/>
      <c r="K239" s="43" t="s">
        <v>742</v>
      </c>
      <c r="L239" s="71"/>
      <c r="M239" s="37"/>
      <c r="N239" s="37"/>
      <c r="O239" s="82">
        <v>0</v>
      </c>
      <c r="Q239" s="43" t="s">
        <v>292</v>
      </c>
      <c r="R239" s="71"/>
      <c r="S239" s="37"/>
      <c r="T239" s="37"/>
      <c r="U239" s="82">
        <v>0.19</v>
      </c>
      <c r="AB239" s="13"/>
    </row>
    <row r="240" spans="5:28" x14ac:dyDescent="0.3">
      <c r="E240" s="49"/>
      <c r="F240" s="49"/>
      <c r="G240" s="49"/>
      <c r="H240" s="49"/>
      <c r="I240" s="49"/>
      <c r="J240" s="49"/>
      <c r="K240" s="43" t="s">
        <v>743</v>
      </c>
      <c r="L240" s="71"/>
      <c r="M240" s="37"/>
      <c r="N240" s="37"/>
      <c r="O240" s="82">
        <v>0</v>
      </c>
      <c r="Q240" s="43" t="s">
        <v>293</v>
      </c>
      <c r="R240" s="71"/>
      <c r="S240" s="37"/>
      <c r="T240" s="37"/>
      <c r="U240" s="82">
        <v>0</v>
      </c>
      <c r="AB240" s="13"/>
    </row>
    <row r="241" spans="5:28" x14ac:dyDescent="0.3">
      <c r="E241" s="49"/>
      <c r="F241" s="49"/>
      <c r="G241" s="49"/>
      <c r="H241" s="49"/>
      <c r="I241" s="49"/>
      <c r="J241" s="49"/>
      <c r="K241" s="43" t="s">
        <v>745</v>
      </c>
      <c r="L241" s="71"/>
      <c r="M241" s="37"/>
      <c r="N241" s="37"/>
      <c r="O241" s="82">
        <v>8.5999999999999993E-2</v>
      </c>
      <c r="Q241" s="43" t="s">
        <v>202</v>
      </c>
      <c r="R241" s="71"/>
      <c r="S241" s="37"/>
      <c r="T241" s="37"/>
      <c r="U241" s="82">
        <v>0</v>
      </c>
      <c r="AB241" s="13"/>
    </row>
    <row r="242" spans="5:28" x14ac:dyDescent="0.3">
      <c r="E242" s="49"/>
      <c r="F242" s="49"/>
      <c r="G242" s="49"/>
      <c r="H242" s="49"/>
      <c r="I242" s="49"/>
      <c r="J242" s="49"/>
      <c r="K242" s="43" t="s">
        <v>293</v>
      </c>
      <c r="L242" s="71"/>
      <c r="M242" s="37"/>
      <c r="N242" s="37"/>
      <c r="O242" s="82">
        <v>0</v>
      </c>
      <c r="Q242" s="43" t="s">
        <v>469</v>
      </c>
      <c r="R242" s="71"/>
      <c r="S242" s="37"/>
      <c r="T242" s="37"/>
      <c r="U242" s="82">
        <v>0.19</v>
      </c>
      <c r="AB242" s="13"/>
    </row>
    <row r="243" spans="5:28" x14ac:dyDescent="0.3">
      <c r="E243" s="49"/>
      <c r="F243" s="49"/>
      <c r="G243" s="49"/>
      <c r="H243" s="49"/>
      <c r="I243" s="49"/>
      <c r="J243" s="49"/>
      <c r="K243" s="43" t="s">
        <v>202</v>
      </c>
      <c r="L243" s="71"/>
      <c r="M243" s="37"/>
      <c r="N243" s="37"/>
      <c r="O243" s="82">
        <v>0.191</v>
      </c>
      <c r="Q243" s="43" t="s">
        <v>115</v>
      </c>
      <c r="R243" s="71"/>
      <c r="S243" s="37"/>
      <c r="T243" s="37"/>
      <c r="U243" s="82">
        <v>0</v>
      </c>
      <c r="AB243" s="13"/>
    </row>
    <row r="244" spans="5:28" x14ac:dyDescent="0.3">
      <c r="E244" s="49"/>
      <c r="F244" s="49"/>
      <c r="G244" s="49"/>
      <c r="H244" s="49"/>
      <c r="I244" s="49"/>
      <c r="J244" s="49"/>
      <c r="K244" s="43" t="s">
        <v>753</v>
      </c>
      <c r="L244" s="71"/>
      <c r="M244" s="37"/>
      <c r="N244" s="37"/>
      <c r="O244" s="82">
        <v>0</v>
      </c>
      <c r="Q244" s="43" t="s">
        <v>470</v>
      </c>
      <c r="R244" s="71"/>
      <c r="S244" s="37"/>
      <c r="T244" s="37"/>
      <c r="U244" s="82">
        <v>0.01</v>
      </c>
      <c r="AB244" s="13"/>
    </row>
    <row r="245" spans="5:28" x14ac:dyDescent="0.3">
      <c r="E245" s="49"/>
      <c r="F245" s="49"/>
      <c r="G245" s="49"/>
      <c r="H245" s="49"/>
      <c r="I245" s="49"/>
      <c r="J245" s="49"/>
      <c r="K245" s="43" t="s">
        <v>286</v>
      </c>
      <c r="L245" s="71"/>
      <c r="M245" s="37"/>
      <c r="N245" s="37"/>
      <c r="O245" s="82">
        <v>0.25900000000000001</v>
      </c>
      <c r="Q245" s="43" t="s">
        <v>471</v>
      </c>
      <c r="R245" s="71"/>
      <c r="S245" s="37"/>
      <c r="T245" s="37"/>
      <c r="U245" s="82">
        <v>0.24</v>
      </c>
      <c r="AB245" s="13"/>
    </row>
    <row r="246" spans="5:28" x14ac:dyDescent="0.3">
      <c r="E246" s="49"/>
      <c r="F246" s="49"/>
      <c r="G246" s="49"/>
      <c r="H246" s="49"/>
      <c r="I246" s="49"/>
      <c r="J246" s="49"/>
      <c r="K246" s="43" t="s">
        <v>757</v>
      </c>
      <c r="L246" s="71"/>
      <c r="M246" s="37"/>
      <c r="N246" s="37"/>
      <c r="O246" s="82">
        <v>0</v>
      </c>
      <c r="Q246" s="43" t="s">
        <v>286</v>
      </c>
      <c r="R246" s="71"/>
      <c r="S246" s="37"/>
      <c r="T246" s="37"/>
      <c r="U246" s="82">
        <v>0</v>
      </c>
      <c r="AB246" s="13"/>
    </row>
    <row r="247" spans="5:28" x14ac:dyDescent="0.3">
      <c r="E247" s="49"/>
      <c r="F247" s="49"/>
      <c r="G247" s="49"/>
      <c r="H247" s="49"/>
      <c r="I247" s="49"/>
      <c r="J247" s="49"/>
      <c r="K247" s="43" t="s">
        <v>758</v>
      </c>
      <c r="L247" s="71"/>
      <c r="M247" s="37"/>
      <c r="N247" s="37"/>
      <c r="O247" s="82">
        <v>0</v>
      </c>
      <c r="Q247" s="43" t="s">
        <v>472</v>
      </c>
      <c r="R247" s="71"/>
      <c r="S247" s="37"/>
      <c r="T247" s="37"/>
      <c r="U247" s="82">
        <v>0.2</v>
      </c>
      <c r="AB247" s="13"/>
    </row>
    <row r="248" spans="5:28" x14ac:dyDescent="0.3">
      <c r="E248" s="49"/>
      <c r="F248" s="49"/>
      <c r="G248" s="49"/>
      <c r="H248" s="49"/>
      <c r="I248" s="49"/>
      <c r="J248" s="49"/>
      <c r="K248" s="43" t="s">
        <v>754</v>
      </c>
      <c r="L248" s="71"/>
      <c r="M248" s="37"/>
      <c r="N248" s="37"/>
      <c r="O248" s="82">
        <v>0</v>
      </c>
      <c r="Q248" s="43" t="s">
        <v>473</v>
      </c>
      <c r="R248" s="71"/>
      <c r="S248" s="37"/>
      <c r="T248" s="37"/>
      <c r="U248" s="82">
        <v>0</v>
      </c>
      <c r="AB248" s="13"/>
    </row>
    <row r="249" spans="5:28" x14ac:dyDescent="0.3">
      <c r="E249" s="49"/>
      <c r="F249" s="49"/>
      <c r="G249" s="49"/>
      <c r="H249" s="49"/>
      <c r="I249" s="49"/>
      <c r="J249" s="49"/>
      <c r="K249" s="43" t="s">
        <v>761</v>
      </c>
      <c r="L249" s="71"/>
      <c r="M249" s="37"/>
      <c r="N249" s="37"/>
      <c r="O249" s="82">
        <v>0</v>
      </c>
      <c r="Q249" s="43" t="s">
        <v>287</v>
      </c>
      <c r="R249" s="71"/>
      <c r="S249" s="37"/>
      <c r="T249" s="37"/>
      <c r="U249" s="82">
        <v>0</v>
      </c>
      <c r="AB249" s="13"/>
    </row>
    <row r="250" spans="5:28" x14ac:dyDescent="0.3">
      <c r="E250" s="49"/>
      <c r="F250" s="49"/>
      <c r="G250" s="49"/>
      <c r="H250" s="49"/>
      <c r="I250" s="49"/>
      <c r="J250" s="49"/>
      <c r="K250" s="43" t="s">
        <v>762</v>
      </c>
      <c r="L250" s="71"/>
      <c r="M250" s="37"/>
      <c r="N250" s="37"/>
      <c r="O250" s="82">
        <v>5.3999999999999999E-2</v>
      </c>
      <c r="Q250" s="43" t="s">
        <v>474</v>
      </c>
      <c r="R250" s="71"/>
      <c r="S250" s="37"/>
      <c r="T250" s="37"/>
      <c r="U250" s="82">
        <v>0</v>
      </c>
      <c r="AB250" s="13"/>
    </row>
    <row r="251" spans="5:28" x14ac:dyDescent="0.3">
      <c r="E251" s="49"/>
      <c r="F251" s="49"/>
      <c r="G251" s="49"/>
      <c r="H251" s="49"/>
      <c r="I251" s="49"/>
      <c r="J251" s="49"/>
      <c r="K251" s="13" t="s">
        <v>797</v>
      </c>
      <c r="L251" s="49"/>
      <c r="M251" s="49"/>
      <c r="N251" s="49"/>
      <c r="O251" s="49"/>
      <c r="Q251" s="43" t="s">
        <v>319</v>
      </c>
      <c r="R251" s="71"/>
      <c r="S251" s="37"/>
      <c r="T251" s="37"/>
      <c r="U251" s="82">
        <v>0</v>
      </c>
      <c r="AB251" s="13"/>
    </row>
    <row r="252" spans="5:28" x14ac:dyDescent="0.3">
      <c r="E252" s="49"/>
      <c r="F252" s="49"/>
      <c r="G252" s="49"/>
      <c r="H252" s="49"/>
      <c r="I252" s="49"/>
      <c r="J252" s="49"/>
      <c r="K252" s="49"/>
      <c r="L252" s="49"/>
      <c r="M252" s="49"/>
      <c r="N252" s="49"/>
      <c r="O252" s="49"/>
      <c r="Q252" s="43" t="s">
        <v>288</v>
      </c>
      <c r="R252" s="71"/>
      <c r="S252" s="37"/>
      <c r="T252" s="37"/>
      <c r="U252" s="82">
        <v>0.17</v>
      </c>
      <c r="AB252" s="13"/>
    </row>
    <row r="253" spans="5:28" x14ac:dyDescent="0.3">
      <c r="E253" s="49"/>
      <c r="F253" s="49"/>
      <c r="G253" s="49"/>
      <c r="H253" s="49"/>
      <c r="I253" s="49"/>
      <c r="J253" s="49"/>
      <c r="K253" s="49"/>
      <c r="L253" s="49"/>
      <c r="M253" s="49"/>
      <c r="N253" s="49"/>
      <c r="O253" s="49"/>
      <c r="Q253" s="43" t="s">
        <v>143</v>
      </c>
      <c r="R253" s="71"/>
      <c r="S253" s="37"/>
      <c r="T253" s="37"/>
      <c r="U253" s="82">
        <v>0.25</v>
      </c>
      <c r="AB253" s="13"/>
    </row>
    <row r="254" spans="5:28" x14ac:dyDescent="0.3">
      <c r="E254" s="49"/>
      <c r="F254" s="49"/>
      <c r="G254" s="49"/>
      <c r="H254" s="49"/>
      <c r="I254" s="49"/>
      <c r="J254" s="49"/>
      <c r="K254" s="49"/>
      <c r="L254" s="49"/>
      <c r="M254" s="49"/>
      <c r="N254" s="49"/>
      <c r="O254" s="49"/>
      <c r="Q254" s="43" t="s">
        <v>206</v>
      </c>
      <c r="R254" s="71"/>
      <c r="S254" s="37"/>
      <c r="T254" s="37"/>
      <c r="U254" s="82">
        <v>0.16</v>
      </c>
      <c r="AB254" s="13"/>
    </row>
    <row r="255" spans="5:28" x14ac:dyDescent="0.3">
      <c r="E255" s="49"/>
      <c r="F255" s="49"/>
      <c r="G255" s="49"/>
      <c r="H255" s="49"/>
      <c r="I255" s="49"/>
      <c r="J255" s="49"/>
      <c r="K255" s="49"/>
      <c r="L255" s="49"/>
      <c r="M255" s="49"/>
      <c r="N255" s="49"/>
      <c r="O255" s="49"/>
      <c r="Q255" s="43" t="s">
        <v>475</v>
      </c>
      <c r="R255" s="71"/>
      <c r="S255" s="37"/>
      <c r="T255" s="37"/>
      <c r="U255" s="82">
        <v>0.24</v>
      </c>
      <c r="AB255" s="13"/>
    </row>
    <row r="256" spans="5:28" x14ac:dyDescent="0.3">
      <c r="E256" s="49"/>
      <c r="F256" s="49"/>
      <c r="G256" s="49"/>
      <c r="H256" s="49"/>
      <c r="I256" s="49"/>
      <c r="J256" s="49"/>
      <c r="K256" s="49"/>
      <c r="L256" s="49"/>
      <c r="M256" s="49"/>
      <c r="N256" s="49"/>
      <c r="O256" s="49"/>
      <c r="Q256" s="13" t="s">
        <v>795</v>
      </c>
      <c r="R256" s="13"/>
      <c r="AB256" s="13"/>
    </row>
    <row r="257" spans="5:15" ht="16.5" customHeight="1" x14ac:dyDescent="0.3">
      <c r="E257" s="49"/>
      <c r="F257" s="49"/>
      <c r="G257" s="49"/>
      <c r="H257" s="49"/>
      <c r="I257" s="49"/>
      <c r="J257" s="49"/>
      <c r="K257" s="49"/>
      <c r="L257" s="49"/>
      <c r="M257" s="49"/>
      <c r="N257" s="49"/>
      <c r="O257" s="49"/>
    </row>
    <row r="258" spans="5:15" x14ac:dyDescent="0.3">
      <c r="E258" s="49"/>
      <c r="F258" s="49"/>
      <c r="G258" s="49"/>
      <c r="H258" s="49"/>
      <c r="I258" s="49"/>
      <c r="J258" s="49"/>
    </row>
    <row r="259" spans="5:15" x14ac:dyDescent="0.3">
      <c r="E259" s="49"/>
      <c r="F259" s="49"/>
      <c r="G259" s="49"/>
      <c r="H259" s="49"/>
      <c r="I259" s="49"/>
      <c r="J259" s="49"/>
    </row>
    <row r="260" spans="5:15" x14ac:dyDescent="0.3">
      <c r="E260" s="49"/>
      <c r="F260" s="49"/>
      <c r="G260" s="49"/>
      <c r="H260" s="49"/>
      <c r="I260" s="49"/>
      <c r="J260" s="49"/>
    </row>
    <row r="261" spans="5:15" x14ac:dyDescent="0.3">
      <c r="E261" s="49"/>
      <c r="F261" s="49"/>
      <c r="G261" s="49"/>
      <c r="H261" s="49"/>
      <c r="I261" s="49"/>
      <c r="J261" s="49"/>
    </row>
    <row r="262" spans="5:15" x14ac:dyDescent="0.3">
      <c r="E262" s="49"/>
      <c r="F262" s="49"/>
      <c r="G262" s="49"/>
      <c r="H262" s="49"/>
      <c r="I262" s="49"/>
      <c r="J262" s="49"/>
    </row>
    <row r="263" spans="5:15" x14ac:dyDescent="0.3">
      <c r="E263" s="49"/>
      <c r="F263" s="49"/>
      <c r="G263" s="49"/>
      <c r="H263" s="49"/>
      <c r="I263" s="49"/>
      <c r="J263" s="49"/>
    </row>
    <row r="264" spans="5:15" x14ac:dyDescent="0.3">
      <c r="E264" s="49"/>
      <c r="F264" s="49"/>
      <c r="G264" s="49"/>
      <c r="H264" s="49"/>
      <c r="I264" s="49"/>
      <c r="J264" s="49"/>
    </row>
    <row r="265" spans="5:15" x14ac:dyDescent="0.3">
      <c r="E265" s="49"/>
      <c r="F265" s="49"/>
      <c r="G265" s="49"/>
      <c r="H265" s="49"/>
      <c r="I265" s="49"/>
      <c r="J265" s="49"/>
    </row>
    <row r="266" spans="5:15" x14ac:dyDescent="0.3">
      <c r="E266" s="49"/>
      <c r="F266" s="49"/>
      <c r="G266" s="49"/>
      <c r="H266" s="49"/>
      <c r="I266" s="49"/>
      <c r="J266" s="49"/>
    </row>
    <row r="267" spans="5:15" x14ac:dyDescent="0.3">
      <c r="F267" s="49"/>
      <c r="G267" s="49"/>
      <c r="H267" s="49"/>
      <c r="I267" s="49"/>
    </row>
    <row r="268" spans="5:15" x14ac:dyDescent="0.3">
      <c r="E268" s="49"/>
      <c r="F268" s="49"/>
      <c r="G268" s="49"/>
      <c r="H268" s="49"/>
      <c r="I268" s="49"/>
    </row>
    <row r="269" spans="5:15" x14ac:dyDescent="0.3">
      <c r="E269" s="49"/>
      <c r="F269" s="49"/>
      <c r="G269" s="49"/>
      <c r="H269" s="49"/>
      <c r="I269" s="49"/>
    </row>
    <row r="270" spans="5:15" x14ac:dyDescent="0.3">
      <c r="E270" s="49"/>
      <c r="F270" s="49"/>
      <c r="G270" s="49"/>
      <c r="H270" s="49"/>
      <c r="I270" s="49"/>
    </row>
    <row r="271" spans="5:15" x14ac:dyDescent="0.3">
      <c r="E271" s="49"/>
      <c r="F271" s="49"/>
      <c r="G271" s="49"/>
      <c r="H271" s="49"/>
      <c r="I271" s="49"/>
    </row>
    <row r="272" spans="5:15" x14ac:dyDescent="0.3">
      <c r="E272" s="49"/>
      <c r="F272" s="49"/>
      <c r="G272" s="49"/>
      <c r="H272" s="49"/>
      <c r="I272" s="49"/>
    </row>
    <row r="273" spans="5:9" x14ac:dyDescent="0.3">
      <c r="E273" s="49"/>
      <c r="F273" s="49"/>
      <c r="G273" s="49"/>
      <c r="H273" s="49"/>
      <c r="I273" s="49"/>
    </row>
    <row r="344" spans="3:22" ht="9" customHeight="1" x14ac:dyDescent="0.3"/>
    <row r="345" spans="3:22" x14ac:dyDescent="0.3">
      <c r="C345" s="1"/>
      <c r="D345" s="1"/>
      <c r="V345" s="25"/>
    </row>
    <row r="346" spans="3:22" ht="16.5" customHeight="1" x14ac:dyDescent="0.3"/>
    <row r="347" spans="3:22" ht="4.5" customHeight="1" x14ac:dyDescent="0.3">
      <c r="V347" s="21"/>
    </row>
    <row r="348" spans="3:22" ht="16.5" customHeight="1" x14ac:dyDescent="0.3"/>
    <row r="349" spans="3:22" ht="4.5" customHeight="1" x14ac:dyDescent="0.3">
      <c r="V349" s="25"/>
    </row>
    <row r="350" spans="3:22" ht="16.5" customHeight="1" x14ac:dyDescent="0.3"/>
    <row r="351" spans="3:22" ht="9" customHeight="1" x14ac:dyDescent="0.3"/>
    <row r="472" spans="3:22" ht="7.5" customHeight="1" x14ac:dyDescent="0.3"/>
    <row r="473" spans="3:22" x14ac:dyDescent="0.3">
      <c r="C473" s="1"/>
      <c r="D473" s="1"/>
    </row>
    <row r="474" spans="3:22" ht="16.5" customHeight="1" x14ac:dyDescent="0.3"/>
    <row r="475" spans="3:22" ht="4.5" customHeight="1" x14ac:dyDescent="0.3">
      <c r="V475" s="21"/>
    </row>
    <row r="476" spans="3:22" ht="16.5" customHeight="1" x14ac:dyDescent="0.3"/>
    <row r="477" spans="3:22" ht="4.5" customHeight="1" x14ac:dyDescent="0.3">
      <c r="V477" s="25"/>
    </row>
    <row r="478" spans="3:22" ht="16.5" customHeight="1" x14ac:dyDescent="0.3"/>
    <row r="479" spans="3:22" ht="9" customHeight="1" x14ac:dyDescent="0.3">
      <c r="C479" s="1"/>
      <c r="D479" s="1"/>
    </row>
    <row r="480" spans="3:22" x14ac:dyDescent="0.3">
      <c r="C480" s="1"/>
      <c r="D480" s="1"/>
      <c r="V480" s="25"/>
    </row>
    <row r="481" spans="4:4" x14ac:dyDescent="0.3">
      <c r="D481" s="1"/>
    </row>
    <row r="482" spans="4:4" x14ac:dyDescent="0.3">
      <c r="D482" s="1"/>
    </row>
    <row r="483" spans="4:4" x14ac:dyDescent="0.3">
      <c r="D483" s="1"/>
    </row>
    <row r="484" spans="4:4" x14ac:dyDescent="0.3">
      <c r="D484" s="1"/>
    </row>
    <row r="485" spans="4:4" x14ac:dyDescent="0.3">
      <c r="D485" s="1"/>
    </row>
    <row r="486" spans="4:4" x14ac:dyDescent="0.3">
      <c r="D486" s="1"/>
    </row>
    <row r="487" spans="4:4" x14ac:dyDescent="0.3">
      <c r="D487" s="1"/>
    </row>
    <row r="488" spans="4:4" x14ac:dyDescent="0.3">
      <c r="D488" s="1"/>
    </row>
    <row r="489" spans="4:4" x14ac:dyDescent="0.3">
      <c r="D489" s="1"/>
    </row>
    <row r="490" spans="4:4" x14ac:dyDescent="0.3">
      <c r="D490" s="1"/>
    </row>
    <row r="491" spans="4:4" x14ac:dyDescent="0.3">
      <c r="D491" s="1"/>
    </row>
    <row r="492" spans="4:4" x14ac:dyDescent="0.3">
      <c r="D492" s="1"/>
    </row>
    <row r="493" spans="4:4" x14ac:dyDescent="0.3">
      <c r="D493" s="1"/>
    </row>
    <row r="494" spans="4:4" x14ac:dyDescent="0.3">
      <c r="D494" s="1"/>
    </row>
    <row r="495" spans="4:4" x14ac:dyDescent="0.3">
      <c r="D495" s="1"/>
    </row>
    <row r="496" spans="4:4" x14ac:dyDescent="0.3">
      <c r="D496" s="1"/>
    </row>
    <row r="497" spans="4:4" x14ac:dyDescent="0.3">
      <c r="D497" s="1"/>
    </row>
    <row r="498" spans="4:4" x14ac:dyDescent="0.3">
      <c r="D498" s="1"/>
    </row>
    <row r="499" spans="4:4" x14ac:dyDescent="0.3">
      <c r="D499" s="1"/>
    </row>
    <row r="500" spans="4:4" x14ac:dyDescent="0.3">
      <c r="D500" s="1"/>
    </row>
    <row r="501" spans="4:4" x14ac:dyDescent="0.3">
      <c r="D501" s="1"/>
    </row>
    <row r="502" spans="4:4" x14ac:dyDescent="0.3">
      <c r="D502" s="1"/>
    </row>
    <row r="503" spans="4:4" x14ac:dyDescent="0.3">
      <c r="D503" s="1"/>
    </row>
    <row r="504" spans="4:4" x14ac:dyDescent="0.3">
      <c r="D504" s="1"/>
    </row>
    <row r="505" spans="4:4" x14ac:dyDescent="0.3">
      <c r="D505" s="1"/>
    </row>
    <row r="506" spans="4:4" x14ac:dyDescent="0.3">
      <c r="D506" s="1"/>
    </row>
    <row r="507" spans="4:4" x14ac:dyDescent="0.3">
      <c r="D507" s="1"/>
    </row>
    <row r="508" spans="4:4" x14ac:dyDescent="0.3">
      <c r="D508" s="1"/>
    </row>
    <row r="509" spans="4:4" x14ac:dyDescent="0.3">
      <c r="D509" s="1"/>
    </row>
    <row r="510" spans="4:4" x14ac:dyDescent="0.3">
      <c r="D510" s="1"/>
    </row>
    <row r="511" spans="4:4" x14ac:dyDescent="0.3">
      <c r="D511" s="1"/>
    </row>
    <row r="512" spans="4:4" x14ac:dyDescent="0.3">
      <c r="D512" s="1"/>
    </row>
    <row r="513" spans="3:22" x14ac:dyDescent="0.3">
      <c r="D513" s="1"/>
    </row>
    <row r="514" spans="3:22" x14ac:dyDescent="0.3">
      <c r="D514" s="1"/>
    </row>
    <row r="515" spans="3:22" x14ac:dyDescent="0.3">
      <c r="D515" s="1"/>
    </row>
    <row r="516" spans="3:22" x14ac:dyDescent="0.3">
      <c r="D516" s="1"/>
    </row>
    <row r="517" spans="3:22" x14ac:dyDescent="0.3">
      <c r="D517" s="1"/>
    </row>
    <row r="518" spans="3:22" x14ac:dyDescent="0.3">
      <c r="D518" s="1"/>
    </row>
    <row r="519" spans="3:22" x14ac:dyDescent="0.3">
      <c r="D519" s="1"/>
    </row>
    <row r="520" spans="3:22" x14ac:dyDescent="0.3">
      <c r="D520" s="1"/>
    </row>
    <row r="521" spans="3:22" x14ac:dyDescent="0.3">
      <c r="D521" s="1"/>
    </row>
    <row r="522" spans="3:22" x14ac:dyDescent="0.3">
      <c r="D522" s="1"/>
    </row>
    <row r="523" spans="3:22" ht="15" customHeight="1" x14ac:dyDescent="0.3">
      <c r="C523" s="1"/>
      <c r="D523" s="1"/>
    </row>
    <row r="524" spans="3:22" x14ac:dyDescent="0.3">
      <c r="D524" s="1"/>
    </row>
    <row r="525" spans="3:22" ht="16.5" customHeight="1" x14ac:dyDescent="0.3"/>
    <row r="526" spans="3:22" ht="4.5" customHeight="1" x14ac:dyDescent="0.3">
      <c r="V526" s="21"/>
    </row>
    <row r="527" spans="3:22" ht="16.5" customHeight="1" x14ac:dyDescent="0.3"/>
    <row r="528" spans="3:22" ht="4.5" customHeight="1" x14ac:dyDescent="0.3">
      <c r="V528" s="25"/>
    </row>
    <row r="529" spans="4:4" ht="16.5" customHeight="1" x14ac:dyDescent="0.3"/>
    <row r="530" spans="4:4" ht="11.25" customHeight="1" x14ac:dyDescent="0.3">
      <c r="D530" s="1"/>
    </row>
  </sheetData>
  <sheetProtection algorithmName="SHA-512" hashValue="FCtDvwIZ1P0Opll63/hlZGWDwIlSjqlWXJwmaeaOdjlaF/epvCkIHaPiN7oat1IzqZ/XfY/XN6NeSboeYBhzHg==" saltValue="d356Gpy2rdGl+le/KSZHkg==" spinCount="100000" sheet="1" objects="1" scenarios="1"/>
  <protectedRanges>
    <protectedRange sqref="J3:CX204 I104:I119 E205 K205:CX259 F267:I275 E268:E275 E120:I204 E3:I103" name="Rango1"/>
  </protectedRanges>
  <mergeCells count="21">
    <mergeCell ref="A4:A5"/>
    <mergeCell ref="A6:A7"/>
    <mergeCell ref="A8:A9"/>
    <mergeCell ref="BM12:BP12"/>
    <mergeCell ref="BS12:BV12"/>
    <mergeCell ref="AC12:AF12"/>
    <mergeCell ref="AI12:AL12"/>
    <mergeCell ref="AO12:AR12"/>
    <mergeCell ref="AU12:AX12"/>
    <mergeCell ref="BA12:BD12"/>
    <mergeCell ref="E12:H12"/>
    <mergeCell ref="AO3:AP3"/>
    <mergeCell ref="BG12:BJ12"/>
    <mergeCell ref="Q12:T12"/>
    <mergeCell ref="K12:N12"/>
    <mergeCell ref="W12:Z12"/>
    <mergeCell ref="CQ12:CT12"/>
    <mergeCell ref="K107:N107"/>
    <mergeCell ref="BY12:CB12"/>
    <mergeCell ref="CE12:CH12"/>
    <mergeCell ref="CK12:CN12"/>
  </mergeCells>
  <hyperlinks>
    <hyperlink ref="AU48" r:id="rId1" display="http://gdo.cnmc.es/CNE/resumenGdo.do?anio=2015"/>
    <hyperlink ref="AO48" r:id="rId2" display="http://gdo.cnmc.es/CNE/resumenGdo.do?anio=2015"/>
    <hyperlink ref="AI48" r:id="rId3" display="http://gdo.cnmc.es/CNE/resumenGdo.do?anio=2015"/>
    <hyperlink ref="AI112" r:id="rId4" display="http://gdo.cnmc.es/CNE/resumenGdo.do?anio=2017"/>
    <hyperlink ref="AI65" r:id="rId5" display="http://gdo.cnmc.es/CNE/resumenGdo.do?anio=2015"/>
    <hyperlink ref="W48" r:id="rId6" display="http://gdo.cnmc.es/CNE/resumenGdo.do?anio=2015"/>
    <hyperlink ref="W112" r:id="rId7" display="http://gdo.cnmc.es/CNE/resumenGdo.do?anio=2017"/>
    <hyperlink ref="W65" r:id="rId8" display="http://gdo.cnmc.es/CNE/resumenGdo.do?anio=2015"/>
    <hyperlink ref="W135" r:id="rId9" display="https://gdo.cnmc.es/CNE/resumenGdo.do?anio=2019"/>
    <hyperlink ref="A8" location="'4. Emisiones fugitivas'!A1" display="4. Emisiones fugitivas"/>
    <hyperlink ref="A3" location="'1. PCA'!A1" display="1. PCA"/>
    <hyperlink ref="A4" location="'2. Instalaciones fijas'!A1" display="2. Instalaciones fijas"/>
    <hyperlink ref="A6:A7" location="'3. Vehículos y maquinaria'!A1" display="3. Vehículos y maquinaria"/>
    <hyperlink ref="K104" r:id="rId10"/>
    <hyperlink ref="K251" r:id="rId11"/>
    <hyperlink ref="Q256" r:id="rId12"/>
    <hyperlink ref="W211" r:id="rId13"/>
  </hyperlinks>
  <pageMargins left="0.7" right="0.7" top="0.75" bottom="0.75" header="0.3" footer="0.3"/>
  <pageSetup paperSize="9" scale="54" orientation="portrait" horizontalDpi="300" verticalDpi="300" r:id="rId14"/>
  <colBreaks count="1" manualBreakCount="1">
    <brk id="24" max="1048575" man="1"/>
  </colBreaks>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P6"/>
  <sheetViews>
    <sheetView showGridLines="0" showRowColHeaders="0" zoomScaleNormal="100" workbookViewId="0">
      <selection sqref="A1:O1"/>
    </sheetView>
  </sheetViews>
  <sheetFormatPr baseColWidth="10" defaultColWidth="11.42578125" defaultRowHeight="16.5" x14ac:dyDescent="0.3"/>
  <cols>
    <col min="1" max="1" width="4" style="14" customWidth="1"/>
    <col min="2" max="2" width="11.42578125" style="14"/>
    <col min="3" max="3" width="20.7109375" style="14" customWidth="1"/>
    <col min="4" max="5" width="11.42578125" style="14"/>
    <col min="6" max="6" width="8.7109375" style="14" customWidth="1"/>
    <col min="7" max="14" width="11.42578125" style="14"/>
    <col min="15" max="15" width="13.5703125" style="14" customWidth="1"/>
    <col min="16" max="16384" width="11.42578125" style="14"/>
  </cols>
  <sheetData>
    <row r="1" spans="1:16" s="1" customFormat="1" ht="34.5" customHeight="1" x14ac:dyDescent="0.3">
      <c r="A1" s="195" t="s">
        <v>793</v>
      </c>
      <c r="B1" s="195"/>
      <c r="C1" s="195"/>
      <c r="D1" s="195"/>
      <c r="E1" s="195"/>
      <c r="F1" s="195"/>
      <c r="G1" s="195"/>
      <c r="H1" s="195"/>
      <c r="I1" s="195"/>
      <c r="J1" s="195"/>
      <c r="K1" s="195"/>
      <c r="L1" s="195"/>
      <c r="M1" s="195"/>
      <c r="N1" s="195"/>
      <c r="O1" s="195"/>
    </row>
    <row r="2" spans="1:16" ht="34.5" customHeight="1" x14ac:dyDescent="0.3"/>
    <row r="3" spans="1:16" s="15" customFormat="1" ht="39.75" customHeight="1" x14ac:dyDescent="0.3">
      <c r="B3" s="78" t="s">
        <v>102</v>
      </c>
      <c r="C3" s="79" t="s">
        <v>103</v>
      </c>
      <c r="D3" s="196" t="s">
        <v>104</v>
      </c>
      <c r="E3" s="197"/>
      <c r="F3" s="197"/>
      <c r="G3" s="197"/>
      <c r="H3" s="197"/>
      <c r="I3" s="197"/>
      <c r="J3" s="197"/>
      <c r="K3" s="197"/>
      <c r="L3" s="197"/>
      <c r="M3" s="197"/>
      <c r="N3" s="197"/>
      <c r="O3" s="198"/>
      <c r="P3" s="14"/>
    </row>
    <row r="4" spans="1:16" s="15" customFormat="1" ht="39.75" customHeight="1" x14ac:dyDescent="0.3">
      <c r="B4" s="77" t="s">
        <v>889</v>
      </c>
      <c r="C4" s="88">
        <v>45092</v>
      </c>
      <c r="D4" s="202" t="s">
        <v>890</v>
      </c>
      <c r="E4" s="203"/>
      <c r="F4" s="203"/>
      <c r="G4" s="203"/>
      <c r="H4" s="203"/>
      <c r="I4" s="203"/>
      <c r="J4" s="203"/>
      <c r="K4" s="203"/>
      <c r="L4" s="203"/>
      <c r="M4" s="203"/>
      <c r="N4" s="203"/>
      <c r="O4" s="204"/>
      <c r="P4" s="14"/>
    </row>
    <row r="5" spans="1:16" s="39" customFormat="1" ht="45.75" customHeight="1" x14ac:dyDescent="0.3">
      <c r="B5" s="77" t="s">
        <v>796</v>
      </c>
      <c r="C5" s="88">
        <v>45054</v>
      </c>
      <c r="D5" s="202" t="s">
        <v>887</v>
      </c>
      <c r="E5" s="203"/>
      <c r="F5" s="203"/>
      <c r="G5" s="203"/>
      <c r="H5" s="203"/>
      <c r="I5" s="203"/>
      <c r="J5" s="203"/>
      <c r="K5" s="203"/>
      <c r="L5" s="203"/>
      <c r="M5" s="203"/>
      <c r="N5" s="203"/>
      <c r="O5" s="204"/>
      <c r="P5" s="14"/>
    </row>
    <row r="6" spans="1:16" x14ac:dyDescent="0.3">
      <c r="B6" s="77" t="s">
        <v>116</v>
      </c>
      <c r="C6" s="88">
        <v>44746</v>
      </c>
      <c r="D6" s="199" t="s">
        <v>98</v>
      </c>
      <c r="E6" s="200"/>
      <c r="F6" s="200"/>
      <c r="G6" s="200"/>
      <c r="H6" s="200"/>
      <c r="I6" s="200"/>
      <c r="J6" s="200"/>
      <c r="K6" s="200"/>
      <c r="L6" s="200"/>
      <c r="M6" s="200"/>
      <c r="N6" s="200"/>
      <c r="O6" s="201"/>
    </row>
  </sheetData>
  <sheetProtection algorithmName="SHA-512" hashValue="GCUkimrKiWJH6jo/hb4EVkR/rfOvQXLT8IWh6VhM5Pkebgi08dpZgA1KTUDA8AIyJCtbhqA8eFEzgNcyjKJzUw==" saltValue="JE5m3qh4ytsYahPy+ICA4A==" spinCount="100000" sheet="1" objects="1" scenarios="1"/>
  <mergeCells count="5">
    <mergeCell ref="A1:O1"/>
    <mergeCell ref="D3:O3"/>
    <mergeCell ref="D6:O6"/>
    <mergeCell ref="D5:O5"/>
    <mergeCell ref="D4:O4"/>
  </mergeCells>
  <phoneticPr fontId="3" type="noConversion"/>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58e9393-f36b-4461-a2a3-e648be68309a">
      <Terms xmlns="http://schemas.microsoft.com/office/infopath/2007/PartnerControls"/>
    </lcf76f155ced4ddcb4097134ff3c332f>
    <TaxCatchAll xmlns="71674114-9548-4918-bfbe-4a235b8713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D26E2A22C79B44FA9E8CD1542DDBB92" ma:contentTypeVersion="14" ma:contentTypeDescription="Crear nuevo documento." ma:contentTypeScope="" ma:versionID="60477ef0b14b3803c0d6818e2e021b3f">
  <xsd:schema xmlns:xsd="http://www.w3.org/2001/XMLSchema" xmlns:xs="http://www.w3.org/2001/XMLSchema" xmlns:p="http://schemas.microsoft.com/office/2006/metadata/properties" xmlns:ns2="658e9393-f36b-4461-a2a3-e648be68309a" xmlns:ns3="71674114-9548-4918-bfbe-4a235b8713d9" targetNamespace="http://schemas.microsoft.com/office/2006/metadata/properties" ma:root="true" ma:fieldsID="d0d1a1c6c76e2e3aa09dbda3c2d9ee5a" ns2:_="" ns3:_="">
    <xsd:import namespace="658e9393-f36b-4461-a2a3-e648be68309a"/>
    <xsd:import namespace="71674114-9548-4918-bfbe-4a235b8713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93-f36b-4461-a2a3-e648be683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da205269-1969-41d6-8661-31edbc50e23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674114-9548-4918-bfbe-4a235b8713d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1beab18-5032-48ca-809c-f25123b63da9}" ma:internalName="TaxCatchAll" ma:showField="CatchAllData" ma:web="71674114-9548-4918-bfbe-4a235b8713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23BD5-E0CB-49D0-84A2-3B71B096CF14}">
  <ds:schemaRefs>
    <ds:schemaRef ds:uri="http://schemas.microsoft.com/office/2006/documentManagement/types"/>
    <ds:schemaRef ds:uri="658e9393-f36b-4461-a2a3-e648be68309a"/>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71674114-9548-4918-bfbe-4a235b8713d9"/>
    <ds:schemaRef ds:uri="http://purl.org/dc/dcmitype/"/>
    <ds:schemaRef ds:uri="http://purl.org/dc/elements/1.1/"/>
  </ds:schemaRefs>
</ds:datastoreItem>
</file>

<file path=customXml/itemProps2.xml><?xml version="1.0" encoding="utf-8"?>
<ds:datastoreItem xmlns:ds="http://schemas.openxmlformats.org/officeDocument/2006/customXml" ds:itemID="{523F7734-43F8-4358-9A2F-0AC5A53B5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e9393-f36b-4461-a2a3-e648be68309a"/>
    <ds:schemaRef ds:uri="71674114-9548-4918-bfbe-4a235b8713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A26632-E4C0-4023-89AF-79FCBEC66E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CONTENIDO</vt:lpstr>
      <vt:lpstr>1. PCA</vt:lpstr>
      <vt:lpstr>2. Instalaciones fijas</vt:lpstr>
      <vt:lpstr>3. Vehículos y maquinaria</vt:lpstr>
      <vt:lpstr>4. Emisiones fugitivas</vt:lpstr>
      <vt:lpstr>5. Factores de mix eléctricos</vt:lpstr>
      <vt:lpstr>6. Revisiones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c:creator>
  <cp:lastModifiedBy>Zapata Bastidas, Angela Maria</cp:lastModifiedBy>
  <cp:lastPrinted>2017-01-23T16:49:14Z</cp:lastPrinted>
  <dcterms:created xsi:type="dcterms:W3CDTF">2012-12-08T19:19:39Z</dcterms:created>
  <dcterms:modified xsi:type="dcterms:W3CDTF">2023-06-14T11:10:32Z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0x0101001D26E2A22C79B44FA9E8CD1542DDBB92</vt:lpwstr>
  </property>
</Properties>
</file>