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firstSheet="1" activeTab="4"/>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II'!$A$1:$H$89</definedName>
    <definedName name="_xlnm.Print_Area" localSheetId="2">'Datos Administrativos'!$A$1:$G$46</definedName>
    <definedName name="_xlnm.Print_Area" localSheetId="0">'Instrucciones'!$A$1:$G$60</definedName>
    <definedName name="_xlnm.Print_Area" localSheetId="5">'Inversiones previstas'!$A$1:$G$49</definedName>
    <definedName name="_xlnm.Print_Area" localSheetId="4">'plan gestión'!$A$1:$G$131</definedName>
    <definedName name="_xlnm.Print_Area" localSheetId="1">'PORTADA'!$A$1:$G$41</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INDUSTRIA, DEL AUTOMOVIL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Standard</author>
    <author>pbenguria</author>
  </authors>
  <commentLis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60" authorId="0">
      <text>
        <r>
          <rPr>
            <b/>
            <sz val="8"/>
            <rFont val="Tahoma"/>
            <family val="0"/>
          </rPr>
          <t>En la industria del automovil, esta corriente suele ser cero ya que el disolvente no se vende como producto comercial.
El disolvente que puede arrastrar el producto vendido (ejemplo: coche) es O3 ya que permanece como contaminación en el producto</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104" authorId="1">
      <text>
        <r>
          <rPr>
            <b/>
            <sz val="8"/>
            <rFont val="Tahoma"/>
            <family val="0"/>
          </rPr>
          <t>Son los metros cuadrados de superficie recubierta en el año en que se está realizando el balance</t>
        </r>
        <r>
          <rPr>
            <sz val="8"/>
            <rFont val="Tahoma"/>
            <family val="0"/>
          </rPr>
          <t xml:space="preserve">
</t>
        </r>
      </text>
    </comment>
    <comment ref="A62" authorId="2">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<sst xmlns="http://schemas.openxmlformats.org/spreadsheetml/2006/main" count="194" uniqueCount="149">
  <si>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</si>
  <si>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</si>
  <si>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</si>
  <si>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</si>
  <si>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</si>
  <si>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</si>
  <si>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</si>
  <si>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</si>
  <si>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</si>
  <si>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</si>
  <si>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</si>
  <si>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</si>
  <si>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</si>
  <si>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</si>
  <si>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</si>
  <si>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</si>
  <si>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</si>
  <si>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</si>
  <si>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</si>
  <si>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</si>
  <si>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 xml:space="preserve">EMISIONES TOTALES </t>
  </si>
  <si>
    <t>ENTRADA DE DISOLVENTES A LA INSTALACIÓN (I)</t>
  </si>
  <si>
    <t>I2 = Disolventes reutilizados</t>
  </si>
  <si>
    <t>REAL DECRETO COV's  117/2003</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</si>
  <si>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</si>
  <si>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</si>
  <si>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</si>
  <si>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</si>
  <si>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</si>
  <si>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</si>
  <si>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</si>
  <si>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</si>
  <si>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</si>
  <si>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</si>
  <si>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</si>
  <si>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</si>
  <si>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</si>
  <si>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</si>
  <si>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</si>
  <si>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</si>
  <si>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</si>
  <si>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</si>
  <si>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</si>
  <si>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</si>
  <si>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</si>
  <si>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</si>
  <si>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ANEXO II. VALORES LIMITE DE EMISIÓN</t>
  </si>
  <si>
    <t xml:space="preserve">            principales (modelo, fabricante, eficacia de reducción de COV’s..)</t>
  </si>
  <si>
    <t xml:space="preserve">         - Análisis de disolventes contenidos en los productos </t>
  </si>
  <si>
    <t>Real Decreto 117/2003 de COV's</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</si>
  <si>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</si>
  <si>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</si>
  <si>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</si>
  <si>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</si>
  <si>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</si>
  <si>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</si>
  <si>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</si>
  <si>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</si>
  <si>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</si>
  <si>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</si>
  <si>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 xml:space="preserve">    OPCIONES DE CUMPLIMIENTO DEL DECRETO COV's </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</si>
  <si>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</si>
  <si>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</si>
  <si>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</si>
  <si>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</si>
  <si>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</si>
  <si>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</si>
  <si>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</si>
  <si>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</si>
  <si>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</si>
  <si>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</si>
  <si>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</si>
  <si>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</si>
  <si>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</si>
  <si>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</si>
  <si>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</si>
  <si>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</si>
  <si>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</si>
  <si>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</si>
  <si>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</si>
  <si>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PRODUCTO</t>
  </si>
  <si>
    <t>CÁLCULO DE EMISIONES TOTALES (E)</t>
  </si>
  <si>
    <t>Emisiones totales =</t>
  </si>
  <si>
    <t xml:space="preserve">    que estén sombreadas en amarillo.  </t>
  </si>
  <si>
    <t xml:space="preserve">    para calcular las emisiones totales de la instalación, </t>
  </si>
  <si>
    <t>O1 = Emisiones atmosféricas de disolvente</t>
  </si>
  <si>
    <t>TABLA DE VALORES LIMITE DE EMISIÓN</t>
  </si>
  <si>
    <t>AÑO DEL BALANCE</t>
  </si>
  <si>
    <t>g/kg</t>
  </si>
  <si>
    <t>TIPO DE INSTALACIÓN</t>
  </si>
  <si>
    <t>2º La opción de cumplimiento del Real Decreto 117/2003 corresponde a</t>
  </si>
  <si>
    <t xml:space="preserve">    Para acceder a ella se deberá "pinchar" en la opción elegida desde </t>
  </si>
  <si>
    <t xml:space="preserve">3º Se debe rellenar primero el plan de gestión de disolventes. </t>
  </si>
  <si>
    <t xml:space="preserve">    Para ello habrá que rellenar UNICAMENTE las casillas</t>
  </si>
  <si>
    <t xml:space="preserve">4º Una vez rellenado el plan de gestión de disolventes, el cual nos sirve </t>
  </si>
  <si>
    <t xml:space="preserve">5º Existen comentarios adicionales sobre algunas casillas, que se </t>
  </si>
  <si>
    <t>DATOS ADMINISTRATIVOS</t>
  </si>
  <si>
    <t>RELLENAR LAS CASILLAS AMARILLAS</t>
  </si>
  <si>
    <t>NOMBRE DE LA EMPRESA:</t>
  </si>
  <si>
    <t>DIRECCIÓN</t>
  </si>
  <si>
    <t>C.I.F.</t>
  </si>
  <si>
    <t>PERSONA DE CONTACTO:</t>
  </si>
  <si>
    <t>TELÉFONO:</t>
  </si>
  <si>
    <t>AÑO  ACTUAL</t>
  </si>
  <si>
    <t>TIPO DE INSTALACIÓN (EXISTENTE O NUEVA)</t>
  </si>
  <si>
    <t>OPCIÓN DE CUMPLIMIENTO (ANEXO II o ANEXO III)</t>
  </si>
  <si>
    <t xml:space="preserve">       "Industria de recubrimiento de vehículos"</t>
  </si>
  <si>
    <t xml:space="preserve">   VALORES LIMITE DE EMISIÓN PARA INSTALACIONES EXISTENTES</t>
  </si>
  <si>
    <t>ACTIVIDAD</t>
  </si>
  <si>
    <t xml:space="preserve">Valor limite emision total      </t>
  </si>
  <si>
    <t>Recubrimiento de coches nuevos (&gt; 5000)</t>
  </si>
  <si>
    <t>g/m2</t>
  </si>
  <si>
    <t>Recubrimiento de coches nuevos (&lt; = 5000)</t>
  </si>
  <si>
    <t>Recubrimiento de cabinas de camiones nuevos (&gt;5000)</t>
  </si>
  <si>
    <t>Recubrimiento de cabinas de camiones nuevos (&lt; = 5000)</t>
  </si>
  <si>
    <t>Recubrimiento de furgonetas y camiones nuevos (&gt;2500)</t>
  </si>
  <si>
    <t>Recubrimiento de furgonetas y camiones nuevos (&lt; = 2500)</t>
  </si>
  <si>
    <t>Recubrimiento de autobuses nuevos (&gt; 2000)</t>
  </si>
  <si>
    <t>Recubrimiento de autobuses nuevos (&lt; = 2000)</t>
  </si>
  <si>
    <t xml:space="preserve">   VALORES LIMITE DE EMISIÓN PARA INSTALACIONES NUEVAS</t>
  </si>
  <si>
    <t>m2/año</t>
  </si>
  <si>
    <t xml:space="preserve">    Opción 1: Anexo IIB. Valores límite de emisión total para las</t>
  </si>
  <si>
    <t xml:space="preserve">    industrias de recubrimiento de vehículos.</t>
  </si>
  <si>
    <t xml:space="preserve">    También habrá que elegir el tipo de instalación en el desplegable </t>
  </si>
  <si>
    <t xml:space="preserve">    que aparece en la página estando incluidas las instalaciones de </t>
  </si>
  <si>
    <t xml:space="preserve">    furgontas, autobuses, coches…</t>
  </si>
  <si>
    <t>Superficie de vehículo recubierta</t>
  </si>
  <si>
    <t>Nº ACTIVIDADES AFECTADAS POR EL DECRETO DE COV's</t>
  </si>
  <si>
    <t>FAX:</t>
  </si>
  <si>
    <t>EMAIL:</t>
  </si>
  <si>
    <t xml:space="preserve">    que se marcan en el Anexo IIB del Decreto de COV.</t>
  </si>
  <si>
    <t xml:space="preserve">    de la instalación y con la opción de cumplimiento elegida  por la empresa)</t>
  </si>
  <si>
    <t xml:space="preserve">         - Registro de emisiones en continuo (en su caso) </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</si>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</sst>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5">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sz val="16"/>
      <color indexed="62"/>
      <name val="Comic Sans MS"/>
      <family val="4"/>
    </font>
    <font>
      <b/>
      <sz val="12"/>
      <color indexed="18"/>
      <name val="Comic Sans MS"/>
      <family val="4"/>
    </font>
    <font>
      <b/>
      <sz val="11"/>
      <name val="Comic Sans MS"/>
      <family val="4"/>
    </font>
    <font>
      <b/>
      <sz val="12"/>
      <color indexed="10"/>
      <name val="Comic Sans MS"/>
      <family val="4"/>
    </font>
    <font>
      <b/>
      <sz val="8"/>
      <name val="Comic Sans MS"/>
      <family val="2"/>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3">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41"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31" fillId="0" borderId="0" xfId="0" applyFont="1" applyAlignment="1">
      <alignment/>
    </xf>
    <xf numFmtId="181" fontId="0" fillId="0" borderId="0" xfId="0" applyNumberFormat="1" applyAlignment="1">
      <alignment/>
    </xf>
    <xf numFmtId="0" fontId="9" fillId="11" borderId="11" xfId="0" applyFont="1" applyFill="1" applyBorder="1" applyAlignment="1">
      <alignment horizontal="center"/>
    </xf>
    <xf numFmtId="0" fontId="9" fillId="11" borderId="10" xfId="0" applyFont="1" applyFill="1" applyBorder="1" applyAlignment="1">
      <alignment horizontal="left"/>
    </xf>
    <xf numFmtId="0" fontId="32" fillId="0" borderId="0" xfId="0" applyFont="1" applyAlignment="1">
      <alignment/>
    </xf>
    <xf numFmtId="0" fontId="30" fillId="0" borderId="0" xfId="0" applyFont="1" applyBorder="1" applyAlignment="1">
      <alignment/>
    </xf>
    <xf numFmtId="0" fontId="33" fillId="0" borderId="0" xfId="0" applyFont="1" applyAlignment="1">
      <alignment/>
    </xf>
    <xf numFmtId="0" fontId="0" fillId="2" borderId="8" xfId="0" applyFill="1" applyBorder="1" applyAlignment="1">
      <alignment/>
    </xf>
    <xf numFmtId="0" fontId="9" fillId="8" borderId="2" xfId="0" applyFont="1" applyFill="1" applyBorder="1" applyAlignment="1">
      <alignment/>
    </xf>
    <xf numFmtId="0" fontId="9" fillId="11" borderId="2" xfId="0" applyFont="1" applyFill="1" applyBorder="1" applyAlignment="1">
      <alignment horizontal="left"/>
    </xf>
    <xf numFmtId="0" fontId="9" fillId="11" borderId="3" xfId="0" applyFont="1" applyFill="1" applyBorder="1" applyAlignment="1">
      <alignment horizontal="center"/>
    </xf>
    <xf numFmtId="0" fontId="9" fillId="11" borderId="4" xfId="0" applyFont="1" applyFill="1" applyBorder="1" applyAlignment="1">
      <alignment horizontal="left"/>
    </xf>
    <xf numFmtId="0" fontId="9" fillId="11" borderId="12" xfId="0" applyFont="1" applyFill="1" applyBorder="1" applyAlignment="1">
      <alignment horizontal="left"/>
    </xf>
    <xf numFmtId="0" fontId="9" fillId="11" borderId="4" xfId="0" applyFont="1" applyFill="1" applyBorder="1" applyAlignment="1">
      <alignment horizontal="right"/>
    </xf>
    <xf numFmtId="0" fontId="9" fillId="11" borderId="8" xfId="0" applyFont="1" applyFill="1" applyBorder="1" applyAlignment="1">
      <alignment horizontal="left"/>
    </xf>
    <xf numFmtId="0" fontId="9" fillId="11" borderId="0" xfId="0" applyFont="1" applyFill="1" applyBorder="1" applyAlignment="1">
      <alignment horizontal="left"/>
    </xf>
    <xf numFmtId="0" fontId="9" fillId="11" borderId="0" xfId="0" applyFont="1" applyFill="1" applyBorder="1" applyAlignment="1">
      <alignment horizontal="center"/>
    </xf>
    <xf numFmtId="0" fontId="9" fillId="11" borderId="9" xfId="0" applyFont="1" applyFill="1" applyBorder="1" applyAlignment="1">
      <alignment horizontal="center"/>
    </xf>
    <xf numFmtId="0" fontId="0" fillId="11" borderId="0" xfId="0" applyFill="1" applyBorder="1" applyAlignment="1">
      <alignment horizontal="center"/>
    </xf>
    <xf numFmtId="0" fontId="9" fillId="11" borderId="1" xfId="0" applyFont="1" applyFill="1" applyBorder="1" applyAlignment="1">
      <alignment horizontal="left"/>
    </xf>
    <xf numFmtId="0" fontId="9" fillId="11" borderId="11" xfId="0" applyFont="1" applyFill="1" applyBorder="1" applyAlignment="1">
      <alignment horizontal="left"/>
    </xf>
    <xf numFmtId="0" fontId="9" fillId="11" borderId="1" xfId="0" applyFont="1" applyFill="1" applyBorder="1" applyAlignment="1">
      <alignment horizontal="center"/>
    </xf>
    <xf numFmtId="194" fontId="0" fillId="0" borderId="0" xfId="15" applyFont="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4.png" /><Relationship Id="rId3" Type="http://schemas.openxmlformats.org/officeDocument/2006/relationships/image" Target="../media/image2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6.jpeg" /><Relationship Id="rId3" Type="http://schemas.openxmlformats.org/officeDocument/2006/relationships/image" Target="../media/image7.png" /><Relationship Id="rId4" Type="http://schemas.openxmlformats.org/officeDocument/2006/relationships/image" Target="../media/image24.png" /><Relationship Id="rId5" Type="http://schemas.openxmlformats.org/officeDocument/2006/relationships/image" Target="../media/image2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4.png" /><Relationship Id="rId3" Type="http://schemas.openxmlformats.org/officeDocument/2006/relationships/image" Target="../media/image2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4.png" /><Relationship Id="rId3" Type="http://schemas.openxmlformats.org/officeDocument/2006/relationships/image" Target="../media/image2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3.jpeg" /><Relationship Id="rId3" Type="http://schemas.openxmlformats.org/officeDocument/2006/relationships/image" Target="../media/image27.jpeg" /><Relationship Id="rId4" Type="http://schemas.openxmlformats.org/officeDocument/2006/relationships/image" Target="../media/image21.emf" /><Relationship Id="rId5" Type="http://schemas.openxmlformats.org/officeDocument/2006/relationships/image" Target="../media/image5.emf" /><Relationship Id="rId6" Type="http://schemas.openxmlformats.org/officeDocument/2006/relationships/image" Target="../media/image16.emf" /><Relationship Id="rId7" Type="http://schemas.openxmlformats.org/officeDocument/2006/relationships/image" Target="../media/image10.emf" /><Relationship Id="rId8" Type="http://schemas.openxmlformats.org/officeDocument/2006/relationships/image" Target="../media/image2.emf" /><Relationship Id="rId9" Type="http://schemas.openxmlformats.org/officeDocument/2006/relationships/image" Target="../media/image11.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6.emf" /><Relationship Id="rId13" Type="http://schemas.openxmlformats.org/officeDocument/2006/relationships/image" Target="../media/image12.emf" /><Relationship Id="rId14" Type="http://schemas.openxmlformats.org/officeDocument/2006/relationships/image" Target="../media/image14.emf" /><Relationship Id="rId15" Type="http://schemas.openxmlformats.org/officeDocument/2006/relationships/image" Target="../media/image19.emf" /><Relationship Id="rId16" Type="http://schemas.openxmlformats.org/officeDocument/2006/relationships/image" Target="../media/image20.jpeg" /><Relationship Id="rId17" Type="http://schemas.openxmlformats.org/officeDocument/2006/relationships/image" Target="../media/image18.jpeg" /><Relationship Id="rId18" Type="http://schemas.openxmlformats.org/officeDocument/2006/relationships/image" Target="../media/image22.jpeg" /><Relationship Id="rId19" Type="http://schemas.openxmlformats.org/officeDocument/2006/relationships/image" Target="../media/image17.jpeg" /><Relationship Id="rId20" Type="http://schemas.openxmlformats.org/officeDocument/2006/relationships/image" Target="../media/image1.jpeg" /><Relationship Id="rId21" Type="http://schemas.openxmlformats.org/officeDocument/2006/relationships/image" Target="../media/image7.png" /><Relationship Id="rId22" Type="http://schemas.openxmlformats.org/officeDocument/2006/relationships/image" Target="../media/image24.png" /><Relationship Id="rId23" Type="http://schemas.openxmlformats.org/officeDocument/2006/relationships/image" Target="../media/image2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4.png" /><Relationship Id="rId3"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904875</xdr:colOff>
      <xdr:row>5</xdr:row>
      <xdr:rowOff>142875</xdr:rowOff>
    </xdr:to>
    <xdr:sp>
      <xdr:nvSpPr>
        <xdr:cNvPr id="2" name="TextBox 5"/>
        <xdr:cNvSpPr txBox="1">
          <a:spLocks noChangeArrowheads="1"/>
        </xdr:cNvSpPr>
      </xdr:nvSpPr>
      <xdr:spPr>
        <a:xfrm>
          <a:off x="19050" y="685800"/>
          <a:ext cx="6943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3" name="Picture 7"/>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819150</xdr:colOff>
      <xdr:row>0</xdr:row>
      <xdr:rowOff>38100</xdr:rowOff>
    </xdr:from>
    <xdr:to>
      <xdr:col>6</xdr:col>
      <xdr:colOff>733425</xdr:colOff>
      <xdr:row>2</xdr:row>
      <xdr:rowOff>190500</xdr:rowOff>
    </xdr:to>
    <xdr:pic>
      <xdr:nvPicPr>
        <xdr:cNvPr id="4" name="Picture 8"/>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4</xdr:col>
      <xdr:colOff>904875</xdr:colOff>
      <xdr:row>0</xdr:row>
      <xdr:rowOff>47625</xdr:rowOff>
    </xdr:from>
    <xdr:to>
      <xdr:col>5</xdr:col>
      <xdr:colOff>723900</xdr:colOff>
      <xdr:row>2</xdr:row>
      <xdr:rowOff>200025</xdr:rowOff>
    </xdr:to>
    <xdr:pic>
      <xdr:nvPicPr>
        <xdr:cNvPr id="5"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571500</xdr:colOff>
      <xdr:row>10</xdr:row>
      <xdr:rowOff>190500</xdr:rowOff>
    </xdr:from>
    <xdr:to>
      <xdr:col>4</xdr:col>
      <xdr:colOff>647700</xdr:colOff>
      <xdr:row>20</xdr:row>
      <xdr:rowOff>180975</xdr:rowOff>
    </xdr:to>
    <xdr:pic>
      <xdr:nvPicPr>
        <xdr:cNvPr id="2" name="Picture 16"/>
        <xdr:cNvPicPr preferRelativeResize="1">
          <a:picLocks noChangeAspect="1"/>
        </xdr:cNvPicPr>
      </xdr:nvPicPr>
      <xdr:blipFill>
        <a:blip r:embed="rId1"/>
        <a:stretch>
          <a:fillRect/>
        </a:stretch>
      </xdr:blipFill>
      <xdr:spPr>
        <a:xfrm>
          <a:off x="2333625" y="2390775"/>
          <a:ext cx="2009775" cy="2505075"/>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3" name="Picture 17"/>
        <xdr:cNvPicPr preferRelativeResize="1">
          <a:picLocks noChangeAspect="1"/>
        </xdr:cNvPicPr>
      </xdr:nvPicPr>
      <xdr:blipFill>
        <a:blip r:embed="rId2"/>
        <a:stretch>
          <a:fillRect/>
        </a:stretch>
      </xdr:blipFill>
      <xdr:spPr>
        <a:xfrm>
          <a:off x="4562475" y="8572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18"/>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228600</xdr:colOff>
      <xdr:row>0</xdr:row>
      <xdr:rowOff>28575</xdr:rowOff>
    </xdr:from>
    <xdr:to>
      <xdr:col>6</xdr:col>
      <xdr:colOff>1152525</xdr:colOff>
      <xdr:row>2</xdr:row>
      <xdr:rowOff>180975</xdr:rowOff>
    </xdr:to>
    <xdr:pic>
      <xdr:nvPicPr>
        <xdr:cNvPr id="5" name="Picture 19"/>
        <xdr:cNvPicPr preferRelativeResize="1">
          <a:picLocks noChangeAspect="1"/>
        </xdr:cNvPicPr>
      </xdr:nvPicPr>
      <xdr:blipFill>
        <a:blip r:embed="rId4"/>
        <a:stretch>
          <a:fillRect/>
        </a:stretch>
      </xdr:blipFill>
      <xdr:spPr>
        <a:xfrm>
          <a:off x="5600700" y="28575"/>
          <a:ext cx="923925" cy="533400"/>
        </a:xfrm>
        <a:prstGeom prst="rect">
          <a:avLst/>
        </a:prstGeom>
        <a:noFill/>
        <a:ln w="9525" cmpd="sng">
          <a:noFill/>
        </a:ln>
      </xdr:spPr>
    </xdr:pic>
    <xdr:clientData/>
  </xdr:twoCellAnchor>
  <xdr:twoCellAnchor>
    <xdr:from>
      <xdr:col>5</xdr:col>
      <xdr:colOff>142875</xdr:colOff>
      <xdr:row>0</xdr:row>
      <xdr:rowOff>38100</xdr:rowOff>
    </xdr:from>
    <xdr:to>
      <xdr:col>6</xdr:col>
      <xdr:colOff>133350</xdr:colOff>
      <xdr:row>2</xdr:row>
      <xdr:rowOff>190500</xdr:rowOff>
    </xdr:to>
    <xdr:pic>
      <xdr:nvPicPr>
        <xdr:cNvPr id="6" name="Picture 2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7677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7"/>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752475</xdr:colOff>
      <xdr:row>0</xdr:row>
      <xdr:rowOff>28575</xdr:rowOff>
    </xdr:from>
    <xdr:to>
      <xdr:col>7</xdr:col>
      <xdr:colOff>0</xdr:colOff>
      <xdr:row>2</xdr:row>
      <xdr:rowOff>180975</xdr:rowOff>
    </xdr:to>
    <xdr:pic>
      <xdr:nvPicPr>
        <xdr:cNvPr id="3" name="Picture 8"/>
        <xdr:cNvPicPr preferRelativeResize="1">
          <a:picLocks noChangeAspect="1"/>
        </xdr:cNvPicPr>
      </xdr:nvPicPr>
      <xdr:blipFill>
        <a:blip r:embed="rId2"/>
        <a:stretch>
          <a:fillRect/>
        </a:stretch>
      </xdr:blipFill>
      <xdr:spPr>
        <a:xfrm>
          <a:off x="4943475" y="28575"/>
          <a:ext cx="923925" cy="533400"/>
        </a:xfrm>
        <a:prstGeom prst="rect">
          <a:avLst/>
        </a:prstGeom>
        <a:noFill/>
        <a:ln w="9525" cmpd="sng">
          <a:noFill/>
        </a:ln>
      </xdr:spPr>
    </xdr:pic>
    <xdr:clientData/>
  </xdr:twoCellAnchor>
  <xdr:twoCellAnchor>
    <xdr:from>
      <xdr:col>4</xdr:col>
      <xdr:colOff>676275</xdr:colOff>
      <xdr:row>0</xdr:row>
      <xdr:rowOff>38100</xdr:rowOff>
    </xdr:from>
    <xdr:to>
      <xdr:col>5</xdr:col>
      <xdr:colOff>666750</xdr:colOff>
      <xdr:row>2</xdr:row>
      <xdr:rowOff>190500</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29075"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9056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800100</xdr:colOff>
      <xdr:row>0</xdr:row>
      <xdr:rowOff>38100</xdr:rowOff>
    </xdr:from>
    <xdr:to>
      <xdr:col>6</xdr:col>
      <xdr:colOff>762000</xdr:colOff>
      <xdr:row>2</xdr:row>
      <xdr:rowOff>190500</xdr:rowOff>
    </xdr:to>
    <xdr:pic>
      <xdr:nvPicPr>
        <xdr:cNvPr id="3" name="Picture 11"/>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4</xdr:col>
      <xdr:colOff>914400</xdr:colOff>
      <xdr:row>0</xdr:row>
      <xdr:rowOff>47625</xdr:rowOff>
    </xdr:from>
    <xdr:to>
      <xdr:col>5</xdr:col>
      <xdr:colOff>704850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400800"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7341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762500"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781050</xdr:colOff>
      <xdr:row>16</xdr:row>
      <xdr:rowOff>85725</xdr:rowOff>
    </xdr:from>
    <xdr:to>
      <xdr:col>3</xdr:col>
      <xdr:colOff>123825</xdr:colOff>
      <xdr:row>23</xdr:row>
      <xdr:rowOff>47625</xdr:rowOff>
    </xdr:to>
    <xdr:sp>
      <xdr:nvSpPr>
        <xdr:cNvPr id="6" name="Line 52"/>
        <xdr:cNvSpPr>
          <a:spLocks/>
        </xdr:cNvSpPr>
      </xdr:nvSpPr>
      <xdr:spPr>
        <a:xfrm flipH="1" flipV="1">
          <a:off x="2667000" y="3171825"/>
          <a:ext cx="495300" cy="1314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142875</xdr:colOff>
      <xdr:row>18</xdr:row>
      <xdr:rowOff>57150</xdr:rowOff>
    </xdr:from>
    <xdr:to>
      <xdr:col>5</xdr:col>
      <xdr:colOff>152400</xdr:colOff>
      <xdr:row>23</xdr:row>
      <xdr:rowOff>19050</xdr:rowOff>
    </xdr:to>
    <xdr:sp>
      <xdr:nvSpPr>
        <xdr:cNvPr id="8" name="Line 54"/>
        <xdr:cNvSpPr>
          <a:spLocks/>
        </xdr:cNvSpPr>
      </xdr:nvSpPr>
      <xdr:spPr>
        <a:xfrm flipV="1">
          <a:off x="4124325" y="3524250"/>
          <a:ext cx="952500" cy="933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180975</xdr:colOff>
      <xdr:row>26</xdr:row>
      <xdr:rowOff>123825</xdr:rowOff>
    </xdr:from>
    <xdr:to>
      <xdr:col>4</xdr:col>
      <xdr:colOff>914400</xdr:colOff>
      <xdr:row>26</xdr:row>
      <xdr:rowOff>133350</xdr:rowOff>
    </xdr:to>
    <xdr:sp>
      <xdr:nvSpPr>
        <xdr:cNvPr id="9" name="Line 55"/>
        <xdr:cNvSpPr>
          <a:spLocks/>
        </xdr:cNvSpPr>
      </xdr:nvSpPr>
      <xdr:spPr>
        <a:xfrm flipV="1">
          <a:off x="4162425" y="5133975"/>
          <a:ext cx="7334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447675</xdr:colOff>
      <xdr:row>26</xdr:row>
      <xdr:rowOff>104775</xdr:rowOff>
    </xdr:to>
    <xdr:sp>
      <xdr:nvSpPr>
        <xdr:cNvPr id="10" name="Line 56"/>
        <xdr:cNvSpPr>
          <a:spLocks/>
        </xdr:cNvSpPr>
      </xdr:nvSpPr>
      <xdr:spPr>
        <a:xfrm>
          <a:off x="1524000" y="5114925"/>
          <a:ext cx="8096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57150</xdr:rowOff>
    </xdr:from>
    <xdr:to>
      <xdr:col>2</xdr:col>
      <xdr:colOff>695325</xdr:colOff>
      <xdr:row>36</xdr:row>
      <xdr:rowOff>47625</xdr:rowOff>
    </xdr:to>
    <xdr:sp>
      <xdr:nvSpPr>
        <xdr:cNvPr id="11" name="Line 57"/>
        <xdr:cNvSpPr>
          <a:spLocks/>
        </xdr:cNvSpPr>
      </xdr:nvSpPr>
      <xdr:spPr>
        <a:xfrm flipH="1">
          <a:off x="2095500" y="6210300"/>
          <a:ext cx="485775" cy="7524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466725</xdr:colOff>
      <xdr:row>30</xdr:row>
      <xdr:rowOff>76200</xdr:rowOff>
    </xdr:from>
    <xdr:to>
      <xdr:col>4</xdr:col>
      <xdr:colOff>295275</xdr:colOff>
      <xdr:row>35</xdr:row>
      <xdr:rowOff>152400</xdr:rowOff>
    </xdr:to>
    <xdr:sp>
      <xdr:nvSpPr>
        <xdr:cNvPr id="12" name="Line 58"/>
        <xdr:cNvSpPr>
          <a:spLocks/>
        </xdr:cNvSpPr>
      </xdr:nvSpPr>
      <xdr:spPr>
        <a:xfrm>
          <a:off x="3505200" y="5848350"/>
          <a:ext cx="77152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57150</xdr:colOff>
      <xdr:row>28</xdr:row>
      <xdr:rowOff>133350</xdr:rowOff>
    </xdr:to>
    <xdr:sp>
      <xdr:nvSpPr>
        <xdr:cNvPr id="13" name="Line 59"/>
        <xdr:cNvSpPr>
          <a:spLocks/>
        </xdr:cNvSpPr>
      </xdr:nvSpPr>
      <xdr:spPr>
        <a:xfrm flipV="1">
          <a:off x="4191000" y="5514975"/>
          <a:ext cx="7905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133350</xdr:rowOff>
    </xdr:from>
    <xdr:to>
      <xdr:col>5</xdr:col>
      <xdr:colOff>66675</xdr:colOff>
      <xdr:row>33</xdr:row>
      <xdr:rowOff>123825</xdr:rowOff>
    </xdr:to>
    <xdr:sp>
      <xdr:nvSpPr>
        <xdr:cNvPr id="14" name="Line 60"/>
        <xdr:cNvSpPr>
          <a:spLocks/>
        </xdr:cNvSpPr>
      </xdr:nvSpPr>
      <xdr:spPr>
        <a:xfrm flipH="1">
          <a:off x="4981575" y="5524500"/>
          <a:ext cx="9525"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4067175"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1525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447675</xdr:colOff>
      <xdr:row>28</xdr:row>
      <xdr:rowOff>133350</xdr:rowOff>
    </xdr:to>
    <xdr:sp>
      <xdr:nvSpPr>
        <xdr:cNvPr id="19" name="Line 66"/>
        <xdr:cNvSpPr>
          <a:spLocks/>
        </xdr:cNvSpPr>
      </xdr:nvSpPr>
      <xdr:spPr>
        <a:xfrm>
          <a:off x="1828800" y="5514975"/>
          <a:ext cx="5048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981575"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238125</xdr:colOff>
      <xdr:row>16</xdr:row>
      <xdr:rowOff>85725</xdr:rowOff>
    </xdr:from>
    <xdr:to>
      <xdr:col>3</xdr:col>
      <xdr:colOff>838200</xdr:colOff>
      <xdr:row>18</xdr:row>
      <xdr:rowOff>28575</xdr:rowOff>
    </xdr:to>
    <xdr:pic>
      <xdr:nvPicPr>
        <xdr:cNvPr id="21" name="CommandButton1"/>
        <xdr:cNvPicPr preferRelativeResize="1">
          <a:picLocks noChangeAspect="1"/>
        </xdr:cNvPicPr>
      </xdr:nvPicPr>
      <xdr:blipFill>
        <a:blip r:embed="rId4"/>
        <a:stretch>
          <a:fillRect/>
        </a:stretch>
      </xdr:blipFill>
      <xdr:spPr>
        <a:xfrm>
          <a:off x="3276600" y="31718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534025" y="3524250"/>
          <a:ext cx="962025" cy="323850"/>
        </a:xfrm>
        <a:prstGeom prst="rect">
          <a:avLst/>
        </a:prstGeom>
        <a:noFill/>
        <a:ln w="9525" cmpd="sng">
          <a:noFill/>
        </a:ln>
      </xdr:spPr>
    </xdr:pic>
    <xdr:clientData/>
  </xdr:twoCellAnchor>
  <xdr:twoCellAnchor editAs="oneCell">
    <xdr:from>
      <xdr:col>0</xdr:col>
      <xdr:colOff>885825</xdr:colOff>
      <xdr:row>20</xdr:row>
      <xdr:rowOff>47625</xdr:rowOff>
    </xdr:from>
    <xdr:to>
      <xdr:col>2</xdr:col>
      <xdr:colOff>419100</xdr:colOff>
      <xdr:row>21</xdr:row>
      <xdr:rowOff>180975</xdr:rowOff>
    </xdr:to>
    <xdr:pic>
      <xdr:nvPicPr>
        <xdr:cNvPr id="23" name="CommandButton6"/>
        <xdr:cNvPicPr preferRelativeResize="1">
          <a:picLocks noChangeAspect="1"/>
        </xdr:cNvPicPr>
      </xdr:nvPicPr>
      <xdr:blipFill>
        <a:blip r:embed="rId6"/>
        <a:stretch>
          <a:fillRect/>
        </a:stretch>
      </xdr:blipFill>
      <xdr:spPr>
        <a:xfrm>
          <a:off x="885825" y="3914775"/>
          <a:ext cx="1419225" cy="323850"/>
        </a:xfrm>
        <a:prstGeom prst="rect">
          <a:avLst/>
        </a:prstGeom>
        <a:noFill/>
        <a:ln w="9525" cmpd="sng">
          <a:noFill/>
        </a:ln>
      </xdr:spPr>
    </xdr:pic>
    <xdr:clientData/>
  </xdr:twoCellAnchor>
  <xdr:twoCellAnchor editAs="oneCell">
    <xdr:from>
      <xdr:col>0</xdr:col>
      <xdr:colOff>723900</xdr:colOff>
      <xdr:row>28</xdr:row>
      <xdr:rowOff>47625</xdr:rowOff>
    </xdr:from>
    <xdr:to>
      <xdr:col>1</xdr:col>
      <xdr:colOff>714375</xdr:colOff>
      <xdr:row>29</xdr:row>
      <xdr:rowOff>180975</xdr:rowOff>
    </xdr:to>
    <xdr:pic>
      <xdr:nvPicPr>
        <xdr:cNvPr id="24" name="CommandButton5"/>
        <xdr:cNvPicPr preferRelativeResize="1">
          <a:picLocks noChangeAspect="1"/>
        </xdr:cNvPicPr>
      </xdr:nvPicPr>
      <xdr:blipFill>
        <a:blip r:embed="rId7"/>
        <a:stretch>
          <a:fillRect/>
        </a:stretch>
      </xdr:blipFill>
      <xdr:spPr>
        <a:xfrm>
          <a:off x="723900" y="5438775"/>
          <a:ext cx="933450" cy="323850"/>
        </a:xfrm>
        <a:prstGeom prst="rect">
          <a:avLst/>
        </a:prstGeom>
        <a:noFill/>
        <a:ln w="9525" cmpd="sng">
          <a:noFill/>
        </a:ln>
      </xdr:spPr>
    </xdr:pic>
    <xdr:clientData/>
  </xdr:twoCellAnchor>
  <xdr:twoCellAnchor editAs="oneCell">
    <xdr:from>
      <xdr:col>5</xdr:col>
      <xdr:colOff>895350</xdr:colOff>
      <xdr:row>28</xdr:row>
      <xdr:rowOff>104775</xdr:rowOff>
    </xdr:from>
    <xdr:to>
      <xdr:col>6</xdr:col>
      <xdr:colOff>619125</xdr:colOff>
      <xdr:row>30</xdr:row>
      <xdr:rowOff>47625</xdr:rowOff>
    </xdr:to>
    <xdr:pic>
      <xdr:nvPicPr>
        <xdr:cNvPr id="25" name="CommandButton2"/>
        <xdr:cNvPicPr preferRelativeResize="1">
          <a:picLocks noChangeAspect="1"/>
        </xdr:cNvPicPr>
      </xdr:nvPicPr>
      <xdr:blipFill>
        <a:blip r:embed="rId8"/>
        <a:stretch>
          <a:fillRect/>
        </a:stretch>
      </xdr:blipFill>
      <xdr:spPr>
        <a:xfrm>
          <a:off x="5819775" y="549592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553075"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2</xdr:col>
      <xdr:colOff>1028700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447675</xdr:colOff>
      <xdr:row>39</xdr:row>
      <xdr:rowOff>66675</xdr:rowOff>
    </xdr:from>
    <xdr:to>
      <xdr:col>6</xdr:col>
      <xdr:colOff>257175</xdr:colOff>
      <xdr:row>41</xdr:row>
      <xdr:rowOff>9525</xdr:rowOff>
    </xdr:to>
    <xdr:pic>
      <xdr:nvPicPr>
        <xdr:cNvPr id="29" name="CommandButton3"/>
        <xdr:cNvPicPr preferRelativeResize="1">
          <a:picLocks noChangeAspect="1"/>
        </xdr:cNvPicPr>
      </xdr:nvPicPr>
      <xdr:blipFill>
        <a:blip r:embed="rId12"/>
        <a:stretch>
          <a:fillRect/>
        </a:stretch>
      </xdr:blipFill>
      <xdr:spPr>
        <a:xfrm>
          <a:off x="5372100" y="7553325"/>
          <a:ext cx="752475" cy="323850"/>
        </a:xfrm>
        <a:prstGeom prst="rect">
          <a:avLst/>
        </a:prstGeom>
        <a:noFill/>
        <a:ln w="9525" cmpd="sng">
          <a:noFill/>
        </a:ln>
      </xdr:spPr>
    </xdr:pic>
    <xdr:clientData/>
  </xdr:twoCellAnchor>
  <xdr:twoCellAnchor editAs="oneCell">
    <xdr:from>
      <xdr:col>5</xdr:col>
      <xdr:colOff>876300</xdr:colOff>
      <xdr:row>22</xdr:row>
      <xdr:rowOff>66675</xdr:rowOff>
    </xdr:from>
    <xdr:to>
      <xdr:col>6</xdr:col>
      <xdr:colOff>600075</xdr:colOff>
      <xdr:row>24</xdr:row>
      <xdr:rowOff>9525</xdr:rowOff>
    </xdr:to>
    <xdr:pic>
      <xdr:nvPicPr>
        <xdr:cNvPr id="30" name="CommandButton10"/>
        <xdr:cNvPicPr preferRelativeResize="1">
          <a:picLocks noChangeAspect="1"/>
        </xdr:cNvPicPr>
      </xdr:nvPicPr>
      <xdr:blipFill>
        <a:blip r:embed="rId13"/>
        <a:stretch>
          <a:fillRect/>
        </a:stretch>
      </xdr:blipFill>
      <xdr:spPr>
        <a:xfrm>
          <a:off x="5800725" y="4314825"/>
          <a:ext cx="666750" cy="323850"/>
        </a:xfrm>
        <a:prstGeom prst="rect">
          <a:avLst/>
        </a:prstGeom>
        <a:noFill/>
        <a:ln w="9525" cmpd="sng">
          <a:noFill/>
        </a:ln>
      </xdr:spPr>
    </xdr:pic>
    <xdr:clientData/>
  </xdr:twoCellAnchor>
  <xdr:twoCellAnchor editAs="oneCell">
    <xdr:from>
      <xdr:col>0</xdr:col>
      <xdr:colOff>914400</xdr:colOff>
      <xdr:row>109</xdr:row>
      <xdr:rowOff>104775</xdr:rowOff>
    </xdr:from>
    <xdr:to>
      <xdr:col>6</xdr:col>
      <xdr:colOff>400050</xdr:colOff>
      <xdr:row>110</xdr:row>
      <xdr:rowOff>76200</xdr:rowOff>
    </xdr:to>
    <xdr:pic>
      <xdr:nvPicPr>
        <xdr:cNvPr id="31" name="ListBox1"/>
        <xdr:cNvPicPr preferRelativeResize="1">
          <a:picLocks noChangeAspect="1"/>
        </xdr:cNvPicPr>
      </xdr:nvPicPr>
      <xdr:blipFill>
        <a:blip r:embed="rId14"/>
        <a:stretch>
          <a:fillRect/>
        </a:stretch>
      </xdr:blipFill>
      <xdr:spPr>
        <a:xfrm>
          <a:off x="914400" y="21097875"/>
          <a:ext cx="5353050" cy="161925"/>
        </a:xfrm>
        <a:prstGeom prst="rect">
          <a:avLst/>
        </a:prstGeom>
        <a:noFill/>
        <a:ln w="9525" cmpd="sng">
          <a:noFill/>
        </a:ln>
      </xdr:spPr>
    </xdr:pic>
    <xdr:clientData/>
  </xdr:twoCellAnchor>
  <xdr:twoCellAnchor editAs="oneCell">
    <xdr:from>
      <xdr:col>3</xdr:col>
      <xdr:colOff>19050</xdr:colOff>
      <xdr:row>105</xdr:row>
      <xdr:rowOff>123825</xdr:rowOff>
    </xdr:from>
    <xdr:to>
      <xdr:col>4</xdr:col>
      <xdr:colOff>85725</xdr:colOff>
      <xdr:row>107</xdr:row>
      <xdr:rowOff>85725</xdr:rowOff>
    </xdr:to>
    <xdr:pic>
      <xdr:nvPicPr>
        <xdr:cNvPr id="32" name="CommandButton11"/>
        <xdr:cNvPicPr preferRelativeResize="1">
          <a:picLocks noChangeAspect="1"/>
        </xdr:cNvPicPr>
      </xdr:nvPicPr>
      <xdr:blipFill>
        <a:blip r:embed="rId15"/>
        <a:stretch>
          <a:fillRect/>
        </a:stretch>
      </xdr:blipFill>
      <xdr:spPr>
        <a:xfrm>
          <a:off x="3057525" y="20335875"/>
          <a:ext cx="1009650" cy="361950"/>
        </a:xfrm>
        <a:prstGeom prst="rect">
          <a:avLst/>
        </a:prstGeom>
        <a:noFill/>
        <a:ln w="9525" cmpd="sng">
          <a:noFill/>
        </a:ln>
      </xdr:spPr>
    </xdr:pic>
    <xdr:clientData/>
  </xdr:twoCellAnchor>
  <xdr:twoCellAnchor editAs="oneCell">
    <xdr:from>
      <xdr:col>2</xdr:col>
      <xdr:colOff>447675</xdr:colOff>
      <xdr:row>21</xdr:row>
      <xdr:rowOff>152400</xdr:rowOff>
    </xdr:from>
    <xdr:to>
      <xdr:col>4</xdr:col>
      <xdr:colOff>95250</xdr:colOff>
      <xdr:row>32</xdr:row>
      <xdr:rowOff>66675</xdr:rowOff>
    </xdr:to>
    <xdr:pic>
      <xdr:nvPicPr>
        <xdr:cNvPr id="33" name="Picture 145"/>
        <xdr:cNvPicPr preferRelativeResize="1">
          <a:picLocks noChangeAspect="1"/>
        </xdr:cNvPicPr>
      </xdr:nvPicPr>
      <xdr:blipFill>
        <a:blip r:embed="rId16"/>
        <a:stretch>
          <a:fillRect/>
        </a:stretch>
      </xdr:blipFill>
      <xdr:spPr>
        <a:xfrm>
          <a:off x="2333625" y="4210050"/>
          <a:ext cx="1743075" cy="2009775"/>
        </a:xfrm>
        <a:prstGeom prst="rect">
          <a:avLst/>
        </a:prstGeom>
        <a:noFill/>
        <a:ln w="9525" cmpd="sng">
          <a:noFill/>
        </a:ln>
      </xdr:spPr>
    </xdr:pic>
    <xdr:clientData/>
  </xdr:twoCellAnchor>
  <xdr:twoCellAnchor editAs="oneCell">
    <xdr:from>
      <xdr:col>0</xdr:col>
      <xdr:colOff>266700</xdr:colOff>
      <xdr:row>23</xdr:row>
      <xdr:rowOff>161925</xdr:rowOff>
    </xdr:from>
    <xdr:to>
      <xdr:col>1</xdr:col>
      <xdr:colOff>733425</xdr:colOff>
      <xdr:row>28</xdr:row>
      <xdr:rowOff>66675</xdr:rowOff>
    </xdr:to>
    <xdr:pic>
      <xdr:nvPicPr>
        <xdr:cNvPr id="34" name="Picture 157"/>
        <xdr:cNvPicPr preferRelativeResize="1">
          <a:picLocks noChangeAspect="1"/>
        </xdr:cNvPicPr>
      </xdr:nvPicPr>
      <xdr:blipFill>
        <a:blip r:embed="rId17"/>
        <a:stretch>
          <a:fillRect/>
        </a:stretch>
      </xdr:blipFill>
      <xdr:spPr>
        <a:xfrm>
          <a:off x="266700" y="4600575"/>
          <a:ext cx="1409700" cy="857250"/>
        </a:xfrm>
        <a:prstGeom prst="rect">
          <a:avLst/>
        </a:prstGeom>
        <a:noFill/>
        <a:ln w="9525" cmpd="sng">
          <a:noFill/>
        </a:ln>
      </xdr:spPr>
    </xdr:pic>
    <xdr:clientData/>
  </xdr:twoCellAnchor>
  <xdr:twoCellAnchor editAs="oneCell">
    <xdr:from>
      <xdr:col>4</xdr:col>
      <xdr:colOff>314325</xdr:colOff>
      <xdr:row>34</xdr:row>
      <xdr:rowOff>161925</xdr:rowOff>
    </xdr:from>
    <xdr:to>
      <xdr:col>5</xdr:col>
      <xdr:colOff>466725</xdr:colOff>
      <xdr:row>40</xdr:row>
      <xdr:rowOff>180975</xdr:rowOff>
    </xdr:to>
    <xdr:pic>
      <xdr:nvPicPr>
        <xdr:cNvPr id="35" name="Picture 158"/>
        <xdr:cNvPicPr preferRelativeResize="1">
          <a:picLocks noChangeAspect="1"/>
        </xdr:cNvPicPr>
      </xdr:nvPicPr>
      <xdr:blipFill>
        <a:blip r:embed="rId18"/>
        <a:stretch>
          <a:fillRect/>
        </a:stretch>
      </xdr:blipFill>
      <xdr:spPr>
        <a:xfrm>
          <a:off x="4295775" y="6696075"/>
          <a:ext cx="1095375" cy="1162050"/>
        </a:xfrm>
        <a:prstGeom prst="rect">
          <a:avLst/>
        </a:prstGeom>
        <a:noFill/>
        <a:ln w="9525" cmpd="sng">
          <a:noFill/>
        </a:ln>
      </xdr:spPr>
    </xdr:pic>
    <xdr:clientData/>
  </xdr:twoCellAnchor>
  <xdr:twoCellAnchor editAs="oneCell">
    <xdr:from>
      <xdr:col>2</xdr:col>
      <xdr:colOff>638175</xdr:colOff>
      <xdr:row>10</xdr:row>
      <xdr:rowOff>38100</xdr:rowOff>
    </xdr:from>
    <xdr:to>
      <xdr:col>3</xdr:col>
      <xdr:colOff>714375</xdr:colOff>
      <xdr:row>16</xdr:row>
      <xdr:rowOff>85725</xdr:rowOff>
    </xdr:to>
    <xdr:pic>
      <xdr:nvPicPr>
        <xdr:cNvPr id="36" name="Picture 159"/>
        <xdr:cNvPicPr preferRelativeResize="1">
          <a:picLocks noChangeAspect="1"/>
        </xdr:cNvPicPr>
      </xdr:nvPicPr>
      <xdr:blipFill>
        <a:blip r:embed="rId19"/>
        <a:stretch>
          <a:fillRect/>
        </a:stretch>
      </xdr:blipFill>
      <xdr:spPr>
        <a:xfrm>
          <a:off x="2524125" y="1981200"/>
          <a:ext cx="1228725" cy="1190625"/>
        </a:xfrm>
        <a:prstGeom prst="rect">
          <a:avLst/>
        </a:prstGeom>
        <a:noFill/>
        <a:ln w="9525" cmpd="sng">
          <a:noFill/>
        </a:ln>
      </xdr:spPr>
    </xdr:pic>
    <xdr:clientData/>
  </xdr:twoCellAnchor>
  <xdr:twoCellAnchor editAs="oneCell">
    <xdr:from>
      <xdr:col>4</xdr:col>
      <xdr:colOff>933450</xdr:colOff>
      <xdr:row>23</xdr:row>
      <xdr:rowOff>171450</xdr:rowOff>
    </xdr:from>
    <xdr:to>
      <xdr:col>6</xdr:col>
      <xdr:colOff>590550</xdr:colOff>
      <xdr:row>28</xdr:row>
      <xdr:rowOff>104775</xdr:rowOff>
    </xdr:to>
    <xdr:pic>
      <xdr:nvPicPr>
        <xdr:cNvPr id="37" name="Picture 161"/>
        <xdr:cNvPicPr preferRelativeResize="1">
          <a:picLocks noChangeAspect="1"/>
        </xdr:cNvPicPr>
      </xdr:nvPicPr>
      <xdr:blipFill>
        <a:blip r:embed="rId20"/>
        <a:stretch>
          <a:fillRect/>
        </a:stretch>
      </xdr:blipFill>
      <xdr:spPr>
        <a:xfrm>
          <a:off x="4914900" y="4610100"/>
          <a:ext cx="1543050" cy="88582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8" name="Picture 162"/>
        <xdr:cNvPicPr preferRelativeResize="1">
          <a:picLocks noChangeAspect="1"/>
        </xdr:cNvPicPr>
      </xdr:nvPicPr>
      <xdr:blipFill>
        <a:blip r:embed="rId21"/>
        <a:stretch>
          <a:fillRect/>
        </a:stretch>
      </xdr:blipFill>
      <xdr:spPr>
        <a:xfrm>
          <a:off x="47625" y="38100"/>
          <a:ext cx="1133475" cy="381000"/>
        </a:xfrm>
        <a:prstGeom prst="rect">
          <a:avLst/>
        </a:prstGeom>
        <a:noFill/>
        <a:ln w="9525" cmpd="sng">
          <a:noFill/>
        </a:ln>
      </xdr:spPr>
    </xdr:pic>
    <xdr:clientData/>
  </xdr:twoCellAnchor>
  <xdr:twoCellAnchor>
    <xdr:from>
      <xdr:col>6</xdr:col>
      <xdr:colOff>0</xdr:colOff>
      <xdr:row>0</xdr:row>
      <xdr:rowOff>38100</xdr:rowOff>
    </xdr:from>
    <xdr:to>
      <xdr:col>6</xdr:col>
      <xdr:colOff>923925</xdr:colOff>
      <xdr:row>2</xdr:row>
      <xdr:rowOff>190500</xdr:rowOff>
    </xdr:to>
    <xdr:pic>
      <xdr:nvPicPr>
        <xdr:cNvPr id="39" name="Picture 163"/>
        <xdr:cNvPicPr preferRelativeResize="1">
          <a:picLocks noChangeAspect="1"/>
        </xdr:cNvPicPr>
      </xdr:nvPicPr>
      <xdr:blipFill>
        <a:blip r:embed="rId22"/>
        <a:stretch>
          <a:fillRect/>
        </a:stretch>
      </xdr:blipFill>
      <xdr:spPr>
        <a:xfrm>
          <a:off x="5867400" y="38100"/>
          <a:ext cx="923925" cy="533400"/>
        </a:xfrm>
        <a:prstGeom prst="rect">
          <a:avLst/>
        </a:prstGeom>
        <a:noFill/>
        <a:ln w="9525" cmpd="sng">
          <a:noFill/>
        </a:ln>
      </xdr:spPr>
    </xdr:pic>
    <xdr:clientData/>
  </xdr:twoCellAnchor>
  <xdr:twoCellAnchor>
    <xdr:from>
      <xdr:col>5</xdr:col>
      <xdr:colOff>19050</xdr:colOff>
      <xdr:row>0</xdr:row>
      <xdr:rowOff>47625</xdr:rowOff>
    </xdr:from>
    <xdr:to>
      <xdr:col>5</xdr:col>
      <xdr:colOff>847725</xdr:colOff>
      <xdr:row>2</xdr:row>
      <xdr:rowOff>200025</xdr:rowOff>
    </xdr:to>
    <xdr:pic>
      <xdr:nvPicPr>
        <xdr:cNvPr id="40" name="Picture 164"/>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7"/>
  <sheetViews>
    <sheetView view="pageBreakPreview" zoomScaleNormal="75" zoomScaleSheetLayoutView="100" workbookViewId="0" topLeftCell="C34">
      <selection activeCell="L54" sqref="L54"/>
    </sheetView>
  </sheetViews>
  <sheetFormatPr defaultColWidth="11.00390625" defaultRowHeight="15"/>
  <cols>
    <col min="1" max="7" width="13.25390625" style="0" customWidth="1"/>
  </cols>
  <sheetData>
    <row r="3" spans="1:7" ht="17.25" thickBot="1">
      <c r="A3" s="5"/>
      <c r="B3" s="5" t="s">
        <v>29</v>
      </c>
      <c r="C3" s="4"/>
      <c r="D3" s="4"/>
      <c r="E3" s="4"/>
      <c r="F3" s="4"/>
      <c r="G3" s="4"/>
    </row>
    <row r="4" ht="15">
      <c r="C4" s="8"/>
    </row>
    <row r="6" spans="1:7" ht="15.75" thickBot="1">
      <c r="A6" s="4"/>
      <c r="B6" s="4"/>
      <c r="C6" s="4"/>
      <c r="D6" s="4"/>
      <c r="E6" s="4"/>
      <c r="F6" s="4"/>
      <c r="G6" s="4"/>
    </row>
    <row r="9" spans="2:3" ht="19.5">
      <c r="B9" s="60" t="s">
        <v>30</v>
      </c>
      <c r="C9" s="61"/>
    </row>
    <row r="11" spans="1:2" ht="18">
      <c r="A11" s="63"/>
      <c r="B11" s="62" t="s">
        <v>31</v>
      </c>
    </row>
    <row r="12" ht="18">
      <c r="B12" s="62" t="s">
        <v>32</v>
      </c>
    </row>
    <row r="13" ht="18">
      <c r="B13" s="62"/>
    </row>
    <row r="14" ht="18">
      <c r="B14" s="62" t="s">
        <v>33</v>
      </c>
    </row>
    <row r="15" ht="18">
      <c r="B15" s="62"/>
    </row>
    <row r="16" ht="18">
      <c r="B16" s="62" t="s">
        <v>43</v>
      </c>
    </row>
    <row r="17" ht="18">
      <c r="B17" s="62"/>
    </row>
    <row r="18" ht="18">
      <c r="B18" s="62" t="s">
        <v>90</v>
      </c>
    </row>
    <row r="19" ht="18">
      <c r="B19" s="62" t="s">
        <v>121</v>
      </c>
    </row>
    <row r="20" ht="18">
      <c r="B20" s="62" t="s">
        <v>122</v>
      </c>
    </row>
    <row r="21" ht="18">
      <c r="B21" s="62" t="s">
        <v>91</v>
      </c>
    </row>
    <row r="22" ht="18">
      <c r="B22" s="62" t="s">
        <v>34</v>
      </c>
    </row>
    <row r="23" ht="18">
      <c r="B23" s="62"/>
    </row>
    <row r="24" spans="1:2" ht="18">
      <c r="A24" s="88" t="s">
        <v>79</v>
      </c>
      <c r="B24" s="62" t="s">
        <v>92</v>
      </c>
    </row>
    <row r="25" ht="18">
      <c r="B25" s="62" t="s">
        <v>93</v>
      </c>
    </row>
    <row r="26" ht="18">
      <c r="B26" s="62" t="s">
        <v>83</v>
      </c>
    </row>
    <row r="27" ht="18">
      <c r="B27" s="62" t="s">
        <v>123</v>
      </c>
    </row>
    <row r="28" ht="18">
      <c r="B28" s="62" t="s">
        <v>124</v>
      </c>
    </row>
    <row r="29" ht="18">
      <c r="B29" s="62" t="s">
        <v>125</v>
      </c>
    </row>
    <row r="30" ht="18">
      <c r="B30" s="62"/>
    </row>
    <row r="31" ht="18">
      <c r="B31" s="62" t="s">
        <v>94</v>
      </c>
    </row>
    <row r="32" ht="18">
      <c r="B32" s="62" t="s">
        <v>84</v>
      </c>
    </row>
    <row r="33" ht="18">
      <c r="B33" s="62" t="s">
        <v>44</v>
      </c>
    </row>
    <row r="34" ht="18">
      <c r="B34" s="62" t="s">
        <v>45</v>
      </c>
    </row>
    <row r="35" ht="18">
      <c r="B35" s="62" t="s">
        <v>130</v>
      </c>
    </row>
    <row r="37" ht="18">
      <c r="B37" s="62" t="s">
        <v>95</v>
      </c>
    </row>
    <row r="38" ht="18">
      <c r="B38" s="62" t="s">
        <v>37</v>
      </c>
    </row>
    <row r="39" ht="18">
      <c r="B39" s="62"/>
    </row>
    <row r="40" ht="18">
      <c r="B40" s="62" t="s">
        <v>144</v>
      </c>
    </row>
    <row r="41" ht="18">
      <c r="B41" s="62" t="s">
        <v>141</v>
      </c>
    </row>
    <row r="42" ht="18">
      <c r="B42" s="62" t="s">
        <v>142</v>
      </c>
    </row>
    <row r="43" ht="18">
      <c r="B43" s="62" t="s">
        <v>143</v>
      </c>
    </row>
    <row r="44" ht="18">
      <c r="B44" s="62"/>
    </row>
    <row r="45" ht="18">
      <c r="B45" s="62" t="s">
        <v>145</v>
      </c>
    </row>
    <row r="46" ht="18">
      <c r="B46" s="62" t="s">
        <v>131</v>
      </c>
    </row>
    <row r="47" ht="18">
      <c r="B47" s="62" t="s">
        <v>147</v>
      </c>
    </row>
    <row r="48" ht="18">
      <c r="B48" s="62" t="s">
        <v>148</v>
      </c>
    </row>
    <row r="49" ht="18">
      <c r="B49" s="62"/>
    </row>
    <row r="50" ht="18">
      <c r="B50" s="62" t="s">
        <v>146</v>
      </c>
    </row>
    <row r="51" ht="18">
      <c r="B51" s="62" t="s">
        <v>39</v>
      </c>
    </row>
    <row r="52" ht="18">
      <c r="B52" s="62" t="s">
        <v>40</v>
      </c>
    </row>
    <row r="53" ht="18">
      <c r="B53" s="62" t="s">
        <v>41</v>
      </c>
    </row>
    <row r="54" ht="18">
      <c r="B54" s="62" t="s">
        <v>42</v>
      </c>
    </row>
    <row r="55" ht="18">
      <c r="B55" s="62" t="s">
        <v>47</v>
      </c>
    </row>
    <row r="56" ht="18">
      <c r="B56" s="62" t="s">
        <v>48</v>
      </c>
    </row>
    <row r="57" ht="18">
      <c r="B57" s="62" t="s">
        <v>132</v>
      </c>
    </row>
  </sheetData>
  <printOptions/>
  <pageMargins left="0.75" right="0.75" top="1" bottom="1" header="0" footer="0"/>
  <pageSetup horizontalDpi="300" verticalDpi="300" orientation="portrait" paperSize="9" scale="58" r:id="rId2"/>
  <rowBreaks count="1" manualBreakCount="1">
    <brk id="63"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Normal="75" zoomScaleSheetLayoutView="100" workbookViewId="0" topLeftCell="A1">
      <selection activeCell="J7" sqref="J7"/>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23</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29</v>
      </c>
      <c r="F8" s="7"/>
      <c r="G8" s="7"/>
    </row>
    <row r="9" spans="2:7" ht="22.5">
      <c r="B9" s="37"/>
      <c r="C9" s="38"/>
      <c r="D9" s="89"/>
      <c r="E9" s="90"/>
      <c r="F9" s="38"/>
      <c r="G9" s="39"/>
    </row>
    <row r="10" spans="2:7" ht="22.5">
      <c r="B10" s="40" t="s">
        <v>106</v>
      </c>
      <c r="C10" s="41"/>
      <c r="D10" s="41"/>
      <c r="E10" s="41"/>
      <c r="F10" s="41"/>
      <c r="G10" s="42"/>
    </row>
    <row r="11" spans="2:7" ht="22.5">
      <c r="B11" s="40"/>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60</v>
      </c>
      <c r="C24" s="50"/>
      <c r="D24" s="50"/>
      <c r="E24" s="50"/>
      <c r="F24" s="50"/>
      <c r="G24" s="50"/>
    </row>
    <row r="25" ht="15.75" thickBot="1"/>
    <row r="26" spans="1:7" ht="16.5">
      <c r="A26" s="46"/>
      <c r="B26" s="70"/>
      <c r="C26" s="71"/>
      <c r="D26" s="71"/>
      <c r="E26" s="71"/>
      <c r="F26" s="71"/>
      <c r="G26" s="72"/>
    </row>
    <row r="27" spans="1:7" ht="20.25" customHeight="1">
      <c r="A27" s="45"/>
      <c r="B27" s="59" t="s">
        <v>26</v>
      </c>
      <c r="C27" s="47"/>
      <c r="D27" s="47"/>
      <c r="E27" s="47"/>
      <c r="F27" s="47"/>
      <c r="G27" s="48"/>
    </row>
    <row r="28" spans="1:7" ht="22.5">
      <c r="A28" s="45"/>
      <c r="B28" s="51"/>
      <c r="C28" s="47"/>
      <c r="D28" s="47"/>
      <c r="E28" s="47"/>
      <c r="F28" s="47"/>
      <c r="G28" s="48"/>
    </row>
    <row r="29" spans="1:7" ht="22.5">
      <c r="A29" s="45"/>
      <c r="B29" s="51"/>
      <c r="C29" s="52" t="s">
        <v>24</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103"/>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49</v>
      </c>
      <c r="F36" s="120" t="s">
        <v>133</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Normal="75" zoomScaleSheetLayoutView="100" workbookViewId="0" topLeftCell="A1">
      <selection activeCell="I9" sqref="I9"/>
    </sheetView>
  </sheetViews>
  <sheetFormatPr defaultColWidth="11.00390625" defaultRowHeight="15"/>
  <sheetData>
    <row r="3" spans="1:7" ht="17.25" thickBot="1">
      <c r="A3" s="5"/>
      <c r="B3" s="5" t="s">
        <v>96</v>
      </c>
      <c r="C3" s="4"/>
      <c r="D3" s="4"/>
      <c r="E3" s="4"/>
      <c r="F3" s="4"/>
      <c r="G3" s="4"/>
    </row>
    <row r="4" ht="15">
      <c r="C4" s="8"/>
    </row>
    <row r="6" spans="1:7" ht="15.75" thickBot="1">
      <c r="A6" s="4"/>
      <c r="B6" s="4"/>
      <c r="C6" s="4"/>
      <c r="D6" s="4"/>
      <c r="E6" s="4"/>
      <c r="F6" s="4"/>
      <c r="G6" s="4"/>
    </row>
    <row r="9" spans="2:4" ht="19.5">
      <c r="B9" s="60" t="s">
        <v>96</v>
      </c>
      <c r="C9" s="60"/>
      <c r="D9" s="60"/>
    </row>
    <row r="11" ht="19.5">
      <c r="B11" s="104" t="s">
        <v>97</v>
      </c>
    </row>
    <row r="13" ht="15.75" thickBot="1"/>
    <row r="14" spans="2:7" ht="15">
      <c r="B14" s="19" t="s">
        <v>98</v>
      </c>
      <c r="C14" s="20"/>
      <c r="D14" s="20"/>
      <c r="E14" s="20"/>
      <c r="F14" s="20"/>
      <c r="G14" s="21"/>
    </row>
    <row r="15" spans="2:7" ht="15">
      <c r="B15" s="105"/>
      <c r="C15" s="7"/>
      <c r="D15" s="7"/>
      <c r="E15" s="7"/>
      <c r="F15" s="7"/>
      <c r="G15" s="23"/>
    </row>
    <row r="16" spans="2:7" ht="15.75" thickBot="1">
      <c r="B16" s="24"/>
      <c r="C16" s="4"/>
      <c r="D16" s="4"/>
      <c r="E16" s="4"/>
      <c r="F16" s="4"/>
      <c r="G16" s="25"/>
    </row>
    <row r="17" spans="2:7" ht="15">
      <c r="B17" s="19" t="s">
        <v>99</v>
      </c>
      <c r="C17" s="20"/>
      <c r="D17" s="20"/>
      <c r="E17" s="20"/>
      <c r="F17" s="20"/>
      <c r="G17" s="21"/>
    </row>
    <row r="18" spans="2:7" ht="15">
      <c r="B18" s="105"/>
      <c r="C18" s="7"/>
      <c r="D18" s="7"/>
      <c r="E18" s="7"/>
      <c r="F18" s="7"/>
      <c r="G18" s="23"/>
    </row>
    <row r="19" spans="2:7" ht="15.75" thickBot="1">
      <c r="B19" s="24"/>
      <c r="C19" s="4"/>
      <c r="D19" s="4"/>
      <c r="E19" s="4"/>
      <c r="F19" s="4"/>
      <c r="G19" s="25"/>
    </row>
    <row r="20" spans="2:7" ht="15">
      <c r="B20" s="19" t="s">
        <v>100</v>
      </c>
      <c r="C20" s="20"/>
      <c r="D20" s="20"/>
      <c r="E20" s="20"/>
      <c r="F20" s="20"/>
      <c r="G20" s="21"/>
    </row>
    <row r="21" spans="2:7" ht="15">
      <c r="B21" s="105"/>
      <c r="C21" s="7"/>
      <c r="D21" s="7"/>
      <c r="E21" s="7"/>
      <c r="F21" s="7"/>
      <c r="G21" s="23"/>
    </row>
    <row r="22" spans="2:7" ht="15.75" thickBot="1">
      <c r="B22" s="24"/>
      <c r="C22" s="4"/>
      <c r="D22" s="4"/>
      <c r="E22" s="4"/>
      <c r="F22" s="4"/>
      <c r="G22" s="25"/>
    </row>
    <row r="23" spans="2:7" ht="15">
      <c r="B23" s="19" t="s">
        <v>101</v>
      </c>
      <c r="C23" s="20"/>
      <c r="D23" s="20"/>
      <c r="E23" s="20"/>
      <c r="F23" s="20"/>
      <c r="G23" s="21"/>
    </row>
    <row r="24" spans="2:7" ht="15">
      <c r="B24" s="105"/>
      <c r="C24" s="7"/>
      <c r="D24" s="7"/>
      <c r="E24" s="7"/>
      <c r="F24" s="7"/>
      <c r="G24" s="23"/>
    </row>
    <row r="25" spans="2:7" ht="15.75" thickBot="1">
      <c r="B25" s="24"/>
      <c r="C25" s="4"/>
      <c r="D25" s="4"/>
      <c r="E25" s="4"/>
      <c r="F25" s="4"/>
      <c r="G25" s="25"/>
    </row>
    <row r="26" spans="2:7" ht="15">
      <c r="B26" s="19" t="s">
        <v>102</v>
      </c>
      <c r="C26" s="20"/>
      <c r="D26" s="20"/>
      <c r="E26" s="20"/>
      <c r="F26" s="20"/>
      <c r="G26" s="21"/>
    </row>
    <row r="27" spans="2:7" ht="15">
      <c r="B27" s="105"/>
      <c r="C27" s="7"/>
      <c r="D27" s="7"/>
      <c r="E27" s="7"/>
      <c r="F27" s="7"/>
      <c r="G27" s="23"/>
    </row>
    <row r="28" spans="2:7" ht="15.75" thickBot="1">
      <c r="B28" s="24"/>
      <c r="C28" s="4"/>
      <c r="D28" s="4"/>
      <c r="E28" s="4"/>
      <c r="F28" s="4"/>
      <c r="G28" s="25"/>
    </row>
    <row r="29" spans="2:7" ht="15">
      <c r="B29" s="19" t="s">
        <v>128</v>
      </c>
      <c r="C29" s="20"/>
      <c r="D29" s="20"/>
      <c r="E29" s="20"/>
      <c r="F29" s="20"/>
      <c r="G29" s="21"/>
    </row>
    <row r="30" spans="2:7" ht="15">
      <c r="B30" s="105"/>
      <c r="C30" s="7"/>
      <c r="D30" s="7"/>
      <c r="E30" s="7"/>
      <c r="F30" s="7"/>
      <c r="G30" s="23"/>
    </row>
    <row r="31" spans="2:7" ht="15.75" thickBot="1">
      <c r="B31" s="24"/>
      <c r="C31" s="4"/>
      <c r="D31" s="4"/>
      <c r="E31" s="4"/>
      <c r="F31" s="4"/>
      <c r="G31" s="25"/>
    </row>
    <row r="32" spans="2:7" ht="15">
      <c r="B32" s="19" t="s">
        <v>129</v>
      </c>
      <c r="C32" s="20"/>
      <c r="D32" s="20"/>
      <c r="E32" s="20"/>
      <c r="F32" s="20"/>
      <c r="G32" s="21"/>
    </row>
    <row r="33" spans="2:7" ht="15">
      <c r="B33" s="105"/>
      <c r="C33" s="7"/>
      <c r="D33" s="7"/>
      <c r="E33" s="7"/>
      <c r="F33" s="7"/>
      <c r="G33" s="23"/>
    </row>
    <row r="34" spans="2:7" ht="15.75" thickBot="1">
      <c r="B34" s="24"/>
      <c r="C34" s="4"/>
      <c r="D34" s="4"/>
      <c r="E34" s="4"/>
      <c r="F34" s="4"/>
      <c r="G34" s="25"/>
    </row>
    <row r="35" spans="2:7" ht="15">
      <c r="B35" s="19" t="s">
        <v>127</v>
      </c>
      <c r="C35" s="20"/>
      <c r="D35" s="20"/>
      <c r="E35" s="20"/>
      <c r="F35" s="20"/>
      <c r="G35" s="21"/>
    </row>
    <row r="36" spans="2:7" ht="15">
      <c r="B36" s="105"/>
      <c r="C36" s="7"/>
      <c r="D36" s="7"/>
      <c r="E36" s="7"/>
      <c r="F36" s="7"/>
      <c r="G36" s="23"/>
    </row>
    <row r="37" spans="2:7" ht="15.75" thickBot="1">
      <c r="B37" s="24"/>
      <c r="C37" s="4"/>
      <c r="D37" s="4"/>
      <c r="E37" s="4"/>
      <c r="F37" s="4"/>
      <c r="G37" s="25"/>
    </row>
    <row r="38" spans="2:7" ht="15">
      <c r="B38" s="19" t="s">
        <v>103</v>
      </c>
      <c r="C38" s="20"/>
      <c r="D38" s="20"/>
      <c r="E38" s="20"/>
      <c r="F38" s="20"/>
      <c r="G38" s="21"/>
    </row>
    <row r="39" spans="2:7" ht="15">
      <c r="B39" s="105"/>
      <c r="C39" s="7"/>
      <c r="D39" s="7"/>
      <c r="E39" s="7"/>
      <c r="F39" s="7"/>
      <c r="G39" s="23"/>
    </row>
    <row r="40" spans="2:7" ht="15.75" thickBot="1">
      <c r="B40" s="24"/>
      <c r="C40" s="4"/>
      <c r="D40" s="4"/>
      <c r="E40" s="4"/>
      <c r="F40" s="4"/>
      <c r="G40" s="25"/>
    </row>
    <row r="41" spans="2:7" ht="15">
      <c r="B41" s="19" t="s">
        <v>104</v>
      </c>
      <c r="C41" s="20"/>
      <c r="D41" s="20"/>
      <c r="E41" s="20"/>
      <c r="F41" s="20"/>
      <c r="G41" s="21"/>
    </row>
    <row r="42" spans="2:7" ht="15">
      <c r="B42" s="105"/>
      <c r="C42" s="7"/>
      <c r="D42" s="7"/>
      <c r="E42" s="7"/>
      <c r="F42" s="7"/>
      <c r="G42" s="23"/>
    </row>
    <row r="43" spans="2:7" ht="15.75" thickBot="1">
      <c r="B43" s="24"/>
      <c r="C43" s="4"/>
      <c r="D43" s="4"/>
      <c r="E43" s="4"/>
      <c r="F43" s="4"/>
      <c r="G43" s="25"/>
    </row>
    <row r="44" spans="2:7" ht="15">
      <c r="B44" s="19" t="s">
        <v>105</v>
      </c>
      <c r="C44" s="20"/>
      <c r="D44" s="20"/>
      <c r="E44" s="20"/>
      <c r="F44" s="20"/>
      <c r="G44" s="21"/>
    </row>
    <row r="45" spans="2:7" ht="15">
      <c r="B45" s="105"/>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89"/>
  <sheetViews>
    <sheetView view="pageBreakPreview" zoomScaleNormal="75" zoomScaleSheetLayoutView="100" workbookViewId="0" topLeftCell="D1">
      <selection activeCell="L7" sqref="L7"/>
    </sheetView>
  </sheetViews>
  <sheetFormatPr defaultColWidth="11.00390625" defaultRowHeight="15"/>
  <cols>
    <col min="2" max="2" width="13.25390625" style="0" customWidth="1"/>
    <col min="3" max="3" width="14.25390625" style="0" customWidth="1"/>
    <col min="4" max="4" width="14.375" style="0" customWidth="1"/>
    <col min="5" max="5" width="13.625" style="0" customWidth="1"/>
    <col min="6" max="6" width="12.625" style="0" customWidth="1"/>
    <col min="7" max="7" width="14.25390625" style="0" customWidth="1"/>
    <col min="8" max="8" width="16.25390625" style="0" customWidth="1"/>
  </cols>
  <sheetData>
    <row r="3" spans="1:7" ht="17.25" thickBot="1">
      <c r="A3" s="5"/>
      <c r="B3" s="5" t="s">
        <v>25</v>
      </c>
      <c r="C3" s="4"/>
      <c r="D3" s="4"/>
      <c r="E3" s="4"/>
      <c r="F3" s="4"/>
      <c r="G3" s="4"/>
    </row>
    <row r="4" ht="15">
      <c r="C4" s="8"/>
    </row>
    <row r="6" spans="1:7" ht="15.75" thickBot="1">
      <c r="A6" s="4"/>
      <c r="B6" s="4"/>
      <c r="C6" s="4"/>
      <c r="D6" s="4"/>
      <c r="E6" s="4"/>
      <c r="F6" s="4"/>
      <c r="G6" s="4"/>
    </row>
    <row r="9" spans="2:5" ht="19.5">
      <c r="B9" s="44" t="s">
        <v>46</v>
      </c>
      <c r="C9" s="44"/>
      <c r="D9" s="44"/>
      <c r="E9" s="44"/>
    </row>
    <row r="10" ht="15.75" thickBot="1"/>
    <row r="11" spans="2:8" ht="18">
      <c r="B11" s="76" t="s">
        <v>54</v>
      </c>
      <c r="C11" s="20"/>
      <c r="D11" s="20"/>
      <c r="E11" s="20"/>
      <c r="F11" s="20"/>
      <c r="G11" s="21"/>
      <c r="H11" s="7"/>
    </row>
    <row r="12" spans="2:8" ht="18">
      <c r="B12" s="77" t="s">
        <v>51</v>
      </c>
      <c r="C12" s="7"/>
      <c r="D12" s="7"/>
      <c r="E12" s="7"/>
      <c r="F12" s="7"/>
      <c r="G12" s="23"/>
      <c r="H12" s="7"/>
    </row>
    <row r="13" spans="2:8" ht="18">
      <c r="B13" s="22"/>
      <c r="C13" s="78" t="s">
        <v>52</v>
      </c>
      <c r="D13" s="7"/>
      <c r="E13" s="7"/>
      <c r="F13" s="7"/>
      <c r="G13" s="23"/>
      <c r="H13" s="7"/>
    </row>
    <row r="14" spans="2:8" ht="18">
      <c r="B14" s="22"/>
      <c r="C14" s="78" t="s">
        <v>53</v>
      </c>
      <c r="D14" s="7"/>
      <c r="E14" s="7"/>
      <c r="F14" s="7"/>
      <c r="G14" s="23"/>
      <c r="H14" s="7"/>
    </row>
    <row r="15" spans="2:8" ht="15">
      <c r="B15" s="22"/>
      <c r="C15" s="7"/>
      <c r="D15" s="7"/>
      <c r="E15" s="7"/>
      <c r="F15" s="7"/>
      <c r="G15" s="23"/>
      <c r="H15" s="7"/>
    </row>
    <row r="16" spans="2:8" ht="18">
      <c r="B16" s="77" t="s">
        <v>55</v>
      </c>
      <c r="C16" s="7"/>
      <c r="D16" s="7"/>
      <c r="E16" s="7"/>
      <c r="F16" s="7"/>
      <c r="G16" s="23"/>
      <c r="H16" s="7"/>
    </row>
    <row r="17" spans="2:8" ht="18.75" thickBot="1">
      <c r="B17" s="79" t="s">
        <v>61</v>
      </c>
      <c r="C17" s="4"/>
      <c r="D17" s="4"/>
      <c r="E17" s="4"/>
      <c r="F17" s="4"/>
      <c r="G17" s="25"/>
      <c r="H17" s="7"/>
    </row>
    <row r="20" spans="2:5" ht="19.5">
      <c r="B20" s="53" t="s">
        <v>27</v>
      </c>
      <c r="C20" s="50"/>
      <c r="D20" s="50"/>
      <c r="E20" s="53"/>
    </row>
    <row r="21" ht="15.75" thickBot="1"/>
    <row r="22" spans="2:7" ht="20.25" thickBot="1">
      <c r="B22" s="86" t="s">
        <v>63</v>
      </c>
      <c r="C22" s="74"/>
      <c r="D22" s="74"/>
      <c r="E22" s="74"/>
      <c r="F22" s="74"/>
      <c r="G22" s="75"/>
    </row>
    <row r="23" spans="2:7" ht="19.5">
      <c r="B23" s="80" t="s">
        <v>75</v>
      </c>
      <c r="C23" s="81"/>
      <c r="D23" s="81"/>
      <c r="E23" s="81"/>
      <c r="F23" s="81"/>
      <c r="G23" s="82"/>
    </row>
    <row r="24" spans="2:7" ht="19.5">
      <c r="B24" s="80" t="s">
        <v>68</v>
      </c>
      <c r="C24" s="81"/>
      <c r="D24" s="81"/>
      <c r="E24" s="81"/>
      <c r="F24" s="81"/>
      <c r="G24" s="82"/>
    </row>
    <row r="25" spans="2:7" ht="19.5">
      <c r="B25" s="80" t="s">
        <v>70</v>
      </c>
      <c r="C25" s="81"/>
      <c r="D25" s="81"/>
      <c r="E25" s="81"/>
      <c r="F25" s="81"/>
      <c r="G25" s="82"/>
    </row>
    <row r="26" spans="2:7" ht="20.25" thickBot="1">
      <c r="B26" s="55" t="s">
        <v>62</v>
      </c>
      <c r="C26" s="56"/>
      <c r="D26" s="56"/>
      <c r="E26" s="56"/>
      <c r="F26" s="56"/>
      <c r="G26" s="57"/>
    </row>
    <row r="27" spans="2:7" ht="19.5">
      <c r="B27" s="80" t="s">
        <v>64</v>
      </c>
      <c r="C27" s="81"/>
      <c r="D27" s="81"/>
      <c r="E27" s="81"/>
      <c r="F27" s="81"/>
      <c r="G27" s="82"/>
    </row>
    <row r="28" spans="2:7" ht="19.5">
      <c r="B28" s="80" t="s">
        <v>65</v>
      </c>
      <c r="C28" s="81"/>
      <c r="D28" s="81"/>
      <c r="E28" s="81"/>
      <c r="F28" s="81"/>
      <c r="G28" s="82"/>
    </row>
    <row r="29" spans="2:7" ht="19.5">
      <c r="B29" s="80" t="s">
        <v>66</v>
      </c>
      <c r="C29" s="81"/>
      <c r="D29" s="81"/>
      <c r="E29" s="81"/>
      <c r="F29" s="81"/>
      <c r="G29" s="82"/>
    </row>
    <row r="30" spans="2:7" ht="20.25" thickBot="1">
      <c r="B30" s="55" t="s">
        <v>67</v>
      </c>
      <c r="C30" s="56"/>
      <c r="D30" s="56"/>
      <c r="E30" s="56"/>
      <c r="F30" s="56"/>
      <c r="G30" s="57"/>
    </row>
    <row r="31" ht="19.5">
      <c r="B31" s="54"/>
    </row>
    <row r="32" spans="2:7" ht="19.5">
      <c r="B32" s="53" t="s">
        <v>107</v>
      </c>
      <c r="C32" s="50"/>
      <c r="D32" s="50"/>
      <c r="E32" s="50"/>
      <c r="F32" s="50"/>
      <c r="G32" s="50"/>
    </row>
    <row r="33" ht="20.25" thickBot="1">
      <c r="B33" s="54"/>
    </row>
    <row r="34" spans="2:7" ht="17.25" thickBot="1">
      <c r="B34" s="106" t="s">
        <v>86</v>
      </c>
      <c r="C34" s="74"/>
      <c r="D34" s="74"/>
      <c r="E34" s="74"/>
      <c r="F34" s="74"/>
      <c r="G34" s="75"/>
    </row>
    <row r="35" spans="2:7" ht="17.25" thickBot="1">
      <c r="B35" s="107"/>
      <c r="C35" s="108" t="s">
        <v>108</v>
      </c>
      <c r="D35" s="108"/>
      <c r="E35" s="109"/>
      <c r="F35" s="110"/>
      <c r="G35" s="111" t="s">
        <v>109</v>
      </c>
    </row>
    <row r="36" spans="2:7" ht="16.5">
      <c r="B36" s="112" t="s">
        <v>110</v>
      </c>
      <c r="C36" s="113"/>
      <c r="D36" s="114"/>
      <c r="E36" s="115"/>
      <c r="F36" s="114">
        <v>60</v>
      </c>
      <c r="G36" s="115" t="s">
        <v>111</v>
      </c>
    </row>
    <row r="37" spans="2:7" ht="17.25" customHeight="1">
      <c r="B37" s="112" t="s">
        <v>112</v>
      </c>
      <c r="C37" s="113"/>
      <c r="D37" s="116"/>
      <c r="E37" s="115"/>
      <c r="F37" s="114">
        <v>90</v>
      </c>
      <c r="G37" s="115" t="s">
        <v>111</v>
      </c>
    </row>
    <row r="38" spans="2:7" ht="16.5">
      <c r="B38" s="112" t="s">
        <v>113</v>
      </c>
      <c r="C38" s="113"/>
      <c r="D38" s="116"/>
      <c r="E38" s="115"/>
      <c r="F38" s="114">
        <v>75</v>
      </c>
      <c r="G38" s="115" t="s">
        <v>111</v>
      </c>
    </row>
    <row r="39" spans="2:7" ht="16.5">
      <c r="B39" s="112" t="s">
        <v>114</v>
      </c>
      <c r="C39" s="113"/>
      <c r="D39" s="116"/>
      <c r="E39" s="115"/>
      <c r="F39" s="114">
        <v>85</v>
      </c>
      <c r="G39" s="115" t="s">
        <v>111</v>
      </c>
    </row>
    <row r="40" spans="2:7" ht="16.5">
      <c r="B40" s="112" t="s">
        <v>115</v>
      </c>
      <c r="C40" s="113"/>
      <c r="D40" s="116"/>
      <c r="E40" s="115"/>
      <c r="F40" s="114">
        <v>90</v>
      </c>
      <c r="G40" s="115" t="s">
        <v>111</v>
      </c>
    </row>
    <row r="41" spans="2:7" ht="16.5">
      <c r="B41" s="112" t="s">
        <v>116</v>
      </c>
      <c r="C41" s="113"/>
      <c r="D41" s="116"/>
      <c r="E41" s="115"/>
      <c r="F41" s="114">
        <v>120</v>
      </c>
      <c r="G41" s="115" t="s">
        <v>111</v>
      </c>
    </row>
    <row r="42" spans="2:7" ht="16.5">
      <c r="B42" s="112" t="s">
        <v>117</v>
      </c>
      <c r="C42" s="113"/>
      <c r="D42" s="116"/>
      <c r="E42" s="115"/>
      <c r="F42" s="114">
        <v>225</v>
      </c>
      <c r="G42" s="115" t="s">
        <v>111</v>
      </c>
    </row>
    <row r="43" spans="2:7" ht="17.25" thickBot="1">
      <c r="B43" s="101" t="s">
        <v>118</v>
      </c>
      <c r="C43" s="117"/>
      <c r="D43" s="117"/>
      <c r="E43" s="118"/>
      <c r="F43" s="119">
        <v>290</v>
      </c>
      <c r="G43" s="100" t="s">
        <v>111</v>
      </c>
    </row>
    <row r="45" ht="19.5">
      <c r="B45" s="54"/>
    </row>
    <row r="46" ht="19.5">
      <c r="B46" s="54"/>
    </row>
    <row r="47" ht="19.5">
      <c r="B47" s="54"/>
    </row>
    <row r="48" spans="2:5" ht="19.5">
      <c r="B48" s="53" t="s">
        <v>50</v>
      </c>
      <c r="C48" s="50"/>
      <c r="D48" s="50"/>
      <c r="E48" s="53"/>
    </row>
    <row r="49" ht="15.75" thickBot="1"/>
    <row r="50" spans="2:7" ht="20.25" thickBot="1">
      <c r="B50" s="86" t="s">
        <v>69</v>
      </c>
      <c r="C50" s="74"/>
      <c r="D50" s="74"/>
      <c r="E50" s="74"/>
      <c r="F50" s="74"/>
      <c r="G50" s="75"/>
    </row>
    <row r="51" spans="2:7" ht="19.5">
      <c r="B51" s="80" t="s">
        <v>76</v>
      </c>
      <c r="C51" s="81"/>
      <c r="D51" s="81"/>
      <c r="E51" s="81"/>
      <c r="F51" s="81"/>
      <c r="G51" s="82"/>
    </row>
    <row r="52" spans="2:7" ht="19.5">
      <c r="B52" s="80" t="s">
        <v>68</v>
      </c>
      <c r="C52" s="81"/>
      <c r="D52" s="81"/>
      <c r="E52" s="81"/>
      <c r="F52" s="81"/>
      <c r="G52" s="82"/>
    </row>
    <row r="53" spans="2:7" ht="19.5">
      <c r="B53" s="80" t="s">
        <v>77</v>
      </c>
      <c r="C53" s="81"/>
      <c r="D53" s="81"/>
      <c r="E53" s="81"/>
      <c r="F53" s="81"/>
      <c r="G53" s="82"/>
    </row>
    <row r="54" spans="2:7" ht="20.25" thickBot="1">
      <c r="B54" s="55" t="s">
        <v>71</v>
      </c>
      <c r="C54" s="56"/>
      <c r="D54" s="56"/>
      <c r="E54" s="56"/>
      <c r="F54" s="56"/>
      <c r="G54" s="57"/>
    </row>
    <row r="55" spans="2:7" ht="19.5">
      <c r="B55" s="80" t="s">
        <v>72</v>
      </c>
      <c r="C55" s="81"/>
      <c r="D55" s="81"/>
      <c r="E55" s="81"/>
      <c r="F55" s="81"/>
      <c r="G55" s="82"/>
    </row>
    <row r="56" spans="2:7" ht="19.5">
      <c r="B56" s="80" t="s">
        <v>73</v>
      </c>
      <c r="C56" s="81"/>
      <c r="D56" s="81"/>
      <c r="E56" s="81"/>
      <c r="F56" s="81"/>
      <c r="G56" s="82"/>
    </row>
    <row r="57" spans="2:7" ht="19.5">
      <c r="B57" s="80" t="s">
        <v>74</v>
      </c>
      <c r="C57" s="81"/>
      <c r="D57" s="81"/>
      <c r="E57" s="81"/>
      <c r="F57" s="81"/>
      <c r="G57" s="82"/>
    </row>
    <row r="58" spans="2:7" ht="20.25" thickBot="1">
      <c r="B58" s="55" t="s">
        <v>67</v>
      </c>
      <c r="C58" s="56"/>
      <c r="D58" s="56"/>
      <c r="E58" s="56"/>
      <c r="F58" s="56"/>
      <c r="G58" s="57"/>
    </row>
    <row r="59" ht="19.5">
      <c r="B59" s="54"/>
    </row>
    <row r="60" ht="19.5">
      <c r="B60" s="54"/>
    </row>
    <row r="61" spans="2:7" ht="19.5">
      <c r="B61" s="53" t="s">
        <v>119</v>
      </c>
      <c r="C61" s="50"/>
      <c r="D61" s="50"/>
      <c r="E61" s="50"/>
      <c r="F61" s="50"/>
      <c r="G61" s="50"/>
    </row>
    <row r="62" ht="20.25" thickBot="1">
      <c r="B62" s="54"/>
    </row>
    <row r="63" spans="2:7" ht="17.25" thickBot="1">
      <c r="B63" s="106" t="s">
        <v>86</v>
      </c>
      <c r="C63" s="74"/>
      <c r="D63" s="74"/>
      <c r="E63" s="74"/>
      <c r="F63" s="74"/>
      <c r="G63" s="75"/>
    </row>
    <row r="64" spans="2:7" ht="17.25" thickBot="1">
      <c r="B64" s="107"/>
      <c r="C64" s="108" t="s">
        <v>108</v>
      </c>
      <c r="D64" s="108"/>
      <c r="E64" s="109"/>
      <c r="F64" s="110"/>
      <c r="G64" s="111" t="s">
        <v>109</v>
      </c>
    </row>
    <row r="65" spans="2:7" ht="16.5">
      <c r="B65" s="112" t="s">
        <v>110</v>
      </c>
      <c r="C65" s="113"/>
      <c r="D65" s="114"/>
      <c r="E65" s="115"/>
      <c r="F65" s="114">
        <v>45</v>
      </c>
      <c r="G65" s="115" t="s">
        <v>111</v>
      </c>
    </row>
    <row r="66" spans="2:7" ht="17.25" customHeight="1">
      <c r="B66" s="112" t="s">
        <v>112</v>
      </c>
      <c r="C66" s="113"/>
      <c r="D66" s="116"/>
      <c r="E66" s="115"/>
      <c r="F66" s="114">
        <v>90</v>
      </c>
      <c r="G66" s="115" t="s">
        <v>111</v>
      </c>
    </row>
    <row r="67" spans="2:7" ht="16.5">
      <c r="B67" s="112" t="s">
        <v>113</v>
      </c>
      <c r="C67" s="113"/>
      <c r="D67" s="116"/>
      <c r="E67" s="115"/>
      <c r="F67" s="114">
        <v>55</v>
      </c>
      <c r="G67" s="115" t="s">
        <v>111</v>
      </c>
    </row>
    <row r="68" spans="2:7" ht="16.5">
      <c r="B68" s="112" t="s">
        <v>114</v>
      </c>
      <c r="C68" s="113"/>
      <c r="D68" s="116"/>
      <c r="E68" s="115"/>
      <c r="F68" s="114">
        <v>65</v>
      </c>
      <c r="G68" s="115" t="s">
        <v>111</v>
      </c>
    </row>
    <row r="69" spans="2:7" ht="16.5">
      <c r="B69" s="112" t="s">
        <v>115</v>
      </c>
      <c r="C69" s="113"/>
      <c r="D69" s="116"/>
      <c r="E69" s="115"/>
      <c r="F69" s="114">
        <v>70</v>
      </c>
      <c r="G69" s="115" t="s">
        <v>111</v>
      </c>
    </row>
    <row r="70" spans="2:7" ht="16.5">
      <c r="B70" s="112" t="s">
        <v>116</v>
      </c>
      <c r="C70" s="113"/>
      <c r="D70" s="116"/>
      <c r="E70" s="115"/>
      <c r="F70" s="114">
        <v>90</v>
      </c>
      <c r="G70" s="115" t="s">
        <v>111</v>
      </c>
    </row>
    <row r="71" spans="2:7" ht="16.5">
      <c r="B71" s="112" t="s">
        <v>117</v>
      </c>
      <c r="C71" s="113"/>
      <c r="D71" s="116"/>
      <c r="E71" s="115"/>
      <c r="F71" s="114">
        <v>150</v>
      </c>
      <c r="G71" s="115" t="s">
        <v>111</v>
      </c>
    </row>
    <row r="72" spans="2:7" ht="17.25" thickBot="1">
      <c r="B72" s="101" t="s">
        <v>118</v>
      </c>
      <c r="C72" s="117"/>
      <c r="D72" s="117"/>
      <c r="E72" s="118"/>
      <c r="F72" s="119">
        <v>210</v>
      </c>
      <c r="G72" s="100" t="s">
        <v>111</v>
      </c>
    </row>
    <row r="74" ht="19.5">
      <c r="B74" s="54"/>
    </row>
    <row r="75" ht="19.5">
      <c r="B75" s="54"/>
    </row>
    <row r="76" ht="19.5">
      <c r="B76" s="54"/>
    </row>
    <row r="78" ht="19.5">
      <c r="B78" s="83" t="s">
        <v>56</v>
      </c>
    </row>
    <row r="79" ht="19.5">
      <c r="B79" s="83" t="s">
        <v>57</v>
      </c>
    </row>
    <row r="80" ht="19.5">
      <c r="B80" s="30"/>
    </row>
    <row r="83" spans="2:8" ht="19.5">
      <c r="B83" s="44" t="s">
        <v>78</v>
      </c>
      <c r="C83" s="84"/>
      <c r="D83" s="84"/>
      <c r="E83" s="84"/>
      <c r="F83" s="84"/>
      <c r="G83" s="84"/>
      <c r="H83" s="84"/>
    </row>
    <row r="86" spans="2:5" ht="15">
      <c r="B86" t="s">
        <v>58</v>
      </c>
      <c r="D86" s="99">
        <f>'plan gestión'!D118</f>
      </c>
      <c r="E86" t="s">
        <v>88</v>
      </c>
    </row>
    <row r="88" ht="22.5">
      <c r="B88" s="87">
        <f>IF('plan gestión'!B116="","",'plan gestión'!B116)</f>
      </c>
    </row>
    <row r="89" ht="16.5">
      <c r="B89" s="73"/>
    </row>
  </sheetData>
  <hyperlinks>
    <hyperlink ref="B78" location="'plan gestión'!B3" display="'plan gestión'!B3"/>
    <hyperlink ref="B79" location="'plan gestión'!B3" display="'plan gestión'!B3"/>
  </hyperlinks>
  <printOptions/>
  <pageMargins left="0.75" right="0.75" top="1" bottom="1" header="0" footer="0"/>
  <pageSetup horizontalDpi="1200" verticalDpi="1200" orientation="portrait" paperSize="9" scale="59" r:id="rId2"/>
  <rowBreaks count="1" manualBreakCount="1">
    <brk id="59" max="6" man="1"/>
  </rowBreaks>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31"/>
  <sheetViews>
    <sheetView tabSelected="1" view="pageBreakPreview" zoomScaleNormal="75" zoomScaleSheetLayoutView="100" workbookViewId="0" topLeftCell="A94">
      <selection activeCell="A101" sqref="A101"/>
    </sheetView>
  </sheetViews>
  <sheetFormatPr defaultColWidth="11.00390625" defaultRowHeight="15"/>
  <cols>
    <col min="1" max="2" width="12.375" style="0" customWidth="1"/>
    <col min="3" max="3" width="15.125" style="0" customWidth="1"/>
    <col min="4"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102" t="s">
        <v>87</v>
      </c>
      <c r="F46">
        <f>A46</f>
        <v>0</v>
      </c>
    </row>
    <row r="50" spans="2:4" ht="16.5">
      <c r="B50" s="13" t="s">
        <v>19</v>
      </c>
      <c r="C50" s="14"/>
      <c r="D50" s="14"/>
    </row>
    <row r="51" ht="15">
      <c r="C51" s="1"/>
    </row>
    <row r="52" spans="2:3" ht="15">
      <c r="B52" s="43" t="s">
        <v>14</v>
      </c>
      <c r="C52" s="1"/>
    </row>
    <row r="53" spans="2:3" ht="15">
      <c r="B53" s="43" t="s">
        <v>12</v>
      </c>
      <c r="C53" s="1"/>
    </row>
    <row r="54" spans="2:3" ht="15">
      <c r="B54" t="s">
        <v>85</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t="s">
        <v>134</v>
      </c>
      <c r="C62" s="1"/>
    </row>
    <row r="63" ht="15">
      <c r="C63" s="1"/>
    </row>
    <row r="65" spans="2:5" ht="16.5">
      <c r="B65" s="9" t="s">
        <v>21</v>
      </c>
      <c r="C65" s="10"/>
      <c r="D65" s="10"/>
      <c r="E65" s="10"/>
    </row>
    <row r="67" spans="1:6" ht="15">
      <c r="A67" s="2"/>
      <c r="B67" t="s">
        <v>6</v>
      </c>
      <c r="E67">
        <f>A67</f>
        <v>0</v>
      </c>
      <c r="F67" t="s">
        <v>2</v>
      </c>
    </row>
    <row r="68" spans="1:6" ht="15">
      <c r="A68" s="2"/>
      <c r="B68" t="s">
        <v>22</v>
      </c>
      <c r="E68">
        <f>A68</f>
        <v>0</v>
      </c>
      <c r="F68" t="s">
        <v>2</v>
      </c>
    </row>
    <row r="70" spans="2:5" ht="15">
      <c r="B70" t="s">
        <v>13</v>
      </c>
      <c r="D70">
        <f>E67+E68</f>
        <v>0</v>
      </c>
      <c r="E70" t="s">
        <v>2</v>
      </c>
    </row>
    <row r="72" ht="15">
      <c r="E72" s="3"/>
    </row>
    <row r="75" spans="2:4" ht="16.5">
      <c r="B75" s="11" t="s">
        <v>81</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75" thickBot="1">
      <c r="B82" s="24" t="s">
        <v>7</v>
      </c>
      <c r="C82" s="4"/>
      <c r="D82" s="4"/>
      <c r="E82" s="4"/>
      <c r="F82"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28</v>
      </c>
      <c r="D95">
        <f>IF(D70=0,"",(D85-D93))</f>
      </c>
      <c r="E95" t="s">
        <v>0</v>
      </c>
    </row>
    <row r="98" ht="15.75" thickBot="1"/>
    <row r="99" spans="2:5" ht="15.75" thickBot="1">
      <c r="B99" s="28" t="s">
        <v>82</v>
      </c>
      <c r="C99" s="17"/>
      <c r="D99" s="85">
        <f>D85-D87-D89-D91-D93</f>
        <v>0</v>
      </c>
      <c r="E99" s="29" t="s">
        <v>2</v>
      </c>
    </row>
    <row r="102" ht="16.5">
      <c r="B102" s="91" t="s">
        <v>80</v>
      </c>
    </row>
    <row r="104" spans="1:5" ht="15">
      <c r="A104" s="2"/>
      <c r="B104" t="s">
        <v>126</v>
      </c>
      <c r="D104">
        <f>A104</f>
        <v>0</v>
      </c>
      <c r="E104" t="s">
        <v>120</v>
      </c>
    </row>
    <row r="107" spans="2:3" ht="16.5">
      <c r="B107" s="91" t="s">
        <v>89</v>
      </c>
      <c r="C107" s="91"/>
    </row>
    <row r="109" spans="2:4" ht="15" customHeight="1">
      <c r="B109" s="93"/>
      <c r="C109" s="94"/>
      <c r="D109" s="95"/>
    </row>
    <row r="110" spans="1:4" ht="15">
      <c r="A110" s="97"/>
      <c r="B110" s="96"/>
      <c r="C110" s="95"/>
      <c r="D110" s="95"/>
    </row>
    <row r="111" spans="2:4" ht="15">
      <c r="B111" s="96"/>
      <c r="C111" s="95"/>
      <c r="D111" s="95"/>
    </row>
    <row r="112" spans="2:4" ht="15">
      <c r="B112" s="96"/>
      <c r="C112" s="95"/>
      <c r="D112" s="95"/>
    </row>
    <row r="113" spans="2:4" ht="15">
      <c r="B113" s="96"/>
      <c r="C113" s="95"/>
      <c r="D113" s="95"/>
    </row>
    <row r="114" ht="16.5">
      <c r="E114" s="15"/>
    </row>
    <row r="115" ht="16.5">
      <c r="E115" s="15"/>
    </row>
    <row r="116" spans="2:5" ht="19.5">
      <c r="B116" s="98"/>
      <c r="E116" s="15"/>
    </row>
    <row r="117" ht="17.25" thickBot="1">
      <c r="E117" s="15"/>
    </row>
    <row r="118" spans="2:5" ht="17.25" thickBot="1">
      <c r="B118" s="16" t="s">
        <v>20</v>
      </c>
      <c r="C118" s="17"/>
      <c r="D118" s="92">
        <f>IF(ISERROR(D99/D104),"",(D99*1000/D104))</f>
      </c>
      <c r="E118" s="18" t="s">
        <v>111</v>
      </c>
    </row>
    <row r="120" ht="15.75" thickBot="1"/>
    <row r="121" spans="2:7" ht="16.5">
      <c r="B121" s="64" t="s">
        <v>35</v>
      </c>
      <c r="C121" s="65"/>
      <c r="D121" s="65"/>
      <c r="E121" s="65"/>
      <c r="F121" s="65"/>
      <c r="G121" s="66"/>
    </row>
    <row r="122" spans="2:7" ht="16.5">
      <c r="B122" s="67" t="s">
        <v>59</v>
      </c>
      <c r="C122" s="68"/>
      <c r="D122" s="68"/>
      <c r="E122" s="68"/>
      <c r="F122" s="68"/>
      <c r="G122" s="69"/>
    </row>
    <row r="123" spans="2:7" ht="16.5">
      <c r="B123" s="67"/>
      <c r="C123" s="68"/>
      <c r="D123" s="68"/>
      <c r="E123" s="68"/>
      <c r="F123" s="68"/>
      <c r="G123" s="69"/>
    </row>
    <row r="124" spans="2:7" ht="16.5">
      <c r="B124" s="67"/>
      <c r="C124" s="7"/>
      <c r="D124" s="7"/>
      <c r="E124" s="7"/>
      <c r="F124" s="7"/>
      <c r="G124" s="23"/>
    </row>
    <row r="125" spans="2:7" ht="15">
      <c r="B125" s="22"/>
      <c r="C125" s="7"/>
      <c r="D125" s="7"/>
      <c r="E125" s="7"/>
      <c r="F125" s="7"/>
      <c r="G125" s="23"/>
    </row>
    <row r="126" spans="2:7" ht="15">
      <c r="B126" s="22" t="s">
        <v>36</v>
      </c>
      <c r="C126" s="7"/>
      <c r="D126" s="7"/>
      <c r="E126" s="7"/>
      <c r="F126" s="7"/>
      <c r="G126" s="23"/>
    </row>
    <row r="127" spans="2:7" ht="15">
      <c r="B127" s="22"/>
      <c r="C127" s="7"/>
      <c r="D127" s="7"/>
      <c r="E127" s="7"/>
      <c r="F127" s="7"/>
      <c r="G127" s="23"/>
    </row>
    <row r="128" spans="2:7" ht="15">
      <c r="B128" s="22"/>
      <c r="C128" s="7"/>
      <c r="D128" s="7"/>
      <c r="E128" s="7"/>
      <c r="F128" s="7"/>
      <c r="G128" s="23"/>
    </row>
    <row r="129" spans="2:7" ht="15">
      <c r="B129" s="22"/>
      <c r="C129" s="7"/>
      <c r="D129" s="7"/>
      <c r="E129" s="7"/>
      <c r="F129" s="7"/>
      <c r="G129" s="23"/>
    </row>
    <row r="130" spans="2:7" ht="15">
      <c r="B130" s="22"/>
      <c r="C130" s="7"/>
      <c r="D130" s="7"/>
      <c r="E130" s="7"/>
      <c r="F130" s="7" t="s">
        <v>38</v>
      </c>
      <c r="G130" s="23"/>
    </row>
    <row r="131" spans="2:7" ht="15.75" thickBot="1">
      <c r="B131" s="24"/>
      <c r="C131" s="4"/>
      <c r="D131" s="4"/>
      <c r="E131" s="4"/>
      <c r="F131" s="4"/>
      <c r="G131"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s>
  <printOptions/>
  <pageMargins left="0.75" right="0.75" top="1" bottom="1" header="0" footer="0"/>
  <pageSetup horizontalDpi="300" verticalDpi="300" orientation="portrait" paperSize="9" scale="64" r:id="rId4"/>
  <rowBreaks count="2" manualBreakCount="2">
    <brk id="48" max="6" man="1"/>
    <brk id="72"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SheetLayoutView="100" workbookViewId="0" topLeftCell="A1">
      <selection activeCell="I11" sqref="I11"/>
    </sheetView>
  </sheetViews>
  <sheetFormatPr defaultColWidth="11.00390625" defaultRowHeight="15"/>
  <cols>
    <col min="1" max="1" width="8.00390625" style="0" customWidth="1"/>
    <col min="3" max="3" width="12.125" style="0" customWidth="1"/>
  </cols>
  <sheetData>
    <row r="3" spans="1:7" ht="17.25" thickBot="1">
      <c r="A3" s="4"/>
      <c r="B3" s="5" t="s">
        <v>135</v>
      </c>
      <c r="C3" s="4"/>
      <c r="D3" s="4"/>
      <c r="E3" s="4"/>
      <c r="F3" s="4"/>
      <c r="G3" s="4"/>
    </row>
    <row r="6" spans="1:7" ht="15.75" thickBot="1">
      <c r="A6" s="4"/>
      <c r="B6" s="4"/>
      <c r="C6" s="4"/>
      <c r="D6" s="4"/>
      <c r="E6" s="4"/>
      <c r="F6" s="4"/>
      <c r="G6" s="4"/>
    </row>
    <row r="9" spans="2:4" ht="19.5">
      <c r="B9" s="60" t="s">
        <v>135</v>
      </c>
      <c r="C9" s="60"/>
      <c r="D9" s="60"/>
    </row>
    <row r="11" ht="16.5">
      <c r="B11" s="73" t="s">
        <v>136</v>
      </c>
    </row>
    <row r="30" ht="16.5">
      <c r="B30" s="73" t="s">
        <v>137</v>
      </c>
    </row>
    <row r="34" ht="16.5">
      <c r="B34" s="73" t="s">
        <v>138</v>
      </c>
    </row>
    <row r="42" ht="16.5">
      <c r="B42" s="73" t="s">
        <v>139</v>
      </c>
    </row>
    <row r="46" ht="16.5">
      <c r="B46" s="73" t="s">
        <v>140</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testuser</cp:lastModifiedBy>
  <cp:lastPrinted>2004-06-16T06:14:55Z</cp:lastPrinted>
  <dcterms:created xsi:type="dcterms:W3CDTF">2003-09-29T14:16:51Z</dcterms:created>
  <dcterms:modified xsi:type="dcterms:W3CDTF">2007-03-22T11:08:59Z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1732172574</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