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150" activeTab="3"/>
  </bookViews>
  <sheets>
    <sheet name="Alcance y contenido" sheetId="1" r:id="rId1"/>
    <sheet name="Instrucciones" sheetId="2" r:id="rId2"/>
    <sheet name="EB Combustión " sheetId="3" r:id="rId3"/>
    <sheet name="EP Bomba Calor" sheetId="4" r:id="rId4"/>
    <sheet name="Resumen emisiones" sheetId="5" r:id="rId5"/>
  </sheets>
  <definedNames/>
  <calcPr fullCalcOnLoad="1"/>
</workbook>
</file>

<file path=xl/sharedStrings.xml><?xml version="1.0" encoding="utf-8"?>
<sst xmlns="http://schemas.openxmlformats.org/spreadsheetml/2006/main" count="126" uniqueCount="125">
  <si>
    <t>COMBUSTIBLE</t>
  </si>
  <si>
    <t>Madera</t>
  </si>
  <si>
    <t>Carbón vegetal</t>
  </si>
  <si>
    <t>Residuos de madera</t>
  </si>
  <si>
    <t>Residuos agrícolas</t>
  </si>
  <si>
    <t xml:space="preserve">Gas natural </t>
  </si>
  <si>
    <t>Biogás Vertedero</t>
  </si>
  <si>
    <t>Gasóleo C</t>
  </si>
  <si>
    <t>Propano</t>
  </si>
  <si>
    <t>Butano</t>
  </si>
  <si>
    <t>GLP (mezcla)</t>
  </si>
  <si>
    <t>Hidrógeno</t>
  </si>
  <si>
    <t>Biogás EDAR/biometanización</t>
  </si>
  <si>
    <t xml:space="preserve">Alcance </t>
  </si>
  <si>
    <t>Pestaña "Resumen emisiones": una vez cumplimentadas el resto de pestañas, esta hoja recoge las emisiones para el escenario base, escenario de proyecto y reducción de emisiones; no es necesario cumplimentar información.</t>
  </si>
  <si>
    <t>Hulla</t>
  </si>
  <si>
    <t>Lignito negro</t>
  </si>
  <si>
    <t>Aglomerados de hulla</t>
  </si>
  <si>
    <t>Coque de petróleo</t>
  </si>
  <si>
    <t>Astillas</t>
  </si>
  <si>
    <t>Pélet</t>
  </si>
  <si>
    <t xml:space="preserve">Características del proyecto: escenario base </t>
  </si>
  <si>
    <t xml:space="preserve">Características del proyecto: escenario proyecto </t>
  </si>
  <si>
    <t>Celdas a cumplimentar en caso de tener la información, pese a que no son obligatorias para los requerimientos del proyecto.</t>
  </si>
  <si>
    <t>Celdas a cumplimentar para obtener emisiones.</t>
  </si>
  <si>
    <t>Sector de agricultura, silvicultura y acuicultura.</t>
  </si>
  <si>
    <t>Sector industrial (equipamiento de combustión industrial, excluyendo hornos de procesos sin contacto y procesos con contacto).</t>
  </si>
  <si>
    <t>Sector residencial, comercial e institucional.</t>
  </si>
  <si>
    <t>Para el cálculo de emisiones de base de proyectos nuevos se debe tomar como referencia calderas con gas natural como combustible.</t>
  </si>
  <si>
    <t>Pestaña "EB Combustión": se cumplimentará para obtener las emisiones del escenario base, siguiendo las instrucciones de cumplimetación específicadas encima de la tabla.</t>
  </si>
  <si>
    <t xml:space="preserve">Instrucciones generales para la cumplimentación: </t>
  </si>
  <si>
    <t>La energía útil requerida de ambos proyectos debe ser igual (ver celdas de comprobación).</t>
  </si>
  <si>
    <t>Factor de emisión de CO2 total (kg/GJ)</t>
  </si>
  <si>
    <t>Energía Primaria (GJ)</t>
  </si>
  <si>
    <t>Fracción de Eficiencia de la instalación de combustión (1)</t>
  </si>
  <si>
    <t>Energía final requerida (GJ) (2)</t>
  </si>
  <si>
    <t>(1) Los valores de eficiciencia en la combustión son elegidos conservadores por defecto, debiéndose utilizar preferiblemente los valores reales.</t>
  </si>
  <si>
    <t>(2) la energía final requerida debe ser igual en EB y EP</t>
  </si>
  <si>
    <t xml:space="preserve">Para obtener las emisiones es necesario: </t>
  </si>
  <si>
    <t>La energía final requerida debe ser igual para el escenario proyecto que para el escenario base.</t>
  </si>
  <si>
    <t>Emisiones CO2 (t)</t>
  </si>
  <si>
    <t>Emisiones del escenario base (t CO2-eq)</t>
  </si>
  <si>
    <t>Emisiones del escenario proyecto (t CO2-eq)</t>
  </si>
  <si>
    <t>Reducción de emisiones (t CO2-eq)</t>
  </si>
  <si>
    <t>NA = No Apreciable</t>
  </si>
  <si>
    <t>Instrucciones</t>
  </si>
  <si>
    <t>TOTALES</t>
  </si>
  <si>
    <t>Energía final suministrada (GJ) (2)</t>
  </si>
  <si>
    <t xml:space="preserve">(3) LA INFORMACIÓN SOBRE LA LÍNEA DE BASE DEBE SER CONSISTENTE CON LA INDICADA EN EL DOCUMENTO DE PROYECTO </t>
  </si>
  <si>
    <t xml:space="preserve">1. </t>
  </si>
  <si>
    <t>Deberá incorporar información únicamente en las celdas marcadas en amarillo.</t>
  </si>
  <si>
    <t xml:space="preserve">2. </t>
  </si>
  <si>
    <t xml:space="preserve">4. </t>
  </si>
  <si>
    <t xml:space="preserve">Esta metodología de cálculo es la misma que usted conoce y empleó para el cálculo de la reducción de emisiones EX-ANTE de su proyecto. En este caso, está preparada para que usted realice el cálculo EX-POST; es decir, el cálculo de la reducción real de emisiones lograda por su proyecto tras su puesta en marcha durante un periodo definido. Las fórmulas de cálculo no han sido modificadas, únicamente se han desbloquedo las celdas que usted debe cumplimentar en esta ocasión. La información introducida debe ser consistente con su DP y contar con documentación que avale su fiabilidad, ya que será objeto de verificación. A la hora de cumplimentar este excel es necesario tener en cuenta que:  </t>
  </si>
  <si>
    <t>(4) Debido a la posibilidad de que el escenario de referencia utilice más de un combustible, se debe cumplimentar  la columna "Fracción de energía atribuible al combustible" con el porcentaje de energía suministrada por cada combustible. En caso de que sólo se utilice un combustible, el valor de la fracción debe ser igual a 100%.</t>
  </si>
  <si>
    <t>Fracción de energía atribuible al combustible (%)       (3) (4)</t>
  </si>
  <si>
    <r>
      <t xml:space="preserve">A continuación, deberá abrir la pestaña </t>
    </r>
    <r>
      <rPr>
        <b/>
        <sz val="11"/>
        <color indexed="8"/>
        <rFont val="Arial"/>
        <family val="2"/>
      </rPr>
      <t xml:space="preserve">"EB combustión" </t>
    </r>
    <r>
      <rPr>
        <sz val="11"/>
        <color indexed="8"/>
        <rFont val="Arial"/>
        <family val="2"/>
      </rPr>
      <t xml:space="preserve">y rellenar las celdas en amarillo con información relativa a la situación pre-proyecto. En concreto, deberá aportar información sobre el tipo/s de combustible/s que se empleaba en la situación pre-proyecto y la eficiencia de la antigua instalación de combustión (si desconoce el dato, mantenga el valor por defecto que aparece). Esta información debe ser consistente con la que aportó en el DP y en el cálculo ex-ante de las reducciones. A partir de esos datos de referencia de la situación pre-proyecto se obtendrá el cálculo de la reduccion de emisiones asociada al periodo concreto de seguimiento, que podrá consultar en la pestaña </t>
    </r>
    <r>
      <rPr>
        <b/>
        <sz val="11"/>
        <color indexed="8"/>
        <rFont val="Arial"/>
        <family val="2"/>
      </rPr>
      <t>"Resumen de emisiones"</t>
    </r>
    <r>
      <rPr>
        <sz val="11"/>
        <color indexed="8"/>
        <rFont val="Arial"/>
        <family val="2"/>
      </rPr>
      <t>.</t>
    </r>
  </si>
  <si>
    <t>Dato real de reducción de emisiones en el periodo:</t>
  </si>
  <si>
    <t>La información se solicita como media de los últimos tres años ó en su defecto del último año.</t>
  </si>
  <si>
    <t>Pestaña "EP Bomba Calor": se cumplimentará para obtener las emisiones del escenario proyecto, siguiendo las instrucciones de cumplimetación específicadas encima de la tabla.</t>
  </si>
  <si>
    <r>
      <t xml:space="preserve">En primer lugar, deberá insertar los datos de la pestaña </t>
    </r>
    <r>
      <rPr>
        <b/>
        <sz val="11"/>
        <color indexed="8"/>
        <rFont val="Arial"/>
        <family val="2"/>
      </rPr>
      <t xml:space="preserve">"EP Bomba de calor" </t>
    </r>
    <r>
      <rPr>
        <sz val="11"/>
        <color indexed="8"/>
        <rFont val="Arial"/>
        <family val="2"/>
      </rPr>
      <t xml:space="preserve">con los datos reales, de consumo de su proyecto referido al </t>
    </r>
    <r>
      <rPr>
        <b/>
        <sz val="11"/>
        <color indexed="8"/>
        <rFont val="Arial"/>
        <family val="2"/>
      </rPr>
      <t>periodo de seguimiento al que aplique el cálculo.</t>
    </r>
  </si>
  <si>
    <t>Se requiere cumplimentar la energía suministrada al edificio en calefacción o ACS mediante la bomba de calor</t>
  </si>
  <si>
    <t>Factor de emisión de CO2 directo (kg/GJ)</t>
  </si>
  <si>
    <r>
      <t xml:space="preserve">Este libro de cálculo está diseñado para estimar la reducción de emisiones de CO2 motivada por los </t>
    </r>
    <r>
      <rPr>
        <i/>
        <sz val="10"/>
        <color indexed="8"/>
        <rFont val="Arial"/>
        <family val="2"/>
      </rPr>
      <t>Proyectos Clima</t>
    </r>
    <r>
      <rPr>
        <sz val="10"/>
        <color indexed="8"/>
        <rFont val="Arial"/>
        <family val="2"/>
      </rPr>
      <t>, en instalaciones de bomba de calor (aerotermia, geotermia) de los siguientes sectores:</t>
    </r>
  </si>
  <si>
    <t xml:space="preserve">Energía final suministrada (GJ) </t>
  </si>
  <si>
    <t>Emisiones directas CO2 (t)</t>
  </si>
  <si>
    <t>R-718</t>
  </si>
  <si>
    <t>R-744</t>
  </si>
  <si>
    <t>R-E170</t>
  </si>
  <si>
    <t>R-1270</t>
  </si>
  <si>
    <t>R-1150</t>
  </si>
  <si>
    <t>R-600a</t>
  </si>
  <si>
    <t>R-600</t>
  </si>
  <si>
    <t>R-290</t>
  </si>
  <si>
    <t>R-170</t>
  </si>
  <si>
    <t>R-50</t>
  </si>
  <si>
    <t>R-1130</t>
  </si>
  <si>
    <t>R-717</t>
  </si>
  <si>
    <t>R-611</t>
  </si>
  <si>
    <t>R-40</t>
  </si>
  <si>
    <t>R-30</t>
  </si>
  <si>
    <t>R-764</t>
  </si>
  <si>
    <t>R-21</t>
  </si>
  <si>
    <t>R-160</t>
  </si>
  <si>
    <t>R-152a</t>
  </si>
  <si>
    <t>R-426A</t>
  </si>
  <si>
    <t>R-32</t>
  </si>
  <si>
    <t>R-134a</t>
  </si>
  <si>
    <t>Poder de calentamiento atmosférico</t>
  </si>
  <si>
    <t>Refrigerante</t>
  </si>
  <si>
    <t>Potencial de Calentamiento Atmosférico</t>
  </si>
  <si>
    <t xml:space="preserve">Opcional.Recarga de refrigerante (kg de gas).* </t>
  </si>
  <si>
    <t>Fugas anuales de refrigerante (ton CO2 -eq)</t>
  </si>
  <si>
    <t>Emisiones totales directas CO2 eq (t)</t>
  </si>
  <si>
    <t>* Rellenar sólo en caso de que se haya producido perdidas de refrigerante  y se haya procedido a su recarga en el periodo de seguimiento.</t>
  </si>
  <si>
    <t>R-23</t>
  </si>
  <si>
    <t>R-125</t>
  </si>
  <si>
    <t>R-218</t>
  </si>
  <si>
    <t>R-C-318</t>
  </si>
  <si>
    <t>R-143a</t>
  </si>
  <si>
    <t>R-404A</t>
  </si>
  <si>
    <t>R-407A</t>
  </si>
  <si>
    <t>R-407B</t>
  </si>
  <si>
    <t>R-407C</t>
  </si>
  <si>
    <t>R-407F</t>
  </si>
  <si>
    <t>R-410A</t>
  </si>
  <si>
    <t>R-410B</t>
  </si>
  <si>
    <t>R-413A</t>
  </si>
  <si>
    <t>R-417A</t>
  </si>
  <si>
    <t>R-417B</t>
  </si>
  <si>
    <t>R-422A</t>
  </si>
  <si>
    <t>R-422D</t>
  </si>
  <si>
    <t>R-424A</t>
  </si>
  <si>
    <t>R-427A</t>
  </si>
  <si>
    <t>R-428A</t>
  </si>
  <si>
    <t>R-434A</t>
  </si>
  <si>
    <t>R-437A</t>
  </si>
  <si>
    <t>R-438A</t>
  </si>
  <si>
    <t>R-442A</t>
  </si>
  <si>
    <t>R-507A</t>
  </si>
  <si>
    <t>R-508A</t>
  </si>
  <si>
    <t>R-508B</t>
  </si>
  <si>
    <t>Tipo de refrigerante*</t>
  </si>
  <si>
    <t>Otras emisiones directas de CO2 (t). **</t>
  </si>
  <si>
    <t>** En los casos en que el sistema de bomba de calor no es accionado electricamente sino con motor a gas (Consumo de combustible x factor de emision correspondiente)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</si>
</sst>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_ ;\-#,##0\ "/>
    <numFmt numFmtId="166" formatCode="#,##0.00_ ;\-#,##0.00\ "/>
    <numFmt numFmtId="167" formatCode="#,##0.0"/>
  </numFmts>
  <fonts count="51">
    <font>
      <sz val="11"/>
      <color theme="1"/>
      <name val="Calibri"/>
      <family val="2"/>
    </font>
    <font>
      <sz val="11"/>
      <color indexed="8"/>
      <name val="Calibri"/>
      <family val="2"/>
    </font>
    <font>
      <sz val="11"/>
      <color indexed="8"/>
      <name val="Arial "/>
      <family val="0"/>
    </font>
    <font>
      <sz val="10"/>
      <color indexed="8"/>
      <name val="Arial"/>
      <family val="2"/>
    </font>
    <font>
      <b/>
      <sz val="10"/>
      <color indexed="8"/>
      <name val="Arial"/>
      <family val="2"/>
    </font>
    <font>
      <b/>
      <sz val="10"/>
      <color indexed="18"/>
      <name val="Arial"/>
      <family val="2"/>
    </font>
    <font>
      <b/>
      <sz val="10"/>
      <name val="Arial"/>
      <family val="2"/>
    </font>
    <font>
      <i/>
      <sz val="10"/>
      <color indexed="8"/>
      <name val="Arial"/>
      <family val="2"/>
    </font>
    <font>
      <b/>
      <sz val="11"/>
      <color indexed="8"/>
      <name val="Calibri"/>
      <family val="2"/>
    </font>
    <font>
      <sz val="8"/>
      <name val="Calibri"/>
      <family val="2"/>
    </font>
    <font>
      <b/>
      <sz val="16"/>
      <color indexed="18"/>
      <name val="Arial"/>
      <family val="2"/>
    </font>
    <font>
      <sz val="16"/>
      <color indexed="8"/>
      <name val="Arial"/>
      <family val="2"/>
    </font>
    <font>
      <b/>
      <sz val="16"/>
      <color indexed="9"/>
      <name val="Arial"/>
      <family val="2"/>
    </font>
    <font>
      <sz val="16"/>
      <color indexed="9"/>
      <name val="Arial"/>
      <family val="2"/>
    </font>
    <font>
      <sz val="11"/>
      <color indexed="8"/>
      <name val="Arial"/>
      <family val="2"/>
    </font>
    <font>
      <b/>
      <sz val="11"/>
      <color indexed="8"/>
      <name val="Arial"/>
      <family val="2"/>
    </font>
    <font>
      <b/>
      <sz val="14"/>
      <color indexed="9"/>
      <name val="Arial"/>
      <family val="2"/>
    </font>
    <font>
      <sz val="10"/>
      <name val="Arial"/>
      <family val="2"/>
    </font>
    <font>
      <b/>
      <sz val="10"/>
      <color indexed="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
      <patternFill patternType="solid">
        <fgColor rgb="FFFFFF00"/>
        <bgColor indexed="64"/>
      </patternFill>
    </fill>
    <fill>
      <patternFill patternType="solid">
        <fgColor indexed="3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style="thin"/>
      <top style="double"/>
      <bottom style="thin"/>
    </border>
    <border>
      <left style="double"/>
      <right style="thin"/>
      <top style="double"/>
      <bottom/>
    </border>
    <border>
      <left style="double"/>
      <right style="thin"/>
      <top/>
      <bottom>
        <color indexed="63"/>
      </bottom>
    </border>
    <border>
      <left style="thin"/>
      <right style="thin"/>
      <top style="double"/>
      <bottom/>
    </border>
    <border>
      <left style="thin"/>
      <right style="thin"/>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31" borderId="0" applyNumberFormat="0" applyBorder="0" applyAlignment="0" applyProtection="0"/>
    <xf numFmtId="0" fontId="17" fillId="0" borderId="0">
      <alignment/>
      <protection/>
    </xf>
    <xf numFmtId="0" fontId="1" fillId="32" borderId="4" applyNumberFormat="0" applyFont="0" applyAlignment="0" applyProtection="0"/>
    <xf numFmtId="9" fontId="1"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86">
    <xf numFmtId="0" fontId="0" fillId="0" borderId="0" xfId="0" applyFont="1"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4" fillId="0" borderId="0" xfId="0" applyFont="1" applyFill="1" applyBorder="1" applyAlignment="1">
      <alignment vertical="top" wrapText="1"/>
    </xf>
    <xf numFmtId="0" fontId="3" fillId="0" borderId="0" xfId="0" applyFont="1" applyFill="1" applyBorder="1" applyAlignment="1">
      <alignment horizontal="center" wrapText="1"/>
    </xf>
    <xf numFmtId="1" fontId="3" fillId="0" borderId="10" xfId="0" applyNumberFormat="1" applyFont="1" applyBorder="1" applyAlignment="1">
      <alignment horizontal="center" vertical="center" wrapText="1"/>
    </xf>
    <xf numFmtId="164" fontId="3" fillId="0" borderId="10" xfId="0" applyNumberFormat="1" applyFont="1" applyBorder="1" applyAlignment="1">
      <alignment horizontal="center" vertical="center" wrapText="1"/>
    </xf>
    <xf numFmtId="0" fontId="3" fillId="0" borderId="0" xfId="0" applyFont="1" applyAlignment="1">
      <alignment/>
    </xf>
    <xf numFmtId="0" fontId="5" fillId="0" borderId="0" xfId="0" applyFont="1" applyBorder="1" applyAlignment="1">
      <alignment vertical="center"/>
    </xf>
    <xf numFmtId="0" fontId="6" fillId="33" borderId="10" xfId="0" applyFont="1" applyFill="1" applyBorder="1" applyAlignment="1">
      <alignment horizontal="center" vertical="center" wrapText="1"/>
    </xf>
    <xf numFmtId="0" fontId="3" fillId="0" borderId="0" xfId="0" applyFont="1" applyAlignment="1">
      <alignment/>
    </xf>
    <xf numFmtId="0" fontId="5" fillId="0" borderId="0" xfId="0" applyFont="1" applyBorder="1" applyAlignment="1">
      <alignment horizontal="left" vertical="center"/>
    </xf>
    <xf numFmtId="0" fontId="3" fillId="0" borderId="10" xfId="0" applyFont="1" applyBorder="1" applyAlignment="1">
      <alignment horizontal="left" vertical="center" wrapText="1"/>
    </xf>
    <xf numFmtId="0" fontId="4" fillId="0" borderId="0" xfId="0" applyFont="1" applyAlignment="1">
      <alignment/>
    </xf>
    <xf numFmtId="0" fontId="3" fillId="0" borderId="0" xfId="0" applyFont="1" applyBorder="1" applyAlignment="1">
      <alignment/>
    </xf>
    <xf numFmtId="0" fontId="3" fillId="0" borderId="0" xfId="0" applyFont="1" applyBorder="1" applyAlignment="1">
      <alignment/>
    </xf>
    <xf numFmtId="0" fontId="3" fillId="34" borderId="0" xfId="0" applyFont="1" applyFill="1" applyAlignment="1">
      <alignment/>
    </xf>
    <xf numFmtId="0" fontId="3" fillId="35"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8" fillId="0" borderId="0" xfId="0" applyFont="1" applyFill="1" applyAlignment="1">
      <alignment/>
    </xf>
    <xf numFmtId="166" fontId="3" fillId="0" borderId="10" xfId="46" applyNumberFormat="1" applyFont="1" applyBorder="1" applyAlignment="1">
      <alignment horizontal="center" vertical="center"/>
    </xf>
    <xf numFmtId="166" fontId="0" fillId="36" borderId="10" xfId="46" applyNumberFormat="1" applyFont="1" applyFill="1" applyBorder="1" applyAlignment="1">
      <alignment horizontal="center" vertical="center"/>
    </xf>
    <xf numFmtId="166" fontId="3" fillId="0" borderId="0" xfId="46" applyNumberFormat="1" applyFont="1" applyAlignment="1">
      <alignment/>
    </xf>
    <xf numFmtId="2" fontId="3" fillId="0" borderId="0" xfId="0" applyNumberFormat="1" applyFont="1" applyBorder="1" applyAlignment="1">
      <alignment/>
    </xf>
    <xf numFmtId="0" fontId="3" fillId="0" borderId="0" xfId="0" applyFont="1" applyAlignment="1">
      <alignment vertical="center"/>
    </xf>
    <xf numFmtId="166" fontId="3" fillId="34" borderId="10" xfId="46" applyNumberFormat="1" applyFont="1" applyFill="1" applyBorder="1" applyAlignment="1" applyProtection="1">
      <alignment horizontal="center" vertical="center"/>
      <protection locked="0"/>
    </xf>
    <xf numFmtId="166" fontId="3" fillId="0" borderId="0" xfId="46" applyNumberFormat="1" applyFont="1" applyBorder="1" applyAlignment="1">
      <alignment horizontal="center" vertical="center"/>
    </xf>
    <xf numFmtId="166" fontId="3" fillId="34" borderId="10" xfId="46" applyNumberFormat="1" applyFont="1" applyFill="1" applyBorder="1" applyAlignment="1">
      <alignment horizontal="center" vertical="center"/>
    </xf>
    <xf numFmtId="166" fontId="3" fillId="0" borderId="0" xfId="46" applyNumberFormat="1" applyFont="1" applyBorder="1" applyAlignment="1">
      <alignment horizontal="center"/>
    </xf>
    <xf numFmtId="0" fontId="3" fillId="0" borderId="0" xfId="0" applyFont="1" applyBorder="1" applyAlignment="1">
      <alignment horizontal="left" vertical="center" wrapText="1"/>
    </xf>
    <xf numFmtId="166" fontId="0" fillId="36" borderId="0" xfId="46" applyNumberFormat="1" applyFont="1" applyFill="1" applyBorder="1" applyAlignment="1">
      <alignment horizontal="center" vertical="center"/>
    </xf>
    <xf numFmtId="1" fontId="3" fillId="0" borderId="0" xfId="0" applyNumberFormat="1" applyFont="1" applyBorder="1" applyAlignment="1">
      <alignment horizontal="center" vertical="center" wrapText="1"/>
    </xf>
    <xf numFmtId="166" fontId="3" fillId="0" borderId="0" xfId="46" applyNumberFormat="1" applyFont="1" applyFill="1" applyBorder="1" applyAlignment="1" applyProtection="1">
      <alignment horizontal="center" vertical="center"/>
      <protection locked="0"/>
    </xf>
    <xf numFmtId="9" fontId="3" fillId="34" borderId="10" xfId="53" applyFont="1" applyFill="1" applyBorder="1" applyAlignment="1">
      <alignment horizontal="left" vertical="center" wrapText="1"/>
    </xf>
    <xf numFmtId="0" fontId="0" fillId="0" borderId="0" xfId="0" applyAlignment="1">
      <alignment wrapText="1"/>
    </xf>
    <xf numFmtId="0" fontId="10" fillId="0" borderId="10" xfId="0" applyFont="1" applyBorder="1" applyAlignment="1">
      <alignment horizontal="left" vertical="center"/>
    </xf>
    <xf numFmtId="2" fontId="11" fillId="0" borderId="10" xfId="0" applyNumberFormat="1" applyFont="1" applyBorder="1" applyAlignment="1">
      <alignment/>
    </xf>
    <xf numFmtId="0" fontId="11" fillId="0" borderId="10" xfId="0" applyFont="1" applyBorder="1" applyAlignment="1">
      <alignment/>
    </xf>
    <xf numFmtId="0" fontId="11" fillId="0" borderId="10" xfId="0" applyFont="1" applyBorder="1" applyAlignment="1">
      <alignment vertical="center"/>
    </xf>
    <xf numFmtId="0" fontId="0" fillId="0" borderId="0" xfId="0" applyAlignment="1">
      <alignment vertical="center"/>
    </xf>
    <xf numFmtId="0" fontId="14" fillId="0" borderId="0" xfId="0" applyFont="1" applyAlignment="1">
      <alignment vertical="center" wrapText="1"/>
    </xf>
    <xf numFmtId="0" fontId="14" fillId="0" borderId="0" xfId="0" applyFont="1" applyAlignment="1">
      <alignment/>
    </xf>
    <xf numFmtId="0" fontId="14" fillId="0" borderId="0" xfId="0" applyFont="1" applyBorder="1" applyAlignment="1">
      <alignment vertical="center"/>
    </xf>
    <xf numFmtId="0" fontId="0" fillId="0" borderId="0" xfId="0" applyBorder="1" applyAlignment="1">
      <alignment vertical="center"/>
    </xf>
    <xf numFmtId="0" fontId="12" fillId="37" borderId="10" xfId="0" applyFont="1" applyFill="1" applyBorder="1" applyAlignment="1">
      <alignment horizontal="left" vertical="center"/>
    </xf>
    <xf numFmtId="0" fontId="13" fillId="37" borderId="10" xfId="0" applyFont="1" applyFill="1" applyBorder="1" applyAlignment="1">
      <alignment/>
    </xf>
    <xf numFmtId="0" fontId="13" fillId="37" borderId="10" xfId="0" applyFont="1" applyFill="1" applyBorder="1" applyAlignment="1">
      <alignment vertical="center"/>
    </xf>
    <xf numFmtId="0" fontId="14" fillId="0" borderId="0" xfId="0" applyFont="1" applyAlignment="1">
      <alignment vertical="center"/>
    </xf>
    <xf numFmtId="165" fontId="3" fillId="0" borderId="10" xfId="46" applyNumberFormat="1" applyFont="1" applyBorder="1" applyAlignment="1">
      <alignment horizontal="center" vertical="center" wrapText="1"/>
    </xf>
    <xf numFmtId="3" fontId="13" fillId="37" borderId="10" xfId="0" applyNumberFormat="1" applyFont="1" applyFill="1" applyBorder="1" applyAlignment="1">
      <alignment/>
    </xf>
    <xf numFmtId="0" fontId="7" fillId="0" borderId="0" xfId="0" applyFont="1" applyAlignment="1">
      <alignment/>
    </xf>
    <xf numFmtId="0" fontId="6" fillId="33" borderId="10" xfId="0" applyFont="1" applyFill="1" applyBorder="1" applyAlignment="1">
      <alignment horizontal="center" vertical="top" wrapText="1"/>
    </xf>
    <xf numFmtId="0" fontId="6" fillId="33" borderId="10" xfId="0" applyFont="1" applyFill="1" applyBorder="1" applyAlignment="1" applyProtection="1">
      <alignment horizontal="center" vertical="top" wrapText="1"/>
      <protection/>
    </xf>
    <xf numFmtId="1" fontId="3" fillId="38" borderId="10" xfId="0" applyNumberFormat="1" applyFont="1" applyFill="1" applyBorder="1" applyAlignment="1">
      <alignment horizontal="center" vertical="center" wrapText="1"/>
    </xf>
    <xf numFmtId="0" fontId="17" fillId="0" borderId="10" xfId="0" applyFont="1" applyBorder="1" applyAlignment="1">
      <alignment/>
    </xf>
    <xf numFmtId="0" fontId="17" fillId="0" borderId="10" xfId="0" applyFont="1" applyFill="1" applyBorder="1" applyAlignment="1">
      <alignment horizontal="center" vertical="center" wrapText="1"/>
    </xf>
    <xf numFmtId="0" fontId="17" fillId="0" borderId="10" xfId="0" applyFont="1" applyFill="1" applyBorder="1" applyAlignment="1">
      <alignment horizontal="left" vertical="center"/>
    </xf>
    <xf numFmtId="0" fontId="17" fillId="0" borderId="10" xfId="0" applyFont="1" applyBorder="1" applyAlignment="1">
      <alignment horizontal="center"/>
    </xf>
    <xf numFmtId="0" fontId="17" fillId="0" borderId="10" xfId="0" applyFont="1" applyFill="1" applyBorder="1" applyAlignment="1">
      <alignment/>
    </xf>
    <xf numFmtId="0" fontId="17" fillId="0" borderId="10" xfId="0" applyFont="1" applyFill="1" applyBorder="1" applyAlignment="1">
      <alignment horizontal="center"/>
    </xf>
    <xf numFmtId="0" fontId="17" fillId="0" borderId="10" xfId="0" applyFont="1" applyBorder="1" applyAlignment="1">
      <alignment/>
    </xf>
    <xf numFmtId="0" fontId="17" fillId="0" borderId="10" xfId="0" applyFont="1" applyFill="1" applyBorder="1" applyAlignment="1">
      <alignment horizontal="left"/>
    </xf>
    <xf numFmtId="0" fontId="17" fillId="0" borderId="10" xfId="0" applyFont="1" applyBorder="1" applyAlignment="1">
      <alignment horizontal="left"/>
    </xf>
    <xf numFmtId="0" fontId="17" fillId="34" borderId="11" xfId="0" applyFont="1" applyFill="1" applyBorder="1" applyAlignment="1" applyProtection="1">
      <alignment/>
      <protection locked="0"/>
    </xf>
    <xf numFmtId="0" fontId="17" fillId="0" borderId="10" xfId="0" applyFont="1" applyBorder="1" applyAlignment="1">
      <alignment/>
    </xf>
    <xf numFmtId="0" fontId="17" fillId="0" borderId="10" xfId="0" applyFont="1" applyBorder="1" applyAlignment="1">
      <alignment horizontal="center"/>
    </xf>
    <xf numFmtId="1" fontId="17" fillId="0" borderId="10" xfId="0" applyNumberFormat="1" applyFont="1" applyBorder="1" applyAlignment="1">
      <alignment horizontal="center"/>
    </xf>
    <xf numFmtId="49" fontId="4" fillId="33" borderId="10" xfId="0" applyNumberFormat="1" applyFont="1" applyFill="1" applyBorder="1" applyAlignment="1">
      <alignment horizontal="center" wrapText="1"/>
    </xf>
    <xf numFmtId="0" fontId="5"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xf>
    <xf numFmtId="0" fontId="0" fillId="0" borderId="0" xfId="0" applyAlignment="1">
      <alignment vertical="center"/>
    </xf>
    <xf numFmtId="0" fontId="14" fillId="0" borderId="0" xfId="0" applyFont="1" applyBorder="1" applyAlignment="1">
      <alignment vertical="center" wrapText="1"/>
    </xf>
    <xf numFmtId="0" fontId="16" fillId="37" borderId="0" xfId="0" applyFont="1" applyFill="1" applyBorder="1" applyAlignment="1">
      <alignment horizontal="center" vertical="center"/>
    </xf>
    <xf numFmtId="0" fontId="0" fillId="37" borderId="0" xfId="0" applyFill="1" applyBorder="1" applyAlignment="1">
      <alignment horizontal="center"/>
    </xf>
    <xf numFmtId="0" fontId="14" fillId="0" borderId="0" xfId="0" applyFont="1" applyBorder="1" applyAlignment="1">
      <alignment/>
    </xf>
    <xf numFmtId="0" fontId="14" fillId="0" borderId="0" xfId="0" applyFont="1" applyBorder="1" applyAlignment="1">
      <alignment vertical="center"/>
    </xf>
    <xf numFmtId="0" fontId="18" fillId="39" borderId="12" xfId="0" applyFont="1" applyFill="1" applyBorder="1" applyAlignment="1">
      <alignment horizontal="center" vertical="center"/>
    </xf>
    <xf numFmtId="0" fontId="18" fillId="39" borderId="13" xfId="0" applyFont="1" applyFill="1" applyBorder="1" applyAlignment="1">
      <alignment horizontal="center" vertical="center"/>
    </xf>
    <xf numFmtId="0" fontId="18" fillId="39" borderId="14" xfId="0" applyFont="1" applyFill="1" applyBorder="1" applyAlignment="1">
      <alignment horizontal="center" vertical="center" wrapText="1"/>
    </xf>
    <xf numFmtId="0" fontId="18" fillId="39" borderId="15" xfId="0" applyFont="1" applyFill="1" applyBorder="1" applyAlignment="1">
      <alignment horizontal="center" vertical="center" wrapText="1"/>
    </xf>
    <xf numFmtId="0" fontId="10" fillId="0" borderId="10" xfId="0" applyFont="1" applyBorder="1" applyAlignment="1">
      <alignment horizontal="left" vertical="center"/>
    </xf>
    <xf numFmtId="0" fontId="3" fillId="38"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O30"/>
  <sheetViews>
    <sheetView showGridLines="0" zoomScale="130" zoomScaleNormal="130" zoomScalePageLayoutView="0" workbookViewId="0" topLeftCell="A1">
      <selection activeCell="C17" sqref="C17"/>
    </sheetView>
  </sheetViews>
  <sheetFormatPr defaultColWidth="11.57421875" defaultRowHeight="15"/>
  <cols>
    <col min="1" max="1" width="11.57421875" style="0" customWidth="1"/>
    <col min="2" max="14" width="11.57421875" style="8" customWidth="1"/>
    <col min="15" max="15" width="51.8515625" style="8" customWidth="1"/>
  </cols>
  <sheetData>
    <row r="3" spans="2:4" ht="15">
      <c r="B3" s="71" t="s">
        <v>13</v>
      </c>
      <c r="C3" s="71"/>
      <c r="D3" s="71"/>
    </row>
    <row r="4" spans="2:15" ht="15">
      <c r="B4" s="15"/>
      <c r="C4" s="15"/>
      <c r="D4" s="15"/>
      <c r="E4" s="15"/>
      <c r="F4" s="15"/>
      <c r="G4" s="15"/>
      <c r="H4" s="15"/>
      <c r="I4" s="15"/>
      <c r="J4" s="15"/>
      <c r="K4" s="15"/>
      <c r="L4" s="15"/>
      <c r="M4" s="15"/>
      <c r="N4" s="15"/>
      <c r="O4" s="15"/>
    </row>
    <row r="5" spans="2:15" ht="15">
      <c r="B5" s="16" t="s">
        <v>63</v>
      </c>
      <c r="C5" s="15"/>
      <c r="D5" s="15"/>
      <c r="E5" s="15"/>
      <c r="F5" s="15"/>
      <c r="G5" s="15"/>
      <c r="H5" s="15"/>
      <c r="I5" s="15"/>
      <c r="J5" s="15"/>
      <c r="K5" s="15"/>
      <c r="L5" s="15"/>
      <c r="M5" s="15"/>
      <c r="N5" s="15"/>
      <c r="O5" s="15"/>
    </row>
    <row r="6" spans="2:15" ht="15">
      <c r="B6" s="16"/>
      <c r="C6" s="15"/>
      <c r="D6" s="15"/>
      <c r="E6" s="15"/>
      <c r="F6" s="15"/>
      <c r="G6" s="16" t="s">
        <v>27</v>
      </c>
      <c r="H6" s="15"/>
      <c r="I6" s="15"/>
      <c r="J6" s="15"/>
      <c r="K6" s="15"/>
      <c r="L6" s="15"/>
      <c r="M6" s="15"/>
      <c r="N6" s="15"/>
      <c r="O6" s="15"/>
    </row>
    <row r="7" spans="2:15" ht="15">
      <c r="B7" s="16"/>
      <c r="C7" s="15"/>
      <c r="D7" s="15"/>
      <c r="E7" s="15"/>
      <c r="F7" s="15"/>
      <c r="G7" s="16" t="s">
        <v>25</v>
      </c>
      <c r="H7" s="15"/>
      <c r="I7" s="15"/>
      <c r="J7" s="15"/>
      <c r="K7" s="15"/>
      <c r="L7" s="15"/>
      <c r="M7" s="15"/>
      <c r="N7" s="15"/>
      <c r="O7" s="15"/>
    </row>
    <row r="8" spans="2:15" ht="15">
      <c r="B8" s="16"/>
      <c r="C8" s="15"/>
      <c r="D8" s="15"/>
      <c r="E8" s="15"/>
      <c r="F8" s="15"/>
      <c r="G8" s="16" t="s">
        <v>26</v>
      </c>
      <c r="H8" s="15"/>
      <c r="I8" s="15"/>
      <c r="J8" s="15"/>
      <c r="K8" s="15"/>
      <c r="L8" s="15"/>
      <c r="M8" s="15"/>
      <c r="N8" s="15"/>
      <c r="O8" s="15"/>
    </row>
    <row r="9" spans="2:15" ht="15">
      <c r="B9" s="16" t="s">
        <v>28</v>
      </c>
      <c r="C9" s="15"/>
      <c r="D9" s="15"/>
      <c r="E9" s="15"/>
      <c r="F9" s="15"/>
      <c r="G9" s="15"/>
      <c r="H9" s="15"/>
      <c r="I9" s="15"/>
      <c r="J9" s="15"/>
      <c r="K9" s="15"/>
      <c r="L9" s="15"/>
      <c r="M9" s="15"/>
      <c r="N9" s="15"/>
      <c r="O9" s="15"/>
    </row>
    <row r="10" spans="3:15" ht="15">
      <c r="C10" s="15"/>
      <c r="D10" s="15"/>
      <c r="E10" s="15"/>
      <c r="F10" s="15"/>
      <c r="G10" s="15"/>
      <c r="H10" s="15"/>
      <c r="I10" s="15"/>
      <c r="J10" s="15"/>
      <c r="K10" s="15"/>
      <c r="L10" s="15"/>
      <c r="M10" s="15"/>
      <c r="N10" s="15"/>
      <c r="O10" s="15"/>
    </row>
    <row r="11" spans="2:15" ht="15">
      <c r="B11" s="15"/>
      <c r="C11" s="15"/>
      <c r="D11" s="15"/>
      <c r="E11" s="15"/>
      <c r="F11" s="15"/>
      <c r="G11" s="15"/>
      <c r="H11" s="15"/>
      <c r="I11" s="15"/>
      <c r="J11" s="15"/>
      <c r="K11" s="15"/>
      <c r="L11" s="15"/>
      <c r="M11" s="15"/>
      <c r="N11" s="15"/>
      <c r="O11" s="15"/>
    </row>
    <row r="12" spans="2:15" ht="15">
      <c r="B12" s="15"/>
      <c r="C12" s="15"/>
      <c r="D12" s="15"/>
      <c r="E12" s="15"/>
      <c r="F12" s="15"/>
      <c r="G12" s="15"/>
      <c r="H12" s="15"/>
      <c r="I12" s="15"/>
      <c r="J12" s="15"/>
      <c r="K12" s="15"/>
      <c r="L12" s="15"/>
      <c r="M12" s="15"/>
      <c r="N12" s="15"/>
      <c r="O12" s="15"/>
    </row>
    <row r="14" spans="2:4" ht="15">
      <c r="B14" s="9" t="s">
        <v>30</v>
      </c>
      <c r="C14" s="9"/>
      <c r="D14" s="9"/>
    </row>
    <row r="16" spans="3:4" ht="15">
      <c r="C16" s="17"/>
      <c r="D16" s="11" t="s">
        <v>24</v>
      </c>
    </row>
    <row r="17" spans="3:4" ht="15">
      <c r="C17" s="18"/>
      <c r="D17" s="11" t="s">
        <v>23</v>
      </c>
    </row>
    <row r="18" spans="2:15" s="2" customFormat="1" ht="15">
      <c r="B18" s="19"/>
      <c r="C18" s="19"/>
      <c r="D18" s="20"/>
      <c r="E18" s="19"/>
      <c r="F18" s="19"/>
      <c r="G18" s="19"/>
      <c r="H18" s="19"/>
      <c r="I18" s="19"/>
      <c r="J18" s="19"/>
      <c r="K18" s="19"/>
      <c r="L18" s="19"/>
      <c r="M18" s="19"/>
      <c r="N18" s="19"/>
      <c r="O18" s="19"/>
    </row>
    <row r="19" spans="1:15" s="22" customFormat="1" ht="15">
      <c r="A19" s="2"/>
      <c r="B19" s="19"/>
      <c r="C19" s="21" t="s">
        <v>31</v>
      </c>
      <c r="D19" s="21"/>
      <c r="E19" s="21"/>
      <c r="F19" s="21"/>
      <c r="G19" s="21"/>
      <c r="H19" s="21"/>
      <c r="I19" s="21"/>
      <c r="J19" s="21"/>
      <c r="K19" s="21"/>
      <c r="L19" s="21"/>
      <c r="M19" s="21"/>
      <c r="N19" s="21"/>
      <c r="O19" s="21"/>
    </row>
    <row r="20" ht="15">
      <c r="C20" s="14" t="s">
        <v>58</v>
      </c>
    </row>
    <row r="21" ht="15">
      <c r="C21" s="11"/>
    </row>
    <row r="22" ht="15">
      <c r="C22" s="11" t="s">
        <v>14</v>
      </c>
    </row>
    <row r="23" ht="15">
      <c r="C23" s="11" t="s">
        <v>29</v>
      </c>
    </row>
    <row r="24" ht="15">
      <c r="C24" s="11" t="s">
        <v>59</v>
      </c>
    </row>
    <row r="25" ht="15">
      <c r="C25" s="11"/>
    </row>
    <row r="26" ht="15">
      <c r="C26" s="11"/>
    </row>
    <row r="27" ht="16.5" customHeight="1">
      <c r="C27" s="11"/>
    </row>
    <row r="28" ht="15">
      <c r="C28" s="11"/>
    </row>
    <row r="30" ht="15">
      <c r="C30" s="11"/>
    </row>
  </sheetData>
  <sheetProtection password="D151" sheet="1" formatCells="0" formatColumns="0" formatRows="0" insertColumns="0" insertRows="0" insertHyperlinks="0" deleteColumns="0" deleteRows="0" sort="0" autoFilter="0" pivotTables="0"/>
  <protectedRanges>
    <protectedRange sqref="C16:C17" name="Rango1"/>
  </protectedRanges>
  <mergeCells count="1">
    <mergeCell ref="B3:D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F27"/>
  <sheetViews>
    <sheetView zoomScalePageLayoutView="0" workbookViewId="0" topLeftCell="A1">
      <selection activeCell="C9" sqref="C9:F9"/>
    </sheetView>
  </sheetViews>
  <sheetFormatPr defaultColWidth="11.421875" defaultRowHeight="15"/>
  <cols>
    <col min="1" max="1" width="5.57421875" style="0" customWidth="1"/>
    <col min="2" max="2" width="5.7109375" style="0" customWidth="1"/>
    <col min="3" max="3" width="43.00390625" style="0" customWidth="1"/>
    <col min="4" max="4" width="11.421875" style="0" customWidth="1"/>
    <col min="6" max="6" width="58.28125" style="0" customWidth="1"/>
  </cols>
  <sheetData>
    <row r="2" spans="1:6" ht="15">
      <c r="A2" s="43"/>
      <c r="B2" s="76" t="s">
        <v>45</v>
      </c>
      <c r="C2" s="77"/>
      <c r="D2" s="77"/>
      <c r="E2" s="77"/>
      <c r="F2" s="77"/>
    </row>
    <row r="3" spans="1:6" ht="30" customHeight="1">
      <c r="A3" s="43"/>
      <c r="B3" s="77"/>
      <c r="C3" s="77"/>
      <c r="D3" s="77"/>
      <c r="E3" s="77"/>
      <c r="F3" s="77"/>
    </row>
    <row r="4" spans="1:6" ht="15">
      <c r="A4" s="44"/>
      <c r="B4" s="78"/>
      <c r="C4" s="78"/>
      <c r="D4" s="78"/>
      <c r="E4" s="78"/>
      <c r="F4" s="78"/>
    </row>
    <row r="5" spans="1:6" s="37" customFormat="1" ht="99" customHeight="1">
      <c r="A5" s="43"/>
      <c r="B5" s="75" t="s">
        <v>53</v>
      </c>
      <c r="C5" s="75"/>
      <c r="D5" s="75"/>
      <c r="E5" s="75"/>
      <c r="F5" s="75"/>
    </row>
    <row r="6" spans="1:6" ht="15">
      <c r="A6" s="44"/>
      <c r="B6" s="78"/>
      <c r="C6" s="78"/>
      <c r="D6" s="78"/>
      <c r="E6" s="78"/>
      <c r="F6" s="78"/>
    </row>
    <row r="7" spans="1:6" ht="28.5" customHeight="1">
      <c r="A7" s="44"/>
      <c r="B7" s="45" t="s">
        <v>49</v>
      </c>
      <c r="C7" s="79" t="s">
        <v>50</v>
      </c>
      <c r="D7" s="79"/>
      <c r="E7" s="79"/>
      <c r="F7" s="79"/>
    </row>
    <row r="8" spans="1:6" ht="49.5" customHeight="1">
      <c r="A8" s="44"/>
      <c r="B8" s="45" t="s">
        <v>51</v>
      </c>
      <c r="C8" s="75" t="s">
        <v>60</v>
      </c>
      <c r="D8" s="75"/>
      <c r="E8" s="75"/>
      <c r="F8" s="75"/>
    </row>
    <row r="9" spans="1:6" ht="84" customHeight="1">
      <c r="A9" s="44"/>
      <c r="B9" s="45" t="s">
        <v>52</v>
      </c>
      <c r="C9" s="75" t="s">
        <v>56</v>
      </c>
      <c r="D9" s="75"/>
      <c r="E9" s="75"/>
      <c r="F9" s="75"/>
    </row>
    <row r="10" spans="2:6" ht="15">
      <c r="B10" s="46"/>
      <c r="C10" s="72"/>
      <c r="D10" s="72"/>
      <c r="E10" s="72"/>
      <c r="F10" s="72"/>
    </row>
    <row r="11" spans="2:6" ht="15">
      <c r="B11" s="42"/>
      <c r="C11" s="74"/>
      <c r="D11" s="74"/>
      <c r="E11" s="74"/>
      <c r="F11" s="74"/>
    </row>
    <row r="12" spans="2:6" ht="15">
      <c r="B12" s="42"/>
      <c r="C12" s="74"/>
      <c r="D12" s="74"/>
      <c r="E12" s="74"/>
      <c r="F12" s="74"/>
    </row>
    <row r="13" spans="2:6" ht="15">
      <c r="B13" s="42"/>
      <c r="C13" s="74"/>
      <c r="D13" s="74"/>
      <c r="E13" s="74"/>
      <c r="F13" s="74"/>
    </row>
    <row r="14" spans="2:6" ht="15">
      <c r="B14" s="42"/>
      <c r="C14" s="74"/>
      <c r="D14" s="74"/>
      <c r="E14" s="74"/>
      <c r="F14" s="74"/>
    </row>
    <row r="15" spans="2:6" ht="15">
      <c r="B15" s="42"/>
      <c r="C15" s="74"/>
      <c r="D15" s="74"/>
      <c r="E15" s="74"/>
      <c r="F15" s="74"/>
    </row>
    <row r="16" spans="2:6" ht="15">
      <c r="B16" s="42"/>
      <c r="C16" s="74"/>
      <c r="D16" s="74"/>
      <c r="E16" s="74"/>
      <c r="F16" s="74"/>
    </row>
    <row r="17" spans="2:6" ht="15">
      <c r="B17" s="42"/>
      <c r="C17" s="74"/>
      <c r="D17" s="74"/>
      <c r="E17" s="74"/>
      <c r="F17" s="74"/>
    </row>
    <row r="18" spans="2:6" ht="15">
      <c r="B18" s="42"/>
      <c r="C18" s="74"/>
      <c r="D18" s="74"/>
      <c r="E18" s="74"/>
      <c r="F18" s="74"/>
    </row>
    <row r="19" spans="2:6" ht="15">
      <c r="B19" s="42"/>
      <c r="C19" s="74"/>
      <c r="D19" s="74"/>
      <c r="E19" s="74"/>
      <c r="F19" s="74"/>
    </row>
    <row r="20" spans="2:6" ht="15">
      <c r="B20" s="42"/>
      <c r="C20" s="74"/>
      <c r="D20" s="74"/>
      <c r="E20" s="74"/>
      <c r="F20" s="74"/>
    </row>
    <row r="21" spans="2:6" ht="15">
      <c r="B21" s="42"/>
      <c r="C21" s="74"/>
      <c r="D21" s="74"/>
      <c r="E21" s="74"/>
      <c r="F21" s="74"/>
    </row>
    <row r="22" spans="2:6" ht="15">
      <c r="B22" s="42"/>
      <c r="C22" s="74"/>
      <c r="D22" s="74"/>
      <c r="E22" s="74"/>
      <c r="F22" s="74"/>
    </row>
    <row r="23" spans="2:6" ht="15">
      <c r="B23" s="42"/>
      <c r="C23" s="74"/>
      <c r="D23" s="74"/>
      <c r="E23" s="74"/>
      <c r="F23" s="74"/>
    </row>
    <row r="24" spans="2:6" ht="15">
      <c r="B24" s="42"/>
      <c r="C24" s="74"/>
      <c r="D24" s="74"/>
      <c r="E24" s="74"/>
      <c r="F24" s="74"/>
    </row>
    <row r="25" spans="3:6" ht="15">
      <c r="C25" s="73"/>
      <c r="D25" s="73"/>
      <c r="E25" s="73"/>
      <c r="F25" s="73"/>
    </row>
    <row r="26" spans="3:6" ht="15">
      <c r="C26" s="73"/>
      <c r="D26" s="73"/>
      <c r="E26" s="73"/>
      <c r="F26" s="73"/>
    </row>
    <row r="27" spans="3:6" ht="15">
      <c r="C27" s="73"/>
      <c r="D27" s="73"/>
      <c r="E27" s="73"/>
      <c r="F27" s="73"/>
    </row>
  </sheetData>
  <sheetProtection password="D151" sheet="1"/>
  <mergeCells count="25">
    <mergeCell ref="B5:F5"/>
    <mergeCell ref="B2:F3"/>
    <mergeCell ref="B4:F4"/>
    <mergeCell ref="C9:F9"/>
    <mergeCell ref="C8:F8"/>
    <mergeCell ref="C7:F7"/>
    <mergeCell ref="B6:F6"/>
    <mergeCell ref="C19:F19"/>
    <mergeCell ref="C11:F11"/>
    <mergeCell ref="C13:F13"/>
    <mergeCell ref="C12:F12"/>
    <mergeCell ref="C14:F14"/>
    <mergeCell ref="C17:F17"/>
    <mergeCell ref="C18:F18"/>
    <mergeCell ref="C16:F16"/>
    <mergeCell ref="C10:F10"/>
    <mergeCell ref="C27:F27"/>
    <mergeCell ref="C20:F20"/>
    <mergeCell ref="C21:F21"/>
    <mergeCell ref="C22:F22"/>
    <mergeCell ref="C23:F23"/>
    <mergeCell ref="C24:F24"/>
    <mergeCell ref="C25:F25"/>
    <mergeCell ref="C26:F26"/>
    <mergeCell ref="C15:F15"/>
  </mergeCells>
  <printOptions/>
  <pageMargins left="0.75" right="0.75" top="1" bottom="1"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2:I37"/>
  <sheetViews>
    <sheetView showGridLines="0" zoomScale="85" zoomScaleNormal="85" zoomScalePageLayoutView="0" workbookViewId="0" topLeftCell="A1">
      <selection activeCell="C15" sqref="C15"/>
    </sheetView>
  </sheetViews>
  <sheetFormatPr defaultColWidth="11.57421875" defaultRowHeight="15"/>
  <cols>
    <col min="1" max="1" width="8.57421875" style="1" customWidth="1"/>
    <col min="2" max="9" width="20.57421875" style="11" customWidth="1"/>
    <col min="10" max="10" width="19.8515625" style="0" customWidth="1"/>
  </cols>
  <sheetData>
    <row r="2" spans="2:4" ht="15">
      <c r="B2" s="9" t="s">
        <v>21</v>
      </c>
      <c r="C2" s="9"/>
      <c r="D2" s="9"/>
    </row>
    <row r="3" spans="5:8" ht="15">
      <c r="E3" s="9"/>
      <c r="F3" s="12"/>
      <c r="G3" s="12"/>
      <c r="H3" s="9"/>
    </row>
    <row r="6" spans="2:3" ht="25.5">
      <c r="B6" s="10" t="s">
        <v>35</v>
      </c>
      <c r="C6" s="23">
        <f>'EP Bomba Calor'!C9</f>
        <v>0</v>
      </c>
    </row>
    <row r="12" spans="1:8" ht="51">
      <c r="A12" s="4"/>
      <c r="B12" s="10" t="s">
        <v>0</v>
      </c>
      <c r="C12" s="10" t="s">
        <v>55</v>
      </c>
      <c r="D12" s="10" t="s">
        <v>47</v>
      </c>
      <c r="E12" s="10" t="s">
        <v>34</v>
      </c>
      <c r="F12" s="10" t="s">
        <v>33</v>
      </c>
      <c r="G12" s="10" t="s">
        <v>32</v>
      </c>
      <c r="H12" s="10" t="s">
        <v>40</v>
      </c>
    </row>
    <row r="13" spans="1:8" s="2" customFormat="1" ht="15">
      <c r="A13" s="4"/>
      <c r="B13" s="13" t="s">
        <v>15</v>
      </c>
      <c r="C13" s="36"/>
      <c r="D13" s="24">
        <f>$C$6*C13</f>
        <v>0</v>
      </c>
      <c r="E13" s="28">
        <v>0.95</v>
      </c>
      <c r="F13" s="23">
        <f>D13/E13</f>
        <v>0</v>
      </c>
      <c r="G13" s="6">
        <v>101</v>
      </c>
      <c r="H13" s="51">
        <f>F13*G13/1000</f>
        <v>0</v>
      </c>
    </row>
    <row r="14" spans="1:8" s="2" customFormat="1" ht="15">
      <c r="A14" s="4"/>
      <c r="B14" s="13" t="s">
        <v>16</v>
      </c>
      <c r="C14" s="36"/>
      <c r="D14" s="24">
        <f aca="true" t="shared" si="0" ref="D14:D30">$C$6*C14</f>
        <v>0</v>
      </c>
      <c r="E14" s="28">
        <v>0.95</v>
      </c>
      <c r="F14" s="23">
        <f aca="true" t="shared" si="1" ref="F14:F30">D14/E14</f>
        <v>0</v>
      </c>
      <c r="G14" s="7">
        <v>99.42</v>
      </c>
      <c r="H14" s="51">
        <f aca="true" t="shared" si="2" ref="H14:H30">F14*G14/1000</f>
        <v>0</v>
      </c>
    </row>
    <row r="15" spans="1:8" s="2" customFormat="1" ht="15">
      <c r="A15" s="4"/>
      <c r="B15" s="13" t="s">
        <v>17</v>
      </c>
      <c r="C15" s="36"/>
      <c r="D15" s="24">
        <f t="shared" si="0"/>
        <v>0</v>
      </c>
      <c r="E15" s="28">
        <v>0.95</v>
      </c>
      <c r="F15" s="23">
        <f t="shared" si="1"/>
        <v>0</v>
      </c>
      <c r="G15" s="6">
        <v>101</v>
      </c>
      <c r="H15" s="51">
        <f t="shared" si="2"/>
        <v>0</v>
      </c>
    </row>
    <row r="16" spans="1:8" s="2" customFormat="1" ht="15">
      <c r="A16" s="4"/>
      <c r="B16" s="13" t="s">
        <v>18</v>
      </c>
      <c r="C16" s="36"/>
      <c r="D16" s="24">
        <f t="shared" si="0"/>
        <v>0</v>
      </c>
      <c r="E16" s="28">
        <v>0.95</v>
      </c>
      <c r="F16" s="23">
        <f t="shared" si="1"/>
        <v>0</v>
      </c>
      <c r="G16" s="6">
        <v>98.3</v>
      </c>
      <c r="H16" s="51">
        <f t="shared" si="2"/>
        <v>0</v>
      </c>
    </row>
    <row r="17" spans="1:8" ht="15" customHeight="1">
      <c r="A17" s="5"/>
      <c r="B17" s="13" t="s">
        <v>7</v>
      </c>
      <c r="C17" s="36"/>
      <c r="D17" s="24">
        <f t="shared" si="0"/>
        <v>0</v>
      </c>
      <c r="E17" s="28">
        <v>0.95</v>
      </c>
      <c r="F17" s="23">
        <f t="shared" si="1"/>
        <v>0</v>
      </c>
      <c r="G17" s="6">
        <v>73</v>
      </c>
      <c r="H17" s="51">
        <f t="shared" si="2"/>
        <v>0</v>
      </c>
    </row>
    <row r="18" spans="1:8" ht="15" customHeight="1">
      <c r="A18" s="5"/>
      <c r="B18" s="13" t="s">
        <v>5</v>
      </c>
      <c r="C18" s="36"/>
      <c r="D18" s="24">
        <f t="shared" si="0"/>
        <v>0</v>
      </c>
      <c r="E18" s="28">
        <v>0.95</v>
      </c>
      <c r="F18" s="23">
        <f t="shared" si="1"/>
        <v>0</v>
      </c>
      <c r="G18" s="6">
        <v>56</v>
      </c>
      <c r="H18" s="51">
        <f t="shared" si="2"/>
        <v>0</v>
      </c>
    </row>
    <row r="19" spans="2:8" ht="15">
      <c r="B19" s="13" t="s">
        <v>8</v>
      </c>
      <c r="C19" s="36"/>
      <c r="D19" s="24">
        <f t="shared" si="0"/>
        <v>0</v>
      </c>
      <c r="E19" s="28">
        <v>0.95</v>
      </c>
      <c r="F19" s="23">
        <f t="shared" si="1"/>
        <v>0</v>
      </c>
      <c r="G19" s="6">
        <v>63.6</v>
      </c>
      <c r="H19" s="51">
        <f t="shared" si="2"/>
        <v>0</v>
      </c>
    </row>
    <row r="20" spans="2:8" ht="15" customHeight="1">
      <c r="B20" s="13" t="s">
        <v>9</v>
      </c>
      <c r="C20" s="36"/>
      <c r="D20" s="24">
        <f t="shared" si="0"/>
        <v>0</v>
      </c>
      <c r="E20" s="28">
        <v>0.95</v>
      </c>
      <c r="F20" s="23">
        <f t="shared" si="1"/>
        <v>0</v>
      </c>
      <c r="G20" s="6">
        <v>66.2</v>
      </c>
      <c r="H20" s="51">
        <f t="shared" si="2"/>
        <v>0</v>
      </c>
    </row>
    <row r="21" spans="2:8" ht="15" customHeight="1">
      <c r="B21" s="13" t="s">
        <v>10</v>
      </c>
      <c r="C21" s="36"/>
      <c r="D21" s="24">
        <f t="shared" si="0"/>
        <v>0</v>
      </c>
      <c r="E21" s="28">
        <v>0.95</v>
      </c>
      <c r="F21" s="23">
        <f t="shared" si="1"/>
        <v>0</v>
      </c>
      <c r="G21" s="6">
        <v>65</v>
      </c>
      <c r="H21" s="51">
        <f t="shared" si="2"/>
        <v>0</v>
      </c>
    </row>
    <row r="22" spans="2:8" ht="15" customHeight="1">
      <c r="B22" s="13" t="s">
        <v>6</v>
      </c>
      <c r="C22" s="36"/>
      <c r="D22" s="24">
        <f t="shared" si="0"/>
        <v>0</v>
      </c>
      <c r="E22" s="28">
        <v>0.95</v>
      </c>
      <c r="F22" s="23">
        <f t="shared" si="1"/>
        <v>0</v>
      </c>
      <c r="G22" s="6">
        <v>0</v>
      </c>
      <c r="H22" s="51">
        <f t="shared" si="2"/>
        <v>0</v>
      </c>
    </row>
    <row r="23" spans="1:8" s="2" customFormat="1" ht="31.5" customHeight="1">
      <c r="A23" s="3"/>
      <c r="B23" s="13" t="s">
        <v>12</v>
      </c>
      <c r="C23" s="36"/>
      <c r="D23" s="24">
        <f t="shared" si="0"/>
        <v>0</v>
      </c>
      <c r="E23" s="28">
        <v>0.95</v>
      </c>
      <c r="F23" s="23">
        <f t="shared" si="1"/>
        <v>0</v>
      </c>
      <c r="G23" s="6">
        <v>0</v>
      </c>
      <c r="H23" s="51">
        <f t="shared" si="2"/>
        <v>0</v>
      </c>
    </row>
    <row r="24" spans="2:8" ht="15" customHeight="1">
      <c r="B24" s="13" t="s">
        <v>11</v>
      </c>
      <c r="C24" s="36"/>
      <c r="D24" s="24">
        <f t="shared" si="0"/>
        <v>0</v>
      </c>
      <c r="E24" s="28">
        <v>0.95</v>
      </c>
      <c r="F24" s="23">
        <f t="shared" si="1"/>
        <v>0</v>
      </c>
      <c r="G24" s="6">
        <v>0</v>
      </c>
      <c r="H24" s="51">
        <f t="shared" si="2"/>
        <v>0</v>
      </c>
    </row>
    <row r="25" spans="1:8" ht="15" customHeight="1">
      <c r="A25" s="5"/>
      <c r="B25" s="13" t="s">
        <v>1</v>
      </c>
      <c r="C25" s="36"/>
      <c r="D25" s="24">
        <f t="shared" si="0"/>
        <v>0</v>
      </c>
      <c r="E25" s="28">
        <v>0.95</v>
      </c>
      <c r="F25" s="23">
        <f t="shared" si="1"/>
        <v>0</v>
      </c>
      <c r="G25" s="6">
        <v>0</v>
      </c>
      <c r="H25" s="51">
        <f t="shared" si="2"/>
        <v>0</v>
      </c>
    </row>
    <row r="26" spans="1:8" ht="15" customHeight="1">
      <c r="A26" s="5"/>
      <c r="B26" s="13" t="s">
        <v>2</v>
      </c>
      <c r="C26" s="36"/>
      <c r="D26" s="24">
        <f t="shared" si="0"/>
        <v>0</v>
      </c>
      <c r="E26" s="28">
        <v>0.95</v>
      </c>
      <c r="F26" s="23">
        <f t="shared" si="1"/>
        <v>0</v>
      </c>
      <c r="G26" s="6">
        <v>0</v>
      </c>
      <c r="H26" s="51">
        <f t="shared" si="2"/>
        <v>0</v>
      </c>
    </row>
    <row r="27" spans="1:8" ht="15" customHeight="1">
      <c r="A27" s="5"/>
      <c r="B27" s="13" t="s">
        <v>3</v>
      </c>
      <c r="C27" s="36"/>
      <c r="D27" s="24">
        <f t="shared" si="0"/>
        <v>0</v>
      </c>
      <c r="E27" s="28">
        <v>0.95</v>
      </c>
      <c r="F27" s="23">
        <f t="shared" si="1"/>
        <v>0</v>
      </c>
      <c r="G27" s="6">
        <v>0</v>
      </c>
      <c r="H27" s="51">
        <f t="shared" si="2"/>
        <v>0</v>
      </c>
    </row>
    <row r="28" spans="1:8" ht="15" customHeight="1">
      <c r="A28" s="5"/>
      <c r="B28" s="13" t="s">
        <v>19</v>
      </c>
      <c r="C28" s="36"/>
      <c r="D28" s="24">
        <f t="shared" si="0"/>
        <v>0</v>
      </c>
      <c r="E28" s="28">
        <v>0.95</v>
      </c>
      <c r="F28" s="23">
        <f t="shared" si="1"/>
        <v>0</v>
      </c>
      <c r="G28" s="6">
        <v>0</v>
      </c>
      <c r="H28" s="51">
        <f t="shared" si="2"/>
        <v>0</v>
      </c>
    </row>
    <row r="29" spans="1:8" ht="15" customHeight="1">
      <c r="A29" s="5"/>
      <c r="B29" s="13" t="s">
        <v>20</v>
      </c>
      <c r="C29" s="36"/>
      <c r="D29" s="24">
        <f t="shared" si="0"/>
        <v>0</v>
      </c>
      <c r="E29" s="28">
        <v>0.95</v>
      </c>
      <c r="F29" s="23">
        <f t="shared" si="1"/>
        <v>0</v>
      </c>
      <c r="G29" s="6">
        <v>0</v>
      </c>
      <c r="H29" s="51">
        <f t="shared" si="2"/>
        <v>0</v>
      </c>
    </row>
    <row r="30" spans="1:8" ht="17.25" customHeight="1">
      <c r="A30" s="5"/>
      <c r="B30" s="13" t="s">
        <v>4</v>
      </c>
      <c r="C30" s="36"/>
      <c r="D30" s="24">
        <f t="shared" si="0"/>
        <v>0</v>
      </c>
      <c r="E30" s="28">
        <v>0.95</v>
      </c>
      <c r="F30" s="23">
        <f t="shared" si="1"/>
        <v>0</v>
      </c>
      <c r="G30" s="6">
        <v>0</v>
      </c>
      <c r="H30" s="51">
        <f t="shared" si="2"/>
        <v>0</v>
      </c>
    </row>
    <row r="31" spans="1:8" ht="17.25" customHeight="1">
      <c r="A31" s="5"/>
      <c r="B31" s="13" t="s">
        <v>46</v>
      </c>
      <c r="C31" s="32"/>
      <c r="D31" s="24">
        <f>SUM(D13:D30)</f>
        <v>0</v>
      </c>
      <c r="E31" s="35"/>
      <c r="F31" s="29"/>
      <c r="G31" s="34"/>
      <c r="H31" s="51">
        <f>SUM(H13:H30)</f>
        <v>0</v>
      </c>
    </row>
    <row r="32" spans="1:7" ht="17.25" customHeight="1">
      <c r="A32" s="5"/>
      <c r="B32" s="32"/>
      <c r="C32" s="32"/>
      <c r="D32" s="33"/>
      <c r="E32" s="35"/>
      <c r="F32" s="29"/>
      <c r="G32" s="34"/>
    </row>
    <row r="33" spans="2:9" ht="15">
      <c r="B33" s="11" t="s">
        <v>36</v>
      </c>
      <c r="F33" s="25"/>
      <c r="G33" s="25"/>
      <c r="H33" s="25"/>
      <c r="I33" s="31"/>
    </row>
    <row r="34" spans="2:7" ht="15">
      <c r="B34" s="11" t="s">
        <v>37</v>
      </c>
      <c r="G34" s="25"/>
    </row>
    <row r="35" ht="15">
      <c r="B35" s="11" t="s">
        <v>48</v>
      </c>
    </row>
    <row r="36" ht="15">
      <c r="B36" s="11" t="s">
        <v>54</v>
      </c>
    </row>
    <row r="37" ht="15">
      <c r="B37" s="11" t="s">
        <v>44</v>
      </c>
    </row>
  </sheetData>
  <sheetProtection password="D151" sheet="1" formatCells="0" formatColumns="0" formatRows="0" insertColumns="0" insertRows="0" insertHyperlinks="0" deleteColumns="0" deleteRows="0" pivotTables="0"/>
  <protectedRanges>
    <protectedRange sqref="C13:C30 E13:E30" name="Rango2"/>
  </protectedRange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Q53"/>
  <sheetViews>
    <sheetView showGridLines="0" tabSelected="1" zoomScalePageLayoutView="0" workbookViewId="0" topLeftCell="A1">
      <selection activeCell="J17" sqref="J17"/>
    </sheetView>
  </sheetViews>
  <sheetFormatPr defaultColWidth="11.57421875" defaultRowHeight="15"/>
  <cols>
    <col min="1" max="1" width="7.28125" style="1" customWidth="1"/>
    <col min="2" max="2" width="20.57421875" style="11" customWidth="1"/>
    <col min="3" max="5" width="27.8515625" style="11" customWidth="1"/>
    <col min="6" max="6" width="29.421875" style="11" customWidth="1"/>
    <col min="7" max="13" width="27.8515625" style="11" customWidth="1"/>
    <col min="14" max="15" width="20.57421875" style="11" customWidth="1"/>
    <col min="16" max="17" width="20.57421875" style="11" hidden="1" customWidth="1"/>
    <col min="18" max="18" width="20.57421875" style="11" customWidth="1"/>
    <col min="19" max="19" width="19.8515625" style="0" customWidth="1"/>
  </cols>
  <sheetData>
    <row r="1" spans="16:17" ht="15.75" customHeight="1" thickTop="1">
      <c r="P1" s="80" t="s">
        <v>89</v>
      </c>
      <c r="Q1" s="82" t="s">
        <v>88</v>
      </c>
    </row>
    <row r="2" spans="2:17" ht="15">
      <c r="B2" s="9" t="s">
        <v>22</v>
      </c>
      <c r="C2" s="9"/>
      <c r="D2" s="9"/>
      <c r="E2" s="9"/>
      <c r="F2" s="9"/>
      <c r="G2" s="9"/>
      <c r="H2" s="9"/>
      <c r="I2" s="9"/>
      <c r="J2" s="9"/>
      <c r="K2" s="9"/>
      <c r="L2" s="9"/>
      <c r="M2" s="9"/>
      <c r="P2" s="81"/>
      <c r="Q2" s="83"/>
    </row>
    <row r="3" spans="14:17" ht="15">
      <c r="N3" s="9"/>
      <c r="O3" s="9"/>
      <c r="P3" s="57" t="s">
        <v>95</v>
      </c>
      <c r="Q3" s="58">
        <v>14800</v>
      </c>
    </row>
    <row r="4" spans="2:17" ht="15">
      <c r="B4" s="14" t="s">
        <v>38</v>
      </c>
      <c r="P4" s="57" t="s">
        <v>96</v>
      </c>
      <c r="Q4" s="58">
        <v>3500</v>
      </c>
    </row>
    <row r="5" spans="3:17" ht="15">
      <c r="C5" s="11" t="s">
        <v>39</v>
      </c>
      <c r="P5" s="57" t="s">
        <v>87</v>
      </c>
      <c r="Q5" s="58">
        <v>1430</v>
      </c>
    </row>
    <row r="6" spans="3:17" ht="15">
      <c r="C6" s="11" t="s">
        <v>61</v>
      </c>
      <c r="P6" s="57" t="s">
        <v>97</v>
      </c>
      <c r="Q6" s="58">
        <v>8830</v>
      </c>
    </row>
    <row r="7" spans="14:17" ht="15">
      <c r="N7" s="26"/>
      <c r="O7" s="16"/>
      <c r="P7" s="57" t="s">
        <v>98</v>
      </c>
      <c r="Q7" s="58">
        <v>10300</v>
      </c>
    </row>
    <row r="8" spans="3:17" ht="27" thickBot="1">
      <c r="C8" s="10" t="s">
        <v>64</v>
      </c>
      <c r="D8" s="10" t="s">
        <v>62</v>
      </c>
      <c r="E8" s="10" t="s">
        <v>65</v>
      </c>
      <c r="F8" s="54" t="s">
        <v>122</v>
      </c>
      <c r="G8" s="54" t="s">
        <v>90</v>
      </c>
      <c r="H8" s="54" t="s">
        <v>91</v>
      </c>
      <c r="I8" s="55" t="s">
        <v>92</v>
      </c>
      <c r="J8" s="70" t="s">
        <v>123</v>
      </c>
      <c r="K8" s="10" t="s">
        <v>93</v>
      </c>
      <c r="N8" s="16"/>
      <c r="O8" s="16"/>
      <c r="P8" s="57" t="s">
        <v>99</v>
      </c>
      <c r="Q8" s="58">
        <v>4470</v>
      </c>
    </row>
    <row r="9" spans="3:17" ht="15.75" thickTop="1">
      <c r="C9" s="30"/>
      <c r="D9" s="6">
        <v>0</v>
      </c>
      <c r="E9" s="6">
        <f>C9*D9</f>
        <v>0</v>
      </c>
      <c r="F9" s="66"/>
      <c r="G9" s="6">
        <f>IF(ISERROR(VLOOKUP(F9,P:Q,2,FALSE)),0,VLOOKUP(F9,P:Q,2,FALSE))</f>
        <v>0</v>
      </c>
      <c r="H9" s="56"/>
      <c r="I9" s="6">
        <f>H9*G9/1000</f>
        <v>0</v>
      </c>
      <c r="J9" s="85"/>
      <c r="K9" s="23">
        <f>E9+I9+J9</f>
        <v>0</v>
      </c>
      <c r="L9" s="29"/>
      <c r="N9" s="16"/>
      <c r="P9" s="59" t="s">
        <v>86</v>
      </c>
      <c r="Q9" s="58">
        <v>675</v>
      </c>
    </row>
    <row r="10" spans="3:17" ht="15">
      <c r="C10" s="53" t="s">
        <v>94</v>
      </c>
      <c r="P10" s="67" t="s">
        <v>100</v>
      </c>
      <c r="Q10" s="68">
        <v>3922</v>
      </c>
    </row>
    <row r="11" spans="3:17" ht="15">
      <c r="C11" s="53" t="s">
        <v>124</v>
      </c>
      <c r="P11" s="67" t="s">
        <v>101</v>
      </c>
      <c r="Q11" s="68">
        <v>2107</v>
      </c>
    </row>
    <row r="12" spans="16:17" ht="15">
      <c r="P12" s="67" t="s">
        <v>102</v>
      </c>
      <c r="Q12" s="68">
        <v>1769</v>
      </c>
    </row>
    <row r="13" spans="16:17" ht="15">
      <c r="P13" s="67" t="s">
        <v>103</v>
      </c>
      <c r="Q13" s="69">
        <v>1774</v>
      </c>
    </row>
    <row r="14" spans="16:17" ht="15">
      <c r="P14" s="67" t="s">
        <v>104</v>
      </c>
      <c r="Q14" s="68">
        <v>2032</v>
      </c>
    </row>
    <row r="15" spans="16:17" ht="15">
      <c r="P15" s="67" t="s">
        <v>105</v>
      </c>
      <c r="Q15" s="68">
        <v>2088</v>
      </c>
    </row>
    <row r="16" spans="16:17" ht="15">
      <c r="P16" s="67" t="s">
        <v>106</v>
      </c>
      <c r="Q16" s="69">
        <v>2229</v>
      </c>
    </row>
    <row r="17" spans="16:17" ht="15">
      <c r="P17" s="67" t="s">
        <v>107</v>
      </c>
      <c r="Q17" s="68">
        <v>1258</v>
      </c>
    </row>
    <row r="18" spans="16:17" ht="15">
      <c r="P18" s="67" t="s">
        <v>108</v>
      </c>
      <c r="Q18" s="69">
        <v>2325</v>
      </c>
    </row>
    <row r="19" spans="16:17" ht="15">
      <c r="P19" s="67" t="s">
        <v>109</v>
      </c>
      <c r="Q19" s="69">
        <v>3026</v>
      </c>
    </row>
    <row r="20" spans="16:17" ht="15">
      <c r="P20" s="67" t="s">
        <v>110</v>
      </c>
      <c r="Q20" s="69">
        <v>3143</v>
      </c>
    </row>
    <row r="21" spans="16:17" ht="15">
      <c r="P21" s="67" t="s">
        <v>111</v>
      </c>
      <c r="Q21" s="69">
        <v>2729</v>
      </c>
    </row>
    <row r="22" spans="16:17" ht="15">
      <c r="P22" s="67" t="s">
        <v>112</v>
      </c>
      <c r="Q22" s="68">
        <v>2440</v>
      </c>
    </row>
    <row r="23" spans="16:17" ht="15">
      <c r="P23" s="67" t="s">
        <v>85</v>
      </c>
      <c r="Q23" s="69">
        <v>1508</v>
      </c>
    </row>
    <row r="24" spans="16:17" ht="15">
      <c r="P24" s="67" t="s">
        <v>113</v>
      </c>
      <c r="Q24" s="69">
        <v>2138</v>
      </c>
    </row>
    <row r="25" spans="16:17" ht="15">
      <c r="P25" s="67" t="s">
        <v>114</v>
      </c>
      <c r="Q25" s="68">
        <v>3607</v>
      </c>
    </row>
    <row r="26" spans="16:17" ht="15">
      <c r="P26" s="67" t="s">
        <v>115</v>
      </c>
      <c r="Q26" s="69">
        <v>3245</v>
      </c>
    </row>
    <row r="27" spans="16:17" ht="15">
      <c r="P27" s="67" t="s">
        <v>116</v>
      </c>
      <c r="Q27" s="69">
        <v>1805</v>
      </c>
    </row>
    <row r="28" spans="16:17" ht="15">
      <c r="P28" s="67" t="s">
        <v>117</v>
      </c>
      <c r="Q28" s="69">
        <v>2264</v>
      </c>
    </row>
    <row r="29" spans="16:17" ht="15">
      <c r="P29" s="67" t="s">
        <v>118</v>
      </c>
      <c r="Q29" s="69">
        <v>1885</v>
      </c>
    </row>
    <row r="30" spans="16:17" ht="15">
      <c r="P30" s="67" t="s">
        <v>119</v>
      </c>
      <c r="Q30" s="68">
        <v>3985</v>
      </c>
    </row>
    <row r="31" spans="16:17" ht="15">
      <c r="P31" s="67" t="s">
        <v>120</v>
      </c>
      <c r="Q31" s="68">
        <v>13214</v>
      </c>
    </row>
    <row r="32" spans="16:17" ht="15">
      <c r="P32" s="67" t="s">
        <v>121</v>
      </c>
      <c r="Q32" s="68">
        <v>13396</v>
      </c>
    </row>
    <row r="33" spans="16:17" ht="15">
      <c r="P33" s="61" t="s">
        <v>84</v>
      </c>
      <c r="Q33" s="62">
        <v>38</v>
      </c>
    </row>
    <row r="34" spans="16:17" ht="15">
      <c r="P34" s="61" t="s">
        <v>83</v>
      </c>
      <c r="Q34" s="60">
        <v>0</v>
      </c>
    </row>
    <row r="35" spans="16:17" ht="15">
      <c r="P35" s="63" t="s">
        <v>82</v>
      </c>
      <c r="Q35" s="60">
        <v>0</v>
      </c>
    </row>
    <row r="36" spans="16:17" ht="15">
      <c r="P36" s="63" t="s">
        <v>81</v>
      </c>
      <c r="Q36" s="60">
        <v>0</v>
      </c>
    </row>
    <row r="37" spans="16:17" ht="15">
      <c r="P37" s="63" t="s">
        <v>80</v>
      </c>
      <c r="Q37" s="60">
        <v>9</v>
      </c>
    </row>
    <row r="38" spans="16:17" ht="15">
      <c r="P38" s="63" t="s">
        <v>79</v>
      </c>
      <c r="Q38" s="60">
        <v>0</v>
      </c>
    </row>
    <row r="39" spans="16:17" ht="15">
      <c r="P39" s="63" t="s">
        <v>78</v>
      </c>
      <c r="Q39" s="60">
        <v>0</v>
      </c>
    </row>
    <row r="40" spans="16:17" ht="15">
      <c r="P40" s="63" t="s">
        <v>77</v>
      </c>
      <c r="Q40" s="60">
        <v>0</v>
      </c>
    </row>
    <row r="41" spans="16:17" ht="15">
      <c r="P41" s="63" t="s">
        <v>76</v>
      </c>
      <c r="Q41" s="60">
        <v>0</v>
      </c>
    </row>
    <row r="42" spans="16:17" ht="15">
      <c r="P42" s="63" t="s">
        <v>75</v>
      </c>
      <c r="Q42" s="60">
        <v>25</v>
      </c>
    </row>
    <row r="43" spans="16:17" ht="15">
      <c r="P43" s="63" t="s">
        <v>74</v>
      </c>
      <c r="Q43" s="60">
        <v>3</v>
      </c>
    </row>
    <row r="44" spans="16:17" ht="15">
      <c r="P44" s="63" t="s">
        <v>73</v>
      </c>
      <c r="Q44" s="60">
        <v>3</v>
      </c>
    </row>
    <row r="45" spans="16:17" ht="15">
      <c r="P45" s="63" t="s">
        <v>72</v>
      </c>
      <c r="Q45" s="60">
        <v>3</v>
      </c>
    </row>
    <row r="46" spans="16:17" ht="15">
      <c r="P46" s="63" t="s">
        <v>71</v>
      </c>
      <c r="Q46" s="60">
        <v>3</v>
      </c>
    </row>
    <row r="47" spans="16:17" ht="15">
      <c r="P47" s="63" t="s">
        <v>70</v>
      </c>
      <c r="Q47" s="60">
        <v>3</v>
      </c>
    </row>
    <row r="48" spans="16:17" ht="15">
      <c r="P48" s="63" t="s">
        <v>69</v>
      </c>
      <c r="Q48" s="60">
        <v>3</v>
      </c>
    </row>
    <row r="49" spans="16:17" ht="15">
      <c r="P49" s="64" t="s">
        <v>69</v>
      </c>
      <c r="Q49" s="60">
        <v>3</v>
      </c>
    </row>
    <row r="50" spans="16:17" ht="15">
      <c r="P50" s="65" t="s">
        <v>68</v>
      </c>
      <c r="Q50" s="60">
        <v>0</v>
      </c>
    </row>
    <row r="51" spans="16:17" ht="15">
      <c r="P51" s="61" t="s">
        <v>67</v>
      </c>
      <c r="Q51" s="62">
        <v>1</v>
      </c>
    </row>
    <row r="52" spans="16:17" ht="15">
      <c r="P52" s="61" t="s">
        <v>66</v>
      </c>
      <c r="Q52" s="62">
        <v>0</v>
      </c>
    </row>
    <row r="53" spans="16:17" ht="15">
      <c r="P53" s="61"/>
      <c r="Q53" s="62"/>
    </row>
  </sheetData>
  <sheetProtection password="D151" sheet="1" formatCells="0" formatColumns="0" formatRows="0" insertColumns="0" insertRows="0" insertHyperlinks="0" deleteColumns="0" deleteRows="0" pivotTables="0"/>
  <protectedRanges>
    <protectedRange sqref="C9 F9 H9 J9" name="Rango1"/>
  </protectedRanges>
  <mergeCells count="2">
    <mergeCell ref="P1:P2"/>
    <mergeCell ref="Q1:Q2"/>
  </mergeCells>
  <dataValidations count="1">
    <dataValidation type="list" allowBlank="1" showInputMessage="1" showErrorMessage="1" sqref="F9">
      <formula1>$P$3:$P$53</formula1>
    </dataValidation>
  </dataValidation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3:F9"/>
  <sheetViews>
    <sheetView showGridLines="0" zoomScalePageLayoutView="0" workbookViewId="0" topLeftCell="A1">
      <selection activeCell="D8" sqref="D8"/>
    </sheetView>
  </sheetViews>
  <sheetFormatPr defaultColWidth="11.57421875" defaultRowHeight="15"/>
  <cols>
    <col min="1" max="1" width="11.57421875" style="0" customWidth="1"/>
    <col min="2" max="3" width="20.7109375" style="11" customWidth="1"/>
    <col min="4" max="4" width="20.7109375" style="27" customWidth="1"/>
    <col min="5" max="5" width="20.7109375" style="11" customWidth="1"/>
    <col min="6" max="11" width="20.7109375" style="0" customWidth="1"/>
  </cols>
  <sheetData>
    <row r="3" ht="15">
      <c r="F3" s="11"/>
    </row>
    <row r="4" ht="15">
      <c r="F4" s="11"/>
    </row>
    <row r="5" spans="2:6" ht="15">
      <c r="B5" s="50" t="s">
        <v>57</v>
      </c>
      <c r="F5" s="11"/>
    </row>
    <row r="6" spans="5:6" ht="15">
      <c r="E6" s="9"/>
      <c r="F6" s="9"/>
    </row>
    <row r="7" spans="2:6" ht="20.25">
      <c r="B7" s="84" t="s">
        <v>41</v>
      </c>
      <c r="C7" s="84"/>
      <c r="D7" s="84"/>
      <c r="E7" s="39">
        <f>'EB Combustión '!H31</f>
        <v>0</v>
      </c>
      <c r="F7" s="11"/>
    </row>
    <row r="8" spans="2:5" ht="20.25">
      <c r="B8" s="38" t="s">
        <v>42</v>
      </c>
      <c r="C8" s="40"/>
      <c r="D8" s="41"/>
      <c r="E8" s="39">
        <f>'EP Bomba Calor'!K9</f>
        <v>0</v>
      </c>
    </row>
    <row r="9" spans="2:5" ht="20.25">
      <c r="B9" s="47" t="s">
        <v>43</v>
      </c>
      <c r="C9" s="48"/>
      <c r="D9" s="49"/>
      <c r="E9" s="52">
        <f>E7-E8</f>
        <v>0</v>
      </c>
    </row>
  </sheetData>
  <sheetProtection password="D151" sheet="1" formatCells="0" formatColumns="0" formatRows="0" insertColumns="0" insertRows="0" insertHyperlinks="0" deleteColumns="0" deleteRows="0" sort="0" autoFilter="0" pivotTables="0"/>
  <mergeCells count="1">
    <mergeCell ref="B7:D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dc:creator>
  <cp:keywords/>
  <dc:description/>
  <cp:lastModifiedBy>MAGRAMA</cp:lastModifiedBy>
  <cp:lastPrinted>2012-10-31T13:15:18Z</cp:lastPrinted>
  <dcterms:created xsi:type="dcterms:W3CDTF">2012-06-27T11:48:36Z</dcterms:created>
  <dcterms:modified xsi:type="dcterms:W3CDTF">2015-07-16T13:29:07Z</dcterms:modified>
  <cp:category/>
  <cp:version/>
  <cp:contentType/>
  <cp:contentStatus/>
</cp:coreProperties>
</file>